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mo0-my.sharepoint.com/personal/djones_almo_com/Documents/Desktop/Desktop Files- Save 2023/Sales/2024 LG/"/>
    </mc:Choice>
  </mc:AlternateContent>
  <xr:revisionPtr revIDLastSave="0" documentId="8_{09C0DC85-45CB-4675-A51E-DEB8EA54F17A}" xr6:coauthVersionLast="47" xr6:coauthVersionMax="47" xr10:uidLastSave="{00000000-0000-0000-0000-000000000000}"/>
  <bookViews>
    <workbookView xWindow="-19310" yWindow="-110" windowWidth="19420" windowHeight="10300" tabRatio="852" xr2:uid="{00000000-000D-0000-FFFF-FFFF00000000}"/>
  </bookViews>
  <sheets>
    <sheet name="All LG" sheetId="1" r:id="rId1"/>
    <sheet name="Refrigeration" sheetId="195" r:id="rId2"/>
    <sheet name="Dish" sheetId="196" r:id="rId3"/>
    <sheet name="Laundry" sheetId="197" r:id="rId4"/>
    <sheet name="Cooking" sheetId="198" r:id="rId5"/>
    <sheet name="Accessories" sheetId="199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LG'!$A$7:$L$7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LG'!$A:$L,'All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9" i="1" l="1"/>
  <c r="AG33" i="199" l="1"/>
  <c r="AH33" i="199" s="1"/>
  <c r="X33" i="199"/>
  <c r="Y33" i="199" s="1"/>
  <c r="K33" i="199"/>
  <c r="AG32" i="199"/>
  <c r="X32" i="199"/>
  <c r="AB32" i="199" s="1"/>
  <c r="AC32" i="199" s="1"/>
  <c r="K32" i="199"/>
  <c r="L32" i="199" s="1"/>
  <c r="AG31" i="199"/>
  <c r="X31" i="199"/>
  <c r="AB31" i="199" s="1"/>
  <c r="AC31" i="199" s="1"/>
  <c r="K31" i="199"/>
  <c r="L31" i="199" s="1"/>
  <c r="AG30" i="199"/>
  <c r="AH30" i="199" s="1"/>
  <c r="X30" i="199"/>
  <c r="K30" i="199"/>
  <c r="O30" i="199" s="1"/>
  <c r="AG29" i="199"/>
  <c r="AS29" i="199" s="1"/>
  <c r="AT29" i="199" s="1"/>
  <c r="X29" i="199"/>
  <c r="Y29" i="199" s="1"/>
  <c r="K29" i="199"/>
  <c r="AG28" i="199"/>
  <c r="X28" i="199"/>
  <c r="Y28" i="199" s="1"/>
  <c r="K28" i="199"/>
  <c r="L28" i="199" s="1"/>
  <c r="AG27" i="199"/>
  <c r="X27" i="199"/>
  <c r="AB27" i="199" s="1"/>
  <c r="AC27" i="199" s="1"/>
  <c r="K27" i="199"/>
  <c r="L27" i="199" s="1"/>
  <c r="AG26" i="199"/>
  <c r="AK26" i="199" s="1"/>
  <c r="AL26" i="199" s="1"/>
  <c r="X26" i="199"/>
  <c r="K26" i="199"/>
  <c r="O26" i="199" s="1"/>
  <c r="P26" i="199" s="1"/>
  <c r="AG25" i="199"/>
  <c r="AO25" i="199" s="1"/>
  <c r="AP25" i="199" s="1"/>
  <c r="X25" i="199"/>
  <c r="Y25" i="199" s="1"/>
  <c r="K25" i="199"/>
  <c r="AG24" i="199"/>
  <c r="X24" i="199"/>
  <c r="Y24" i="199" s="1"/>
  <c r="K24" i="199"/>
  <c r="L24" i="199" s="1"/>
  <c r="AG23" i="199"/>
  <c r="AK23" i="199" s="1"/>
  <c r="AL23" i="199" s="1"/>
  <c r="X23" i="199"/>
  <c r="Y23" i="199" s="1"/>
  <c r="K23" i="199"/>
  <c r="L23" i="199" s="1"/>
  <c r="AG22" i="199"/>
  <c r="X22" i="199"/>
  <c r="K22" i="199"/>
  <c r="L22" i="199" s="1"/>
  <c r="AG21" i="199"/>
  <c r="AS21" i="199" s="1"/>
  <c r="AT21" i="199" s="1"/>
  <c r="X21" i="199"/>
  <c r="Y21" i="199" s="1"/>
  <c r="K21" i="199"/>
  <c r="AG20" i="199"/>
  <c r="AO20" i="199" s="1"/>
  <c r="AP20" i="199" s="1"/>
  <c r="X20" i="199"/>
  <c r="K20" i="199"/>
  <c r="S20" i="199" s="1"/>
  <c r="T20" i="199" s="1"/>
  <c r="AG19" i="199"/>
  <c r="AO19" i="199" s="1"/>
  <c r="AP19" i="199" s="1"/>
  <c r="X19" i="199"/>
  <c r="Y19" i="199" s="1"/>
  <c r="K19" i="199"/>
  <c r="AG18" i="199"/>
  <c r="AK18" i="199" s="1"/>
  <c r="AL18" i="199" s="1"/>
  <c r="X18" i="199"/>
  <c r="AB18" i="199" s="1"/>
  <c r="AC18" i="199" s="1"/>
  <c r="K18" i="199"/>
  <c r="AG17" i="199"/>
  <c r="X17" i="199"/>
  <c r="K17" i="199"/>
  <c r="S17" i="199" s="1"/>
  <c r="AK16" i="199"/>
  <c r="AL16" i="199" s="1"/>
  <c r="AH16" i="199"/>
  <c r="AG16" i="199"/>
  <c r="AO16" i="199" s="1"/>
  <c r="AP16" i="199" s="1"/>
  <c r="X16" i="199"/>
  <c r="AB16" i="199" s="1"/>
  <c r="AC16" i="199" s="1"/>
  <c r="K16" i="199"/>
  <c r="S16" i="199" s="1"/>
  <c r="T16" i="199" s="1"/>
  <c r="AG15" i="199"/>
  <c r="X15" i="199"/>
  <c r="K15" i="199"/>
  <c r="S15" i="199" s="1"/>
  <c r="AG14" i="199"/>
  <c r="AS14" i="199" s="1"/>
  <c r="AT14" i="199" s="1"/>
  <c r="X14" i="199"/>
  <c r="AB14" i="199" s="1"/>
  <c r="AC14" i="199" s="1"/>
  <c r="K14" i="199"/>
  <c r="AG13" i="199"/>
  <c r="AO13" i="199" s="1"/>
  <c r="AP13" i="199" s="1"/>
  <c r="X13" i="199"/>
  <c r="AB13" i="199" s="1"/>
  <c r="AC13" i="199" s="1"/>
  <c r="K13" i="199"/>
  <c r="S13" i="199" s="1"/>
  <c r="AG12" i="199"/>
  <c r="AO12" i="199" s="1"/>
  <c r="AP12" i="199" s="1"/>
  <c r="X12" i="199"/>
  <c r="AB12" i="199" s="1"/>
  <c r="AC12" i="199" s="1"/>
  <c r="K12" i="199"/>
  <c r="S12" i="199" s="1"/>
  <c r="AG11" i="199"/>
  <c r="AS11" i="199" s="1"/>
  <c r="AT11" i="199" s="1"/>
  <c r="X11" i="199"/>
  <c r="AB11" i="199" s="1"/>
  <c r="AC11" i="199" s="1"/>
  <c r="K11" i="199"/>
  <c r="S11" i="199" s="1"/>
  <c r="AG10" i="199"/>
  <c r="AS10" i="199" s="1"/>
  <c r="AT10" i="199" s="1"/>
  <c r="X10" i="199"/>
  <c r="K10" i="199"/>
  <c r="S10" i="199" s="1"/>
  <c r="T10" i="199" s="1"/>
  <c r="AG9" i="199"/>
  <c r="AK9" i="199" s="1"/>
  <c r="AL9" i="199" s="1"/>
  <c r="X9" i="199"/>
  <c r="AB9" i="199" s="1"/>
  <c r="AC9" i="199" s="1"/>
  <c r="K9" i="199"/>
  <c r="L9" i="199" s="1"/>
  <c r="AG8" i="199"/>
  <c r="AS8" i="199" s="1"/>
  <c r="AT8" i="199" s="1"/>
  <c r="X8" i="199"/>
  <c r="AB8" i="199" s="1"/>
  <c r="AC8" i="199" s="1"/>
  <c r="K8" i="199"/>
  <c r="S8" i="199" s="1"/>
  <c r="AC93" i="198"/>
  <c r="AG93" i="198" s="1"/>
  <c r="AH93" i="198" s="1"/>
  <c r="T93" i="198"/>
  <c r="K93" i="198"/>
  <c r="O93" i="198" s="1"/>
  <c r="AC92" i="198"/>
  <c r="AK92" i="198" s="1"/>
  <c r="AL92" i="198" s="1"/>
  <c r="T92" i="198"/>
  <c r="U92" i="198" s="1"/>
  <c r="K92" i="198"/>
  <c r="AC91" i="198"/>
  <c r="T91" i="198"/>
  <c r="U91" i="198" s="1"/>
  <c r="K91" i="198"/>
  <c r="L91" i="198" s="1"/>
  <c r="AC90" i="198"/>
  <c r="AD90" i="198" s="1"/>
  <c r="T90" i="198"/>
  <c r="X90" i="198" s="1"/>
  <c r="Y90" i="198" s="1"/>
  <c r="K90" i="198"/>
  <c r="L90" i="198" s="1"/>
  <c r="AC89" i="198"/>
  <c r="AD89" i="198" s="1"/>
  <c r="T89" i="198"/>
  <c r="K89" i="198"/>
  <c r="O89" i="198" s="1"/>
  <c r="AC88" i="198"/>
  <c r="AK88" i="198" s="1"/>
  <c r="AL88" i="198" s="1"/>
  <c r="T88" i="198"/>
  <c r="U88" i="198" s="1"/>
  <c r="K88" i="198"/>
  <c r="AC87" i="198"/>
  <c r="T87" i="198"/>
  <c r="U87" i="198" s="1"/>
  <c r="K87" i="198"/>
  <c r="L87" i="198" s="1"/>
  <c r="AC86" i="198"/>
  <c r="AD86" i="198" s="1"/>
  <c r="T86" i="198"/>
  <c r="X86" i="198" s="1"/>
  <c r="Y86" i="198" s="1"/>
  <c r="K86" i="198"/>
  <c r="L86" i="198" s="1"/>
  <c r="AC85" i="198"/>
  <c r="AD85" i="198" s="1"/>
  <c r="T85" i="198"/>
  <c r="K85" i="198"/>
  <c r="O85" i="198" s="1"/>
  <c r="AC84" i="198"/>
  <c r="AK84" i="198" s="1"/>
  <c r="AL84" i="198" s="1"/>
  <c r="T84" i="198"/>
  <c r="U84" i="198" s="1"/>
  <c r="K84" i="198"/>
  <c r="AC83" i="198"/>
  <c r="T83" i="198"/>
  <c r="U83" i="198" s="1"/>
  <c r="K83" i="198"/>
  <c r="L83" i="198" s="1"/>
  <c r="AC82" i="198"/>
  <c r="AD82" i="198" s="1"/>
  <c r="T82" i="198"/>
  <c r="X82" i="198" s="1"/>
  <c r="Y82" i="198" s="1"/>
  <c r="K82" i="198"/>
  <c r="L82" i="198" s="1"/>
  <c r="AC81" i="198"/>
  <c r="AD81" i="198" s="1"/>
  <c r="T81" i="198"/>
  <c r="K81" i="198"/>
  <c r="O81" i="198" s="1"/>
  <c r="AC80" i="198"/>
  <c r="AK80" i="198" s="1"/>
  <c r="AL80" i="198" s="1"/>
  <c r="T80" i="198"/>
  <c r="U80" i="198" s="1"/>
  <c r="K80" i="198"/>
  <c r="AC79" i="198"/>
  <c r="T79" i="198"/>
  <c r="U79" i="198" s="1"/>
  <c r="K79" i="198"/>
  <c r="L79" i="198" s="1"/>
  <c r="AC78" i="198"/>
  <c r="AD78" i="198" s="1"/>
  <c r="T78" i="198"/>
  <c r="X78" i="198" s="1"/>
  <c r="Y78" i="198" s="1"/>
  <c r="K78" i="198"/>
  <c r="L78" i="198" s="1"/>
  <c r="AC77" i="198"/>
  <c r="AD77" i="198" s="1"/>
  <c r="T77" i="198"/>
  <c r="K77" i="198"/>
  <c r="O77" i="198" s="1"/>
  <c r="AC76" i="198"/>
  <c r="AK76" i="198" s="1"/>
  <c r="AL76" i="198" s="1"/>
  <c r="T76" i="198"/>
  <c r="U76" i="198" s="1"/>
  <c r="K76" i="198"/>
  <c r="AC75" i="198"/>
  <c r="T75" i="198"/>
  <c r="U75" i="198" s="1"/>
  <c r="K75" i="198"/>
  <c r="L75" i="198" s="1"/>
  <c r="AC74" i="198"/>
  <c r="AD74" i="198" s="1"/>
  <c r="T74" i="198"/>
  <c r="X74" i="198" s="1"/>
  <c r="Y74" i="198" s="1"/>
  <c r="K74" i="198"/>
  <c r="L74" i="198" s="1"/>
  <c r="AC73" i="198"/>
  <c r="AD73" i="198" s="1"/>
  <c r="T73" i="198"/>
  <c r="K73" i="198"/>
  <c r="O73" i="198" s="1"/>
  <c r="AC72" i="198"/>
  <c r="AG72" i="198" s="1"/>
  <c r="AH72" i="198" s="1"/>
  <c r="T72" i="198"/>
  <c r="U72" i="198" s="1"/>
  <c r="K72" i="198"/>
  <c r="AC71" i="198"/>
  <c r="T71" i="198"/>
  <c r="U71" i="198" s="1"/>
  <c r="K71" i="198"/>
  <c r="L71" i="198" s="1"/>
  <c r="AC70" i="198"/>
  <c r="T70" i="198"/>
  <c r="X70" i="198" s="1"/>
  <c r="Y70" i="198" s="1"/>
  <c r="K70" i="198"/>
  <c r="O70" i="198" s="1"/>
  <c r="AC69" i="198"/>
  <c r="AO69" i="198" s="1"/>
  <c r="AP69" i="198" s="1"/>
  <c r="T69" i="198"/>
  <c r="X69" i="198" s="1"/>
  <c r="Y69" i="198" s="1"/>
  <c r="K69" i="198"/>
  <c r="O69" i="198" s="1"/>
  <c r="AC68" i="198"/>
  <c r="AG68" i="198" s="1"/>
  <c r="AH68" i="198" s="1"/>
  <c r="T68" i="198"/>
  <c r="X68" i="198" s="1"/>
  <c r="Y68" i="198" s="1"/>
  <c r="K68" i="198"/>
  <c r="O68" i="198" s="1"/>
  <c r="AC67" i="198"/>
  <c r="AG67" i="198" s="1"/>
  <c r="AH67" i="198" s="1"/>
  <c r="T67" i="198"/>
  <c r="X67" i="198" s="1"/>
  <c r="Y67" i="198" s="1"/>
  <c r="K67" i="198"/>
  <c r="O67" i="198" s="1"/>
  <c r="AC66" i="198"/>
  <c r="AK66" i="198" s="1"/>
  <c r="AL66" i="198" s="1"/>
  <c r="T66" i="198"/>
  <c r="U66" i="198" s="1"/>
  <c r="K66" i="198"/>
  <c r="O66" i="198" s="1"/>
  <c r="AC65" i="198"/>
  <c r="AO65" i="198" s="1"/>
  <c r="AP65" i="198" s="1"/>
  <c r="T65" i="198"/>
  <c r="X65" i="198" s="1"/>
  <c r="Y65" i="198" s="1"/>
  <c r="K65" i="198"/>
  <c r="O65" i="198" s="1"/>
  <c r="AC64" i="198"/>
  <c r="AD64" i="198" s="1"/>
  <c r="T64" i="198"/>
  <c r="X64" i="198" s="1"/>
  <c r="Y64" i="198" s="1"/>
  <c r="K64" i="198"/>
  <c r="O64" i="198" s="1"/>
  <c r="AC63" i="198"/>
  <c r="AG63" i="198" s="1"/>
  <c r="AH63" i="198" s="1"/>
  <c r="T63" i="198"/>
  <c r="X63" i="198" s="1"/>
  <c r="Y63" i="198" s="1"/>
  <c r="K63" i="198"/>
  <c r="O63" i="198" s="1"/>
  <c r="AC62" i="198"/>
  <c r="AK62" i="198" s="1"/>
  <c r="AL62" i="198" s="1"/>
  <c r="T62" i="198"/>
  <c r="U62" i="198" s="1"/>
  <c r="K62" i="198"/>
  <c r="O62" i="198" s="1"/>
  <c r="AC61" i="198"/>
  <c r="AO61" i="198" s="1"/>
  <c r="AP61" i="198" s="1"/>
  <c r="T61" i="198"/>
  <c r="X61" i="198" s="1"/>
  <c r="Y61" i="198" s="1"/>
  <c r="K61" i="198"/>
  <c r="O61" i="198" s="1"/>
  <c r="AC60" i="198"/>
  <c r="AD60" i="198" s="1"/>
  <c r="T60" i="198"/>
  <c r="X60" i="198" s="1"/>
  <c r="Y60" i="198" s="1"/>
  <c r="K60" i="198"/>
  <c r="O60" i="198" s="1"/>
  <c r="AC59" i="198"/>
  <c r="AG59" i="198" s="1"/>
  <c r="AH59" i="198" s="1"/>
  <c r="T59" i="198"/>
  <c r="X59" i="198" s="1"/>
  <c r="Y59" i="198" s="1"/>
  <c r="K59" i="198"/>
  <c r="O59" i="198" s="1"/>
  <c r="AC58" i="198"/>
  <c r="AK58" i="198" s="1"/>
  <c r="AL58" i="198" s="1"/>
  <c r="T58" i="198"/>
  <c r="U58" i="198" s="1"/>
  <c r="K58" i="198"/>
  <c r="O58" i="198" s="1"/>
  <c r="AC57" i="198"/>
  <c r="AO57" i="198" s="1"/>
  <c r="AP57" i="198" s="1"/>
  <c r="T57" i="198"/>
  <c r="X57" i="198" s="1"/>
  <c r="Y57" i="198" s="1"/>
  <c r="K57" i="198"/>
  <c r="O57" i="198" s="1"/>
  <c r="AC56" i="198"/>
  <c r="AD56" i="198" s="1"/>
  <c r="T56" i="198"/>
  <c r="X56" i="198" s="1"/>
  <c r="Y56" i="198" s="1"/>
  <c r="K56" i="198"/>
  <c r="O56" i="198" s="1"/>
  <c r="AC55" i="198"/>
  <c r="AG55" i="198" s="1"/>
  <c r="AH55" i="198" s="1"/>
  <c r="T55" i="198"/>
  <c r="X55" i="198" s="1"/>
  <c r="Y55" i="198" s="1"/>
  <c r="K55" i="198"/>
  <c r="O55" i="198" s="1"/>
  <c r="AC54" i="198"/>
  <c r="AK54" i="198" s="1"/>
  <c r="AL54" i="198" s="1"/>
  <c r="T54" i="198"/>
  <c r="X54" i="198" s="1"/>
  <c r="Y54" i="198" s="1"/>
  <c r="K54" i="198"/>
  <c r="O54" i="198" s="1"/>
  <c r="AC53" i="198"/>
  <c r="AO53" i="198" s="1"/>
  <c r="AP53" i="198" s="1"/>
  <c r="T53" i="198"/>
  <c r="X53" i="198" s="1"/>
  <c r="Y53" i="198" s="1"/>
  <c r="K53" i="198"/>
  <c r="O53" i="198" s="1"/>
  <c r="AC52" i="198"/>
  <c r="AD52" i="198" s="1"/>
  <c r="T52" i="198"/>
  <c r="X52" i="198" s="1"/>
  <c r="Y52" i="198" s="1"/>
  <c r="K52" i="198"/>
  <c r="O52" i="198" s="1"/>
  <c r="AC51" i="198"/>
  <c r="AG51" i="198" s="1"/>
  <c r="AH51" i="198" s="1"/>
  <c r="T51" i="198"/>
  <c r="X51" i="198" s="1"/>
  <c r="Y51" i="198" s="1"/>
  <c r="K51" i="198"/>
  <c r="O51" i="198" s="1"/>
  <c r="AC50" i="198"/>
  <c r="AK50" i="198" s="1"/>
  <c r="AL50" i="198" s="1"/>
  <c r="T50" i="198"/>
  <c r="X50" i="198" s="1"/>
  <c r="Y50" i="198" s="1"/>
  <c r="K50" i="198"/>
  <c r="O50" i="198" s="1"/>
  <c r="AC49" i="198"/>
  <c r="AO49" i="198" s="1"/>
  <c r="AP49" i="198" s="1"/>
  <c r="T49" i="198"/>
  <c r="X49" i="198" s="1"/>
  <c r="Y49" i="198" s="1"/>
  <c r="K49" i="198"/>
  <c r="O49" i="198" s="1"/>
  <c r="AC48" i="198"/>
  <c r="AD48" i="198" s="1"/>
  <c r="T48" i="198"/>
  <c r="X48" i="198" s="1"/>
  <c r="Y48" i="198" s="1"/>
  <c r="K48" i="198"/>
  <c r="O48" i="198" s="1"/>
  <c r="AC47" i="198"/>
  <c r="AG47" i="198" s="1"/>
  <c r="AH47" i="198" s="1"/>
  <c r="T47" i="198"/>
  <c r="X47" i="198" s="1"/>
  <c r="Y47" i="198" s="1"/>
  <c r="K47" i="198"/>
  <c r="O47" i="198" s="1"/>
  <c r="AC46" i="198"/>
  <c r="AK46" i="198" s="1"/>
  <c r="AL46" i="198" s="1"/>
  <c r="T46" i="198"/>
  <c r="X46" i="198" s="1"/>
  <c r="Y46" i="198" s="1"/>
  <c r="K46" i="198"/>
  <c r="AC45" i="198"/>
  <c r="AD45" i="198" s="1"/>
  <c r="T45" i="198"/>
  <c r="X45" i="198" s="1"/>
  <c r="Y45" i="198" s="1"/>
  <c r="K45" i="198"/>
  <c r="O45" i="198" s="1"/>
  <c r="AC44" i="198"/>
  <c r="AO44" i="198" s="1"/>
  <c r="AP44" i="198" s="1"/>
  <c r="T44" i="198"/>
  <c r="X44" i="198" s="1"/>
  <c r="Y44" i="198" s="1"/>
  <c r="K44" i="198"/>
  <c r="O44" i="198" s="1"/>
  <c r="P44" i="198" s="1"/>
  <c r="AC43" i="198"/>
  <c r="AG43" i="198" s="1"/>
  <c r="AH43" i="198" s="1"/>
  <c r="T43" i="198"/>
  <c r="X43" i="198" s="1"/>
  <c r="Y43" i="198" s="1"/>
  <c r="K43" i="198"/>
  <c r="O43" i="198" s="1"/>
  <c r="AC42" i="198"/>
  <c r="AK42" i="198" s="1"/>
  <c r="AL42" i="198" s="1"/>
  <c r="T42" i="198"/>
  <c r="U42" i="198" s="1"/>
  <c r="K42" i="198"/>
  <c r="AC41" i="198"/>
  <c r="AD41" i="198" s="1"/>
  <c r="T41" i="198"/>
  <c r="X41" i="198" s="1"/>
  <c r="Y41" i="198" s="1"/>
  <c r="K41" i="198"/>
  <c r="O41" i="198" s="1"/>
  <c r="AC40" i="198"/>
  <c r="AO40" i="198" s="1"/>
  <c r="AP40" i="198" s="1"/>
  <c r="T40" i="198"/>
  <c r="X40" i="198" s="1"/>
  <c r="Y40" i="198" s="1"/>
  <c r="K40" i="198"/>
  <c r="O40" i="198" s="1"/>
  <c r="P40" i="198" s="1"/>
  <c r="AC39" i="198"/>
  <c r="AG39" i="198" s="1"/>
  <c r="AH39" i="198" s="1"/>
  <c r="T39" i="198"/>
  <c r="X39" i="198" s="1"/>
  <c r="Y39" i="198" s="1"/>
  <c r="K39" i="198"/>
  <c r="AC38" i="198"/>
  <c r="AD38" i="198" s="1"/>
  <c r="T38" i="198"/>
  <c r="X38" i="198" s="1"/>
  <c r="Y38" i="198" s="1"/>
  <c r="K38" i="198"/>
  <c r="O38" i="198" s="1"/>
  <c r="AC37" i="198"/>
  <c r="AK37" i="198" s="1"/>
  <c r="AL37" i="198" s="1"/>
  <c r="T37" i="198"/>
  <c r="K37" i="198"/>
  <c r="L37" i="198" s="1"/>
  <c r="AC36" i="198"/>
  <c r="AO36" i="198" s="1"/>
  <c r="AP36" i="198" s="1"/>
  <c r="T36" i="198"/>
  <c r="X36" i="198" s="1"/>
  <c r="Y36" i="198" s="1"/>
  <c r="K36" i="198"/>
  <c r="AC35" i="198"/>
  <c r="AO35" i="198" s="1"/>
  <c r="AP35" i="198" s="1"/>
  <c r="T35" i="198"/>
  <c r="K35" i="198"/>
  <c r="O35" i="198" s="1"/>
  <c r="AC34" i="198"/>
  <c r="T34" i="198"/>
  <c r="U34" i="198" s="1"/>
  <c r="K34" i="198"/>
  <c r="L34" i="198" s="1"/>
  <c r="AC33" i="198"/>
  <c r="AO33" i="198" s="1"/>
  <c r="AP33" i="198" s="1"/>
  <c r="T33" i="198"/>
  <c r="U33" i="198" s="1"/>
  <c r="K33" i="198"/>
  <c r="O33" i="198" s="1"/>
  <c r="AC32" i="198"/>
  <c r="AO32" i="198" s="1"/>
  <c r="AP32" i="198" s="1"/>
  <c r="T32" i="198"/>
  <c r="X32" i="198" s="1"/>
  <c r="Y32" i="198" s="1"/>
  <c r="K32" i="198"/>
  <c r="O32" i="198" s="1"/>
  <c r="AC31" i="198"/>
  <c r="AO31" i="198" s="1"/>
  <c r="AP31" i="198" s="1"/>
  <c r="T31" i="198"/>
  <c r="U31" i="198" s="1"/>
  <c r="K31" i="198"/>
  <c r="O31" i="198" s="1"/>
  <c r="P31" i="198" s="1"/>
  <c r="AC30" i="198"/>
  <c r="AG30" i="198" s="1"/>
  <c r="AH30" i="198" s="1"/>
  <c r="T30" i="198"/>
  <c r="U30" i="198" s="1"/>
  <c r="K30" i="198"/>
  <c r="L30" i="198" s="1"/>
  <c r="AC29" i="198"/>
  <c r="AO29" i="198" s="1"/>
  <c r="AP29" i="198" s="1"/>
  <c r="T29" i="198"/>
  <c r="X29" i="198" s="1"/>
  <c r="Y29" i="198" s="1"/>
  <c r="K29" i="198"/>
  <c r="O29" i="198" s="1"/>
  <c r="AC28" i="198"/>
  <c r="AO28" i="198" s="1"/>
  <c r="AP28" i="198" s="1"/>
  <c r="T28" i="198"/>
  <c r="X28" i="198" s="1"/>
  <c r="Y28" i="198" s="1"/>
  <c r="K28" i="198"/>
  <c r="L28" i="198" s="1"/>
  <c r="AC27" i="198"/>
  <c r="AO27" i="198" s="1"/>
  <c r="AP27" i="198" s="1"/>
  <c r="T27" i="198"/>
  <c r="U27" i="198" s="1"/>
  <c r="K27" i="198"/>
  <c r="O27" i="198" s="1"/>
  <c r="P27" i="198" s="1"/>
  <c r="AC26" i="198"/>
  <c r="AG26" i="198" s="1"/>
  <c r="AH26" i="198" s="1"/>
  <c r="T26" i="198"/>
  <c r="X26" i="198" s="1"/>
  <c r="Y26" i="198" s="1"/>
  <c r="K26" i="198"/>
  <c r="L26" i="198" s="1"/>
  <c r="AC25" i="198"/>
  <c r="AG25" i="198" s="1"/>
  <c r="AH25" i="198" s="1"/>
  <c r="T25" i="198"/>
  <c r="X25" i="198" s="1"/>
  <c r="Y25" i="198" s="1"/>
  <c r="K25" i="198"/>
  <c r="L25" i="198" s="1"/>
  <c r="AC24" i="198"/>
  <c r="AO24" i="198" s="1"/>
  <c r="AP24" i="198" s="1"/>
  <c r="T24" i="198"/>
  <c r="X24" i="198" s="1"/>
  <c r="Y24" i="198" s="1"/>
  <c r="K24" i="198"/>
  <c r="L24" i="198" s="1"/>
  <c r="AC23" i="198"/>
  <c r="AO23" i="198" s="1"/>
  <c r="AP23" i="198" s="1"/>
  <c r="T23" i="198"/>
  <c r="K23" i="198"/>
  <c r="O23" i="198" s="1"/>
  <c r="P23" i="198" s="1"/>
  <c r="AC22" i="198"/>
  <c r="AG22" i="198" s="1"/>
  <c r="AH22" i="198" s="1"/>
  <c r="T22" i="198"/>
  <c r="X22" i="198" s="1"/>
  <c r="Y22" i="198" s="1"/>
  <c r="K22" i="198"/>
  <c r="L22" i="198" s="1"/>
  <c r="AC21" i="198"/>
  <c r="AO21" i="198" s="1"/>
  <c r="AP21" i="198" s="1"/>
  <c r="T21" i="198"/>
  <c r="U21" i="198" s="1"/>
  <c r="K21" i="198"/>
  <c r="O21" i="198" s="1"/>
  <c r="P21" i="198" s="1"/>
  <c r="AC20" i="198"/>
  <c r="AO20" i="198" s="1"/>
  <c r="AP20" i="198" s="1"/>
  <c r="T20" i="198"/>
  <c r="X20" i="198" s="1"/>
  <c r="Y20" i="198" s="1"/>
  <c r="K20" i="198"/>
  <c r="L20" i="198" s="1"/>
  <c r="AC19" i="198"/>
  <c r="AO19" i="198" s="1"/>
  <c r="AP19" i="198" s="1"/>
  <c r="T19" i="198"/>
  <c r="U19" i="198" s="1"/>
  <c r="K19" i="198"/>
  <c r="O19" i="198" s="1"/>
  <c r="P19" i="198" s="1"/>
  <c r="AC18" i="198"/>
  <c r="AG18" i="198" s="1"/>
  <c r="AH18" i="198" s="1"/>
  <c r="T18" i="198"/>
  <c r="X18" i="198" s="1"/>
  <c r="Y18" i="198" s="1"/>
  <c r="K18" i="198"/>
  <c r="L18" i="198" s="1"/>
  <c r="AC17" i="198"/>
  <c r="AO17" i="198" s="1"/>
  <c r="AP17" i="198" s="1"/>
  <c r="T17" i="198"/>
  <c r="X17" i="198" s="1"/>
  <c r="Y17" i="198" s="1"/>
  <c r="K17" i="198"/>
  <c r="AC16" i="198"/>
  <c r="AO16" i="198" s="1"/>
  <c r="AP16" i="198" s="1"/>
  <c r="T16" i="198"/>
  <c r="X16" i="198" s="1"/>
  <c r="Y16" i="198" s="1"/>
  <c r="K16" i="198"/>
  <c r="O16" i="198" s="1"/>
  <c r="AC15" i="198"/>
  <c r="AK15" i="198" s="1"/>
  <c r="AL15" i="198" s="1"/>
  <c r="T15" i="198"/>
  <c r="U15" i="198" s="1"/>
  <c r="K15" i="198"/>
  <c r="O15" i="198" s="1"/>
  <c r="P15" i="198" s="1"/>
  <c r="AC14" i="198"/>
  <c r="AG14" i="198" s="1"/>
  <c r="AH14" i="198" s="1"/>
  <c r="T14" i="198"/>
  <c r="U14" i="198" s="1"/>
  <c r="K14" i="198"/>
  <c r="L14" i="198" s="1"/>
  <c r="AC13" i="198"/>
  <c r="AG13" i="198" s="1"/>
  <c r="AH13" i="198" s="1"/>
  <c r="T13" i="198"/>
  <c r="U13" i="198" s="1"/>
  <c r="K13" i="198"/>
  <c r="L13" i="198" s="1"/>
  <c r="AC12" i="198"/>
  <c r="T12" i="198"/>
  <c r="X12" i="198" s="1"/>
  <c r="Y12" i="198" s="1"/>
  <c r="K12" i="198"/>
  <c r="L12" i="198" s="1"/>
  <c r="AC11" i="198"/>
  <c r="AD11" i="198" s="1"/>
  <c r="T11" i="198"/>
  <c r="U11" i="198" s="1"/>
  <c r="K11" i="198"/>
  <c r="O11" i="198" s="1"/>
  <c r="AC10" i="198"/>
  <c r="AG10" i="198" s="1"/>
  <c r="AH10" i="198" s="1"/>
  <c r="T10" i="198"/>
  <c r="X10" i="198" s="1"/>
  <c r="Y10" i="198" s="1"/>
  <c r="K10" i="198"/>
  <c r="L10" i="198" s="1"/>
  <c r="AC9" i="198"/>
  <c r="AG9" i="198" s="1"/>
  <c r="AH9" i="198" s="1"/>
  <c r="T9" i="198"/>
  <c r="X9" i="198" s="1"/>
  <c r="Y9" i="198" s="1"/>
  <c r="K9" i="198"/>
  <c r="L9" i="198" s="1"/>
  <c r="AC8" i="198"/>
  <c r="T8" i="198"/>
  <c r="X8" i="198" s="1"/>
  <c r="Y8" i="198" s="1"/>
  <c r="K8" i="198"/>
  <c r="L8" i="198" s="1"/>
  <c r="AC138" i="197"/>
  <c r="AG138" i="197" s="1"/>
  <c r="AH138" i="197" s="1"/>
  <c r="T138" i="197"/>
  <c r="K138" i="197"/>
  <c r="AC137" i="197"/>
  <c r="AK137" i="197" s="1"/>
  <c r="AL137" i="197" s="1"/>
  <c r="T137" i="197"/>
  <c r="X137" i="197" s="1"/>
  <c r="Y137" i="197" s="1"/>
  <c r="K137" i="197"/>
  <c r="AC136" i="197"/>
  <c r="AK136" i="197" s="1"/>
  <c r="AL136" i="197" s="1"/>
  <c r="T136" i="197"/>
  <c r="U136" i="197" s="1"/>
  <c r="K136" i="197"/>
  <c r="O136" i="197" s="1"/>
  <c r="P136" i="197" s="1"/>
  <c r="AC135" i="197"/>
  <c r="AO135" i="197" s="1"/>
  <c r="AP135" i="197" s="1"/>
  <c r="T135" i="197"/>
  <c r="K135" i="197"/>
  <c r="L135" i="197" s="1"/>
  <c r="AC134" i="197"/>
  <c r="AK134" i="197" s="1"/>
  <c r="AL134" i="197" s="1"/>
  <c r="U134" i="197"/>
  <c r="T134" i="197"/>
  <c r="X134" i="197" s="1"/>
  <c r="Y134" i="197" s="1"/>
  <c r="K134" i="197"/>
  <c r="L134" i="197" s="1"/>
  <c r="AC133" i="197"/>
  <c r="T133" i="197"/>
  <c r="U133" i="197" s="1"/>
  <c r="L133" i="197"/>
  <c r="K133" i="197"/>
  <c r="O133" i="197" s="1"/>
  <c r="P133" i="197" s="1"/>
  <c r="AC132" i="197"/>
  <c r="AK132" i="197" s="1"/>
  <c r="AL132" i="197" s="1"/>
  <c r="T132" i="197"/>
  <c r="U132" i="197" s="1"/>
  <c r="K132" i="197"/>
  <c r="L132" i="197" s="1"/>
  <c r="AC131" i="197"/>
  <c r="AD131" i="197" s="1"/>
  <c r="T131" i="197"/>
  <c r="U131" i="197" s="1"/>
  <c r="K131" i="197"/>
  <c r="AC130" i="197"/>
  <c r="AK130" i="197" s="1"/>
  <c r="AL130" i="197" s="1"/>
  <c r="T130" i="197"/>
  <c r="K130" i="197"/>
  <c r="AC129" i="197"/>
  <c r="AD129" i="197" s="1"/>
  <c r="T129" i="197"/>
  <c r="K129" i="197"/>
  <c r="AC128" i="197"/>
  <c r="AK128" i="197" s="1"/>
  <c r="AL128" i="197" s="1"/>
  <c r="T128" i="197"/>
  <c r="U128" i="197" s="1"/>
  <c r="K128" i="197"/>
  <c r="AC127" i="197"/>
  <c r="AK127" i="197" s="1"/>
  <c r="AL127" i="197" s="1"/>
  <c r="T127" i="197"/>
  <c r="X127" i="197" s="1"/>
  <c r="Y127" i="197" s="1"/>
  <c r="K127" i="197"/>
  <c r="AC126" i="197"/>
  <c r="AK126" i="197" s="1"/>
  <c r="AL126" i="197" s="1"/>
  <c r="T126" i="197"/>
  <c r="K126" i="197"/>
  <c r="O126" i="197" s="1"/>
  <c r="AC125" i="197"/>
  <c r="T125" i="197"/>
  <c r="K125" i="197"/>
  <c r="O125" i="197" s="1"/>
  <c r="AC124" i="197"/>
  <c r="T124" i="197"/>
  <c r="X124" i="197" s="1"/>
  <c r="Y124" i="197" s="1"/>
  <c r="K124" i="197"/>
  <c r="O124" i="197" s="1"/>
  <c r="AC123" i="197"/>
  <c r="T123" i="197"/>
  <c r="X123" i="197" s="1"/>
  <c r="Y123" i="197" s="1"/>
  <c r="K123" i="197"/>
  <c r="L123" i="197" s="1"/>
  <c r="AC122" i="197"/>
  <c r="T122" i="197"/>
  <c r="X122" i="197" s="1"/>
  <c r="Y122" i="197" s="1"/>
  <c r="K122" i="197"/>
  <c r="O122" i="197" s="1"/>
  <c r="P122" i="197" s="1"/>
  <c r="AC121" i="197"/>
  <c r="T121" i="197"/>
  <c r="K121" i="197"/>
  <c r="O121" i="197" s="1"/>
  <c r="AC120" i="197"/>
  <c r="AO120" i="197" s="1"/>
  <c r="AP120" i="197" s="1"/>
  <c r="T120" i="197"/>
  <c r="U120" i="197" s="1"/>
  <c r="K120" i="197"/>
  <c r="O120" i="197" s="1"/>
  <c r="P120" i="197" s="1"/>
  <c r="AC119" i="197"/>
  <c r="AK119" i="197" s="1"/>
  <c r="AL119" i="197" s="1"/>
  <c r="T119" i="197"/>
  <c r="X119" i="197" s="1"/>
  <c r="Y119" i="197" s="1"/>
  <c r="K119" i="197"/>
  <c r="AC118" i="197"/>
  <c r="AO118" i="197" s="1"/>
  <c r="AP118" i="197" s="1"/>
  <c r="T118" i="197"/>
  <c r="X118" i="197" s="1"/>
  <c r="Y118" i="197" s="1"/>
  <c r="K118" i="197"/>
  <c r="O118" i="197" s="1"/>
  <c r="P118" i="197" s="1"/>
  <c r="AC117" i="197"/>
  <c r="AO117" i="197" s="1"/>
  <c r="AP117" i="197" s="1"/>
  <c r="T117" i="197"/>
  <c r="X117" i="197" s="1"/>
  <c r="Y117" i="197" s="1"/>
  <c r="K117" i="197"/>
  <c r="O117" i="197" s="1"/>
  <c r="AC116" i="197"/>
  <c r="AD116" i="197" s="1"/>
  <c r="T116" i="197"/>
  <c r="U116" i="197" s="1"/>
  <c r="K116" i="197"/>
  <c r="AC115" i="197"/>
  <c r="AG115" i="197" s="1"/>
  <c r="AH115" i="197" s="1"/>
  <c r="T115" i="197"/>
  <c r="K115" i="197"/>
  <c r="L115" i="197" s="1"/>
  <c r="AC114" i="197"/>
  <c r="T114" i="197"/>
  <c r="X114" i="197" s="1"/>
  <c r="Y114" i="197" s="1"/>
  <c r="K114" i="197"/>
  <c r="O114" i="197" s="1"/>
  <c r="P114" i="197" s="1"/>
  <c r="AC113" i="197"/>
  <c r="AO113" i="197" s="1"/>
  <c r="AP113" i="197" s="1"/>
  <c r="T113" i="197"/>
  <c r="K113" i="197"/>
  <c r="O113" i="197" s="1"/>
  <c r="AC112" i="197"/>
  <c r="AG112" i="197" s="1"/>
  <c r="AH112" i="197" s="1"/>
  <c r="T112" i="197"/>
  <c r="U112" i="197" s="1"/>
  <c r="K112" i="197"/>
  <c r="O112" i="197" s="1"/>
  <c r="P112" i="197" s="1"/>
  <c r="AC111" i="197"/>
  <c r="T111" i="197"/>
  <c r="X111" i="197" s="1"/>
  <c r="Y111" i="197" s="1"/>
  <c r="K111" i="197"/>
  <c r="L111" i="197" s="1"/>
  <c r="AC110" i="197"/>
  <c r="AG110" i="197" s="1"/>
  <c r="AH110" i="197" s="1"/>
  <c r="T110" i="197"/>
  <c r="X110" i="197" s="1"/>
  <c r="Y110" i="197" s="1"/>
  <c r="K110" i="197"/>
  <c r="L110" i="197" s="1"/>
  <c r="AC109" i="197"/>
  <c r="AO109" i="197" s="1"/>
  <c r="AP109" i="197" s="1"/>
  <c r="T109" i="197"/>
  <c r="X109" i="197" s="1"/>
  <c r="Y109" i="197" s="1"/>
  <c r="K109" i="197"/>
  <c r="AC108" i="197"/>
  <c r="AK108" i="197" s="1"/>
  <c r="AL108" i="197" s="1"/>
  <c r="T108" i="197"/>
  <c r="K108" i="197"/>
  <c r="L108" i="197" s="1"/>
  <c r="AC107" i="197"/>
  <c r="AG107" i="197" s="1"/>
  <c r="AH107" i="197" s="1"/>
  <c r="T107" i="197"/>
  <c r="X107" i="197" s="1"/>
  <c r="Y107" i="197" s="1"/>
  <c r="K107" i="197"/>
  <c r="O107" i="197" s="1"/>
  <c r="P107" i="197" s="1"/>
  <c r="AC106" i="197"/>
  <c r="T106" i="197"/>
  <c r="K106" i="197"/>
  <c r="O106" i="197" s="1"/>
  <c r="AC105" i="197"/>
  <c r="AK105" i="197" s="1"/>
  <c r="AL105" i="197" s="1"/>
  <c r="U105" i="197"/>
  <c r="T105" i="197"/>
  <c r="X105" i="197" s="1"/>
  <c r="Y105" i="197" s="1"/>
  <c r="K105" i="197"/>
  <c r="L105" i="197" s="1"/>
  <c r="AC104" i="197"/>
  <c r="T104" i="197"/>
  <c r="X104" i="197" s="1"/>
  <c r="Y104" i="197" s="1"/>
  <c r="K104" i="197"/>
  <c r="L104" i="197" s="1"/>
  <c r="AC103" i="197"/>
  <c r="AO103" i="197" s="1"/>
  <c r="AP103" i="197" s="1"/>
  <c r="U103" i="197"/>
  <c r="T103" i="197"/>
  <c r="X103" i="197" s="1"/>
  <c r="Y103" i="197" s="1"/>
  <c r="K103" i="197"/>
  <c r="AC102" i="197"/>
  <c r="T102" i="197"/>
  <c r="U102" i="197" s="1"/>
  <c r="K102" i="197"/>
  <c r="AC101" i="197"/>
  <c r="AK101" i="197" s="1"/>
  <c r="AL101" i="197" s="1"/>
  <c r="T101" i="197"/>
  <c r="X101" i="197" s="1"/>
  <c r="Y101" i="197" s="1"/>
  <c r="K101" i="197"/>
  <c r="L101" i="197" s="1"/>
  <c r="AC100" i="197"/>
  <c r="T100" i="197"/>
  <c r="X100" i="197" s="1"/>
  <c r="Y100" i="197" s="1"/>
  <c r="K100" i="197"/>
  <c r="L100" i="197" s="1"/>
  <c r="AC99" i="197"/>
  <c r="AD99" i="197" s="1"/>
  <c r="T99" i="197"/>
  <c r="X99" i="197" s="1"/>
  <c r="Y99" i="197" s="1"/>
  <c r="K99" i="197"/>
  <c r="O99" i="197" s="1"/>
  <c r="P99" i="197" s="1"/>
  <c r="AC98" i="197"/>
  <c r="AG98" i="197" s="1"/>
  <c r="AH98" i="197" s="1"/>
  <c r="T98" i="197"/>
  <c r="U98" i="197" s="1"/>
  <c r="K98" i="197"/>
  <c r="O98" i="197" s="1"/>
  <c r="AC97" i="197"/>
  <c r="AK97" i="197" s="1"/>
  <c r="AL97" i="197" s="1"/>
  <c r="T97" i="197"/>
  <c r="X97" i="197" s="1"/>
  <c r="Y97" i="197" s="1"/>
  <c r="K97" i="197"/>
  <c r="L97" i="197" s="1"/>
  <c r="AC96" i="197"/>
  <c r="AK96" i="197" s="1"/>
  <c r="AL96" i="197" s="1"/>
  <c r="T96" i="197"/>
  <c r="K96" i="197"/>
  <c r="O96" i="197" s="1"/>
  <c r="AC95" i="197"/>
  <c r="AK95" i="197" s="1"/>
  <c r="AL95" i="197" s="1"/>
  <c r="T95" i="197"/>
  <c r="K95" i="197"/>
  <c r="O95" i="197" s="1"/>
  <c r="AC94" i="197"/>
  <c r="T94" i="197"/>
  <c r="U94" i="197" s="1"/>
  <c r="K94" i="197"/>
  <c r="AC93" i="197"/>
  <c r="T93" i="197"/>
  <c r="X93" i="197" s="1"/>
  <c r="Y93" i="197" s="1"/>
  <c r="K93" i="197"/>
  <c r="AC92" i="197"/>
  <c r="AG92" i="197" s="1"/>
  <c r="AH92" i="197" s="1"/>
  <c r="T92" i="197"/>
  <c r="X92" i="197" s="1"/>
  <c r="Y92" i="197" s="1"/>
  <c r="K92" i="197"/>
  <c r="L92" i="197" s="1"/>
  <c r="AC91" i="197"/>
  <c r="AD91" i="197" s="1"/>
  <c r="T91" i="197"/>
  <c r="U91" i="197" s="1"/>
  <c r="K91" i="197"/>
  <c r="O91" i="197" s="1"/>
  <c r="AC90" i="197"/>
  <c r="AG90" i="197" s="1"/>
  <c r="AH90" i="197" s="1"/>
  <c r="T90" i="197"/>
  <c r="U90" i="197" s="1"/>
  <c r="K90" i="197"/>
  <c r="O90" i="197" s="1"/>
  <c r="AC89" i="197"/>
  <c r="AK89" i="197" s="1"/>
  <c r="AL89" i="197" s="1"/>
  <c r="T89" i="197"/>
  <c r="X89" i="197" s="1"/>
  <c r="Y89" i="197" s="1"/>
  <c r="K89" i="197"/>
  <c r="AC88" i="197"/>
  <c r="T88" i="197"/>
  <c r="K88" i="197"/>
  <c r="L88" i="197" s="1"/>
  <c r="AC87" i="197"/>
  <c r="AO87" i="197" s="1"/>
  <c r="AP87" i="197" s="1"/>
  <c r="T87" i="197"/>
  <c r="K87" i="197"/>
  <c r="O87" i="197" s="1"/>
  <c r="AC86" i="197"/>
  <c r="AG86" i="197" s="1"/>
  <c r="AH86" i="197" s="1"/>
  <c r="T86" i="197"/>
  <c r="X86" i="197" s="1"/>
  <c r="Y86" i="197" s="1"/>
  <c r="K86" i="197"/>
  <c r="AC85" i="197"/>
  <c r="AG85" i="197" s="1"/>
  <c r="AH85" i="197" s="1"/>
  <c r="X85" i="197"/>
  <c r="Y85" i="197" s="1"/>
  <c r="T85" i="197"/>
  <c r="U85" i="197" s="1"/>
  <c r="K85" i="197"/>
  <c r="L85" i="197" s="1"/>
  <c r="AC84" i="197"/>
  <c r="AO84" i="197" s="1"/>
  <c r="AP84" i="197" s="1"/>
  <c r="T84" i="197"/>
  <c r="K84" i="197"/>
  <c r="L84" i="197" s="1"/>
  <c r="AC83" i="197"/>
  <c r="AD83" i="197" s="1"/>
  <c r="T83" i="197"/>
  <c r="U83" i="197" s="1"/>
  <c r="K83" i="197"/>
  <c r="AC82" i="197"/>
  <c r="AO82" i="197" s="1"/>
  <c r="AP82" i="197" s="1"/>
  <c r="T82" i="197"/>
  <c r="U82" i="197" s="1"/>
  <c r="K82" i="197"/>
  <c r="L82" i="197" s="1"/>
  <c r="AC81" i="197"/>
  <c r="AG81" i="197" s="1"/>
  <c r="AH81" i="197" s="1"/>
  <c r="T81" i="197"/>
  <c r="U81" i="197" s="1"/>
  <c r="K81" i="197"/>
  <c r="O81" i="197" s="1"/>
  <c r="AC80" i="197"/>
  <c r="AO80" i="197" s="1"/>
  <c r="AP80" i="197" s="1"/>
  <c r="T80" i="197"/>
  <c r="K80" i="197"/>
  <c r="AC79" i="197"/>
  <c r="AO79" i="197" s="1"/>
  <c r="AP79" i="197" s="1"/>
  <c r="T79" i="197"/>
  <c r="K79" i="197"/>
  <c r="AC78" i="197"/>
  <c r="T78" i="197"/>
  <c r="X78" i="197" s="1"/>
  <c r="Y78" i="197" s="1"/>
  <c r="K78" i="197"/>
  <c r="AC77" i="197"/>
  <c r="AG77" i="197" s="1"/>
  <c r="AH77" i="197" s="1"/>
  <c r="T77" i="197"/>
  <c r="X77" i="197" s="1"/>
  <c r="Y77" i="197" s="1"/>
  <c r="K77" i="197"/>
  <c r="O77" i="197" s="1"/>
  <c r="AC76" i="197"/>
  <c r="AO76" i="197" s="1"/>
  <c r="AP76" i="197" s="1"/>
  <c r="T76" i="197"/>
  <c r="K76" i="197"/>
  <c r="AC75" i="197"/>
  <c r="AO75" i="197" s="1"/>
  <c r="AP75" i="197" s="1"/>
  <c r="T75" i="197"/>
  <c r="K75" i="197"/>
  <c r="AC74" i="197"/>
  <c r="AO74" i="197" s="1"/>
  <c r="AP74" i="197" s="1"/>
  <c r="T74" i="197"/>
  <c r="X74" i="197" s="1"/>
  <c r="Y74" i="197" s="1"/>
  <c r="K74" i="197"/>
  <c r="AC73" i="197"/>
  <c r="AG73" i="197" s="1"/>
  <c r="AH73" i="197" s="1"/>
  <c r="T73" i="197"/>
  <c r="X73" i="197" s="1"/>
  <c r="Y73" i="197" s="1"/>
  <c r="K73" i="197"/>
  <c r="L73" i="197" s="1"/>
  <c r="AC72" i="197"/>
  <c r="AO72" i="197" s="1"/>
  <c r="AP72" i="197" s="1"/>
  <c r="T72" i="197"/>
  <c r="K72" i="197"/>
  <c r="O72" i="197" s="1"/>
  <c r="P72" i="197" s="1"/>
  <c r="AC71" i="197"/>
  <c r="AD71" i="197" s="1"/>
  <c r="T71" i="197"/>
  <c r="K71" i="197"/>
  <c r="AC70" i="197"/>
  <c r="AO70" i="197" s="1"/>
  <c r="AP70" i="197" s="1"/>
  <c r="T70" i="197"/>
  <c r="X70" i="197" s="1"/>
  <c r="Y70" i="197" s="1"/>
  <c r="K70" i="197"/>
  <c r="L70" i="197" s="1"/>
  <c r="AC69" i="197"/>
  <c r="AG69" i="197" s="1"/>
  <c r="AH69" i="197" s="1"/>
  <c r="T69" i="197"/>
  <c r="X69" i="197" s="1"/>
  <c r="Y69" i="197" s="1"/>
  <c r="K69" i="197"/>
  <c r="O69" i="197" s="1"/>
  <c r="AC68" i="197"/>
  <c r="T68" i="197"/>
  <c r="K68" i="197"/>
  <c r="O68" i="197" s="1"/>
  <c r="AC67" i="197"/>
  <c r="AO67" i="197" s="1"/>
  <c r="AP67" i="197" s="1"/>
  <c r="T67" i="197"/>
  <c r="U67" i="197" s="1"/>
  <c r="K67" i="197"/>
  <c r="AC66" i="197"/>
  <c r="T66" i="197"/>
  <c r="X66" i="197" s="1"/>
  <c r="Y66" i="197" s="1"/>
  <c r="K66" i="197"/>
  <c r="L66" i="197" s="1"/>
  <c r="AC65" i="197"/>
  <c r="AG65" i="197" s="1"/>
  <c r="AH65" i="197" s="1"/>
  <c r="T65" i="197"/>
  <c r="U65" i="197" s="1"/>
  <c r="K65" i="197"/>
  <c r="O65" i="197" s="1"/>
  <c r="AC64" i="197"/>
  <c r="AO64" i="197" s="1"/>
  <c r="AP64" i="197" s="1"/>
  <c r="T64" i="197"/>
  <c r="K64" i="197"/>
  <c r="AC63" i="197"/>
  <c r="AO63" i="197" s="1"/>
  <c r="AP63" i="197" s="1"/>
  <c r="T63" i="197"/>
  <c r="K63" i="197"/>
  <c r="AC62" i="197"/>
  <c r="AO62" i="197" s="1"/>
  <c r="AP62" i="197" s="1"/>
  <c r="T62" i="197"/>
  <c r="X62" i="197" s="1"/>
  <c r="Y62" i="197" s="1"/>
  <c r="K62" i="197"/>
  <c r="AC61" i="197"/>
  <c r="AG61" i="197" s="1"/>
  <c r="AH61" i="197" s="1"/>
  <c r="X61" i="197"/>
  <c r="Y61" i="197" s="1"/>
  <c r="T61" i="197"/>
  <c r="U61" i="197" s="1"/>
  <c r="K61" i="197"/>
  <c r="AC60" i="197"/>
  <c r="AO60" i="197" s="1"/>
  <c r="AP60" i="197" s="1"/>
  <c r="T60" i="197"/>
  <c r="X60" i="197" s="1"/>
  <c r="Y60" i="197" s="1"/>
  <c r="K60" i="197"/>
  <c r="O60" i="197" s="1"/>
  <c r="AC59" i="197"/>
  <c r="AD59" i="197" s="1"/>
  <c r="T59" i="197"/>
  <c r="K59" i="197"/>
  <c r="O59" i="197" s="1"/>
  <c r="AC58" i="197"/>
  <c r="AD58" i="197" s="1"/>
  <c r="T58" i="197"/>
  <c r="U58" i="197" s="1"/>
  <c r="K58" i="197"/>
  <c r="AC57" i="197"/>
  <c r="AG57" i="197" s="1"/>
  <c r="AH57" i="197" s="1"/>
  <c r="T57" i="197"/>
  <c r="X57" i="197" s="1"/>
  <c r="Y57" i="197" s="1"/>
  <c r="K57" i="197"/>
  <c r="O57" i="197" s="1"/>
  <c r="AK56" i="197"/>
  <c r="AL56" i="197" s="1"/>
  <c r="AG56" i="197"/>
  <c r="AH56" i="197" s="1"/>
  <c r="AC56" i="197"/>
  <c r="AO56" i="197" s="1"/>
  <c r="AP56" i="197" s="1"/>
  <c r="T56" i="197"/>
  <c r="X56" i="197" s="1"/>
  <c r="Y56" i="197" s="1"/>
  <c r="K56" i="197"/>
  <c r="L56" i="197" s="1"/>
  <c r="AC55" i="197"/>
  <c r="T55" i="197"/>
  <c r="K55" i="197"/>
  <c r="O55" i="197" s="1"/>
  <c r="AC54" i="197"/>
  <c r="AD54" i="197" s="1"/>
  <c r="T54" i="197"/>
  <c r="K54" i="197"/>
  <c r="AC53" i="197"/>
  <c r="T53" i="197"/>
  <c r="X53" i="197" s="1"/>
  <c r="Y53" i="197" s="1"/>
  <c r="K53" i="197"/>
  <c r="O53" i="197" s="1"/>
  <c r="AC52" i="197"/>
  <c r="AO52" i="197" s="1"/>
  <c r="AP52" i="197" s="1"/>
  <c r="T52" i="197"/>
  <c r="K52" i="197"/>
  <c r="O52" i="197" s="1"/>
  <c r="AC51" i="197"/>
  <c r="AO51" i="197" s="1"/>
  <c r="AP51" i="197" s="1"/>
  <c r="T51" i="197"/>
  <c r="K51" i="197"/>
  <c r="O51" i="197" s="1"/>
  <c r="AC50" i="197"/>
  <c r="AK50" i="197" s="1"/>
  <c r="AL50" i="197" s="1"/>
  <c r="T50" i="197"/>
  <c r="X50" i="197" s="1"/>
  <c r="Y50" i="197" s="1"/>
  <c r="K50" i="197"/>
  <c r="L50" i="197" s="1"/>
  <c r="AC49" i="197"/>
  <c r="AO49" i="197" s="1"/>
  <c r="AP49" i="197" s="1"/>
  <c r="T49" i="197"/>
  <c r="U49" i="197" s="1"/>
  <c r="K49" i="197"/>
  <c r="O49" i="197" s="1"/>
  <c r="P49" i="197" s="1"/>
  <c r="AC48" i="197"/>
  <c r="AK48" i="197" s="1"/>
  <c r="AL48" i="197" s="1"/>
  <c r="T48" i="197"/>
  <c r="X48" i="197" s="1"/>
  <c r="Y48" i="197" s="1"/>
  <c r="K48" i="197"/>
  <c r="O48" i="197" s="1"/>
  <c r="AC47" i="197"/>
  <c r="AO47" i="197" s="1"/>
  <c r="AP47" i="197" s="1"/>
  <c r="T47" i="197"/>
  <c r="K47" i="197"/>
  <c r="O47" i="197" s="1"/>
  <c r="AC46" i="197"/>
  <c r="AG46" i="197" s="1"/>
  <c r="AH46" i="197" s="1"/>
  <c r="T46" i="197"/>
  <c r="X46" i="197" s="1"/>
  <c r="Y46" i="197" s="1"/>
  <c r="K46" i="197"/>
  <c r="L46" i="197" s="1"/>
  <c r="AC45" i="197"/>
  <c r="AG45" i="197" s="1"/>
  <c r="AH45" i="197" s="1"/>
  <c r="X45" i="197"/>
  <c r="Y45" i="197" s="1"/>
  <c r="T45" i="197"/>
  <c r="U45" i="197" s="1"/>
  <c r="K45" i="197"/>
  <c r="L45" i="197" s="1"/>
  <c r="AC44" i="197"/>
  <c r="AO44" i="197" s="1"/>
  <c r="AP44" i="197" s="1"/>
  <c r="T44" i="197"/>
  <c r="X44" i="197" s="1"/>
  <c r="Y44" i="197" s="1"/>
  <c r="K44" i="197"/>
  <c r="L44" i="197" s="1"/>
  <c r="AC43" i="197"/>
  <c r="AD43" i="197" s="1"/>
  <c r="T43" i="197"/>
  <c r="U43" i="197" s="1"/>
  <c r="K43" i="197"/>
  <c r="O43" i="197" s="1"/>
  <c r="P43" i="197" s="1"/>
  <c r="AC42" i="197"/>
  <c r="AG42" i="197" s="1"/>
  <c r="AH42" i="197" s="1"/>
  <c r="T42" i="197"/>
  <c r="X42" i="197" s="1"/>
  <c r="Y42" i="197" s="1"/>
  <c r="K42" i="197"/>
  <c r="L42" i="197" s="1"/>
  <c r="AC41" i="197"/>
  <c r="AG41" i="197" s="1"/>
  <c r="AH41" i="197" s="1"/>
  <c r="T41" i="197"/>
  <c r="U41" i="197" s="1"/>
  <c r="K41" i="197"/>
  <c r="O41" i="197" s="1"/>
  <c r="AC40" i="197"/>
  <c r="AO40" i="197" s="1"/>
  <c r="AP40" i="197" s="1"/>
  <c r="T40" i="197"/>
  <c r="K40" i="197"/>
  <c r="L40" i="197" s="1"/>
  <c r="AC39" i="197"/>
  <c r="AD39" i="197" s="1"/>
  <c r="T39" i="197"/>
  <c r="U39" i="197" s="1"/>
  <c r="K39" i="197"/>
  <c r="O39" i="197" s="1"/>
  <c r="P39" i="197" s="1"/>
  <c r="AC38" i="197"/>
  <c r="AG38" i="197" s="1"/>
  <c r="AH38" i="197" s="1"/>
  <c r="T38" i="197"/>
  <c r="U38" i="197" s="1"/>
  <c r="K38" i="197"/>
  <c r="AC37" i="197"/>
  <c r="AG37" i="197" s="1"/>
  <c r="AH37" i="197" s="1"/>
  <c r="T37" i="197"/>
  <c r="U37" i="197" s="1"/>
  <c r="K37" i="197"/>
  <c r="L37" i="197" s="1"/>
  <c r="AC36" i="197"/>
  <c r="T36" i="197"/>
  <c r="X36" i="197" s="1"/>
  <c r="Y36" i="197" s="1"/>
  <c r="K36" i="197"/>
  <c r="L36" i="197" s="1"/>
  <c r="AC35" i="197"/>
  <c r="AD35" i="197" s="1"/>
  <c r="T35" i="197"/>
  <c r="U35" i="197" s="1"/>
  <c r="K35" i="197"/>
  <c r="AC34" i="197"/>
  <c r="T34" i="197"/>
  <c r="U34" i="197" s="1"/>
  <c r="K34" i="197"/>
  <c r="L34" i="197" s="1"/>
  <c r="AC33" i="197"/>
  <c r="T33" i="197"/>
  <c r="U33" i="197" s="1"/>
  <c r="K33" i="197"/>
  <c r="L33" i="197" s="1"/>
  <c r="AC32" i="197"/>
  <c r="AK32" i="197" s="1"/>
  <c r="AL32" i="197" s="1"/>
  <c r="T32" i="197"/>
  <c r="X32" i="197" s="1"/>
  <c r="Y32" i="197" s="1"/>
  <c r="K32" i="197"/>
  <c r="L32" i="197" s="1"/>
  <c r="AC31" i="197"/>
  <c r="AD31" i="197" s="1"/>
  <c r="T31" i="197"/>
  <c r="U31" i="197" s="1"/>
  <c r="K31" i="197"/>
  <c r="AC30" i="197"/>
  <c r="AO30" i="197" s="1"/>
  <c r="AP30" i="197" s="1"/>
  <c r="T30" i="197"/>
  <c r="U30" i="197" s="1"/>
  <c r="K30" i="197"/>
  <c r="L30" i="197" s="1"/>
  <c r="AC29" i="197"/>
  <c r="AO29" i="197" s="1"/>
  <c r="AP29" i="197" s="1"/>
  <c r="T29" i="197"/>
  <c r="U29" i="197" s="1"/>
  <c r="K29" i="197"/>
  <c r="L29" i="197" s="1"/>
  <c r="AC28" i="197"/>
  <c r="T28" i="197"/>
  <c r="X28" i="197" s="1"/>
  <c r="Y28" i="197" s="1"/>
  <c r="K28" i="197"/>
  <c r="L28" i="197" s="1"/>
  <c r="AC27" i="197"/>
  <c r="AD27" i="197" s="1"/>
  <c r="T27" i="197"/>
  <c r="U27" i="197" s="1"/>
  <c r="K27" i="197"/>
  <c r="AC26" i="197"/>
  <c r="T26" i="197"/>
  <c r="U26" i="197" s="1"/>
  <c r="K26" i="197"/>
  <c r="L26" i="197" s="1"/>
  <c r="AC25" i="197"/>
  <c r="T25" i="197"/>
  <c r="U25" i="197" s="1"/>
  <c r="K25" i="197"/>
  <c r="L25" i="197" s="1"/>
  <c r="AC24" i="197"/>
  <c r="AK24" i="197" s="1"/>
  <c r="AL24" i="197" s="1"/>
  <c r="T24" i="197"/>
  <c r="X24" i="197" s="1"/>
  <c r="Y24" i="197" s="1"/>
  <c r="K24" i="197"/>
  <c r="L24" i="197" s="1"/>
  <c r="AC23" i="197"/>
  <c r="AD23" i="197" s="1"/>
  <c r="T23" i="197"/>
  <c r="U23" i="197" s="1"/>
  <c r="K23" i="197"/>
  <c r="AC22" i="197"/>
  <c r="AO22" i="197" s="1"/>
  <c r="AP22" i="197" s="1"/>
  <c r="T22" i="197"/>
  <c r="U22" i="197" s="1"/>
  <c r="K22" i="197"/>
  <c r="L22" i="197" s="1"/>
  <c r="AC21" i="197"/>
  <c r="AO21" i="197" s="1"/>
  <c r="AP21" i="197" s="1"/>
  <c r="X21" i="197"/>
  <c r="Y21" i="197" s="1"/>
  <c r="T21" i="197"/>
  <c r="U21" i="197" s="1"/>
  <c r="K21" i="197"/>
  <c r="L21" i="197" s="1"/>
  <c r="AC20" i="197"/>
  <c r="T20" i="197"/>
  <c r="X20" i="197" s="1"/>
  <c r="Y20" i="197" s="1"/>
  <c r="K20" i="197"/>
  <c r="L20" i="197" s="1"/>
  <c r="AC19" i="197"/>
  <c r="AD19" i="197" s="1"/>
  <c r="T19" i="197"/>
  <c r="U19" i="197" s="1"/>
  <c r="K19" i="197"/>
  <c r="AC18" i="197"/>
  <c r="T18" i="197"/>
  <c r="U18" i="197" s="1"/>
  <c r="K18" i="197"/>
  <c r="L18" i="197" s="1"/>
  <c r="AC17" i="197"/>
  <c r="T17" i="197"/>
  <c r="U17" i="197" s="1"/>
  <c r="K17" i="197"/>
  <c r="L17" i="197" s="1"/>
  <c r="AC16" i="197"/>
  <c r="AK16" i="197" s="1"/>
  <c r="AL16" i="197" s="1"/>
  <c r="T16" i="197"/>
  <c r="X16" i="197" s="1"/>
  <c r="Y16" i="197" s="1"/>
  <c r="K16" i="197"/>
  <c r="L16" i="197" s="1"/>
  <c r="AC15" i="197"/>
  <c r="AD15" i="197" s="1"/>
  <c r="T15" i="197"/>
  <c r="U15" i="197" s="1"/>
  <c r="K15" i="197"/>
  <c r="AC14" i="197"/>
  <c r="AO14" i="197" s="1"/>
  <c r="AP14" i="197" s="1"/>
  <c r="T14" i="197"/>
  <c r="U14" i="197" s="1"/>
  <c r="K14" i="197"/>
  <c r="L14" i="197" s="1"/>
  <c r="AC13" i="197"/>
  <c r="AO13" i="197" s="1"/>
  <c r="AP13" i="197" s="1"/>
  <c r="T13" i="197"/>
  <c r="U13" i="197" s="1"/>
  <c r="K13" i="197"/>
  <c r="L13" i="197" s="1"/>
  <c r="AC12" i="197"/>
  <c r="U12" i="197"/>
  <c r="T12" i="197"/>
  <c r="X12" i="197" s="1"/>
  <c r="Y12" i="197" s="1"/>
  <c r="K12" i="197"/>
  <c r="L12" i="197" s="1"/>
  <c r="AC11" i="197"/>
  <c r="AD11" i="197" s="1"/>
  <c r="T11" i="197"/>
  <c r="U11" i="197" s="1"/>
  <c r="K11" i="197"/>
  <c r="AC10" i="197"/>
  <c r="T10" i="197"/>
  <c r="U10" i="197" s="1"/>
  <c r="K10" i="197"/>
  <c r="L10" i="197" s="1"/>
  <c r="AC9" i="197"/>
  <c r="T9" i="197"/>
  <c r="U9" i="197" s="1"/>
  <c r="K9" i="197"/>
  <c r="L9" i="197" s="1"/>
  <c r="AC8" i="197"/>
  <c r="AK8" i="197" s="1"/>
  <c r="AL8" i="197" s="1"/>
  <c r="T8" i="197"/>
  <c r="X8" i="197" s="1"/>
  <c r="Y8" i="197" s="1"/>
  <c r="K8" i="197"/>
  <c r="L8" i="197" s="1"/>
  <c r="AC29" i="196"/>
  <c r="AG29" i="196" s="1"/>
  <c r="AH29" i="196" s="1"/>
  <c r="T29" i="196"/>
  <c r="U29" i="196" s="1"/>
  <c r="K29" i="196"/>
  <c r="O29" i="196" s="1"/>
  <c r="AC28" i="196"/>
  <c r="AK28" i="196" s="1"/>
  <c r="AL28" i="196" s="1"/>
  <c r="T28" i="196"/>
  <c r="U28" i="196" s="1"/>
  <c r="K28" i="196"/>
  <c r="L28" i="196" s="1"/>
  <c r="AC27" i="196"/>
  <c r="AK27" i="196" s="1"/>
  <c r="AL27" i="196" s="1"/>
  <c r="T27" i="196"/>
  <c r="X27" i="196" s="1"/>
  <c r="Y27" i="196" s="1"/>
  <c r="K27" i="196"/>
  <c r="O27" i="196" s="1"/>
  <c r="AC26" i="196"/>
  <c r="AD26" i="196" s="1"/>
  <c r="T26" i="196"/>
  <c r="X26" i="196" s="1"/>
  <c r="Y26" i="196" s="1"/>
  <c r="K26" i="196"/>
  <c r="O26" i="196" s="1"/>
  <c r="AC25" i="196"/>
  <c r="T25" i="196"/>
  <c r="U25" i="196" s="1"/>
  <c r="K25" i="196"/>
  <c r="O25" i="196" s="1"/>
  <c r="AC24" i="196"/>
  <c r="AD24" i="196" s="1"/>
  <c r="T24" i="196"/>
  <c r="K24" i="196"/>
  <c r="O24" i="196" s="1"/>
  <c r="AC23" i="196"/>
  <c r="AD23" i="196" s="1"/>
  <c r="T23" i="196"/>
  <c r="X23" i="196" s="1"/>
  <c r="Y23" i="196" s="1"/>
  <c r="K23" i="196"/>
  <c r="AC22" i="196"/>
  <c r="T22" i="196"/>
  <c r="X22" i="196" s="1"/>
  <c r="Y22" i="196" s="1"/>
  <c r="K22" i="196"/>
  <c r="L22" i="196" s="1"/>
  <c r="AC21" i="196"/>
  <c r="AK21" i="196" s="1"/>
  <c r="AL21" i="196" s="1"/>
  <c r="T21" i="196"/>
  <c r="X21" i="196" s="1"/>
  <c r="Y21" i="196" s="1"/>
  <c r="K21" i="196"/>
  <c r="AC20" i="196"/>
  <c r="AK20" i="196" s="1"/>
  <c r="AL20" i="196" s="1"/>
  <c r="T20" i="196"/>
  <c r="K20" i="196"/>
  <c r="O20" i="196" s="1"/>
  <c r="AC19" i="196"/>
  <c r="AO19" i="196" s="1"/>
  <c r="AP19" i="196" s="1"/>
  <c r="T19" i="196"/>
  <c r="X19" i="196" s="1"/>
  <c r="Y19" i="196" s="1"/>
  <c r="K19" i="196"/>
  <c r="AC18" i="196"/>
  <c r="T18" i="196"/>
  <c r="X18" i="196" s="1"/>
  <c r="Y18" i="196" s="1"/>
  <c r="K18" i="196"/>
  <c r="L18" i="196" s="1"/>
  <c r="AC17" i="196"/>
  <c r="AK17" i="196" s="1"/>
  <c r="AL17" i="196" s="1"/>
  <c r="T17" i="196"/>
  <c r="X17" i="196" s="1"/>
  <c r="Y17" i="196" s="1"/>
  <c r="K17" i="196"/>
  <c r="O17" i="196" s="1"/>
  <c r="P17" i="196" s="1"/>
  <c r="AC16" i="196"/>
  <c r="T16" i="196"/>
  <c r="K16" i="196"/>
  <c r="O16" i="196" s="1"/>
  <c r="AC15" i="196"/>
  <c r="AK15" i="196" s="1"/>
  <c r="AL15" i="196" s="1"/>
  <c r="T15" i="196"/>
  <c r="X15" i="196" s="1"/>
  <c r="Y15" i="196" s="1"/>
  <c r="K15" i="196"/>
  <c r="AC14" i="196"/>
  <c r="T14" i="196"/>
  <c r="X14" i="196" s="1"/>
  <c r="Y14" i="196" s="1"/>
  <c r="K14" i="196"/>
  <c r="L14" i="196" s="1"/>
  <c r="AC13" i="196"/>
  <c r="AK13" i="196" s="1"/>
  <c r="AL13" i="196" s="1"/>
  <c r="T13" i="196"/>
  <c r="U13" i="196" s="1"/>
  <c r="K13" i="196"/>
  <c r="AC12" i="196"/>
  <c r="AK12" i="196" s="1"/>
  <c r="AL12" i="196" s="1"/>
  <c r="T12" i="196"/>
  <c r="K12" i="196"/>
  <c r="L12" i="196" s="1"/>
  <c r="AC11" i="196"/>
  <c r="AK11" i="196" s="1"/>
  <c r="AL11" i="196" s="1"/>
  <c r="T11" i="196"/>
  <c r="X11" i="196" s="1"/>
  <c r="Y11" i="196" s="1"/>
  <c r="K11" i="196"/>
  <c r="AC10" i="196"/>
  <c r="AK10" i="196" s="1"/>
  <c r="AL10" i="196" s="1"/>
  <c r="T10" i="196"/>
  <c r="K10" i="196"/>
  <c r="O10" i="196" s="1"/>
  <c r="AC9" i="196"/>
  <c r="AK9" i="196" s="1"/>
  <c r="AL9" i="196" s="1"/>
  <c r="X9" i="196"/>
  <c r="Y9" i="196" s="1"/>
  <c r="T9" i="196"/>
  <c r="U9" i="196" s="1"/>
  <c r="K9" i="196"/>
  <c r="O9" i="196" s="1"/>
  <c r="P9" i="196" s="1"/>
  <c r="AC8" i="196"/>
  <c r="AK8" i="196" s="1"/>
  <c r="AL8" i="196" s="1"/>
  <c r="T8" i="196"/>
  <c r="K8" i="196"/>
  <c r="L8" i="196" s="1"/>
  <c r="AC102" i="195"/>
  <c r="AO102" i="195" s="1"/>
  <c r="AP102" i="195" s="1"/>
  <c r="T102" i="195"/>
  <c r="U102" i="195" s="1"/>
  <c r="K102" i="195"/>
  <c r="O102" i="195" s="1"/>
  <c r="AC101" i="195"/>
  <c r="AO101" i="195" s="1"/>
  <c r="AP101" i="195" s="1"/>
  <c r="T101" i="195"/>
  <c r="U101" i="195" s="1"/>
  <c r="K101" i="195"/>
  <c r="O101" i="195" s="1"/>
  <c r="AC100" i="195"/>
  <c r="AK100" i="195" s="1"/>
  <c r="AL100" i="195" s="1"/>
  <c r="T100" i="195"/>
  <c r="X100" i="195" s="1"/>
  <c r="Y100" i="195" s="1"/>
  <c r="K100" i="195"/>
  <c r="L100" i="195" s="1"/>
  <c r="AC99" i="195"/>
  <c r="AO99" i="195" s="1"/>
  <c r="AP99" i="195" s="1"/>
  <c r="T99" i="195"/>
  <c r="X99" i="195" s="1"/>
  <c r="Y99" i="195" s="1"/>
  <c r="K99" i="195"/>
  <c r="L99" i="195" s="1"/>
  <c r="AC98" i="195"/>
  <c r="AG98" i="195" s="1"/>
  <c r="AH98" i="195" s="1"/>
  <c r="T98" i="195"/>
  <c r="X98" i="195" s="1"/>
  <c r="Y98" i="195" s="1"/>
  <c r="O98" i="195"/>
  <c r="K97" i="195"/>
  <c r="AC94" i="195"/>
  <c r="AO94" i="195" s="1"/>
  <c r="AP94" i="195" s="1"/>
  <c r="T94" i="195"/>
  <c r="U94" i="195" s="1"/>
  <c r="K94" i="195"/>
  <c r="O94" i="195" s="1"/>
  <c r="AC93" i="195"/>
  <c r="AO93" i="195" s="1"/>
  <c r="AP93" i="195" s="1"/>
  <c r="T93" i="195"/>
  <c r="U93" i="195" s="1"/>
  <c r="K93" i="195"/>
  <c r="L93" i="195" s="1"/>
  <c r="AC92" i="195"/>
  <c r="AO92" i="195" s="1"/>
  <c r="AP92" i="195" s="1"/>
  <c r="T92" i="195"/>
  <c r="X92" i="195" s="1"/>
  <c r="Y92" i="195" s="1"/>
  <c r="K92" i="195"/>
  <c r="O92" i="195" s="1"/>
  <c r="AC91" i="195"/>
  <c r="AK91" i="195" s="1"/>
  <c r="AL91" i="195" s="1"/>
  <c r="T91" i="195"/>
  <c r="U91" i="195" s="1"/>
  <c r="K91" i="195"/>
  <c r="L91" i="195" s="1"/>
  <c r="AC90" i="195"/>
  <c r="AO90" i="195" s="1"/>
  <c r="AP90" i="195" s="1"/>
  <c r="T90" i="195"/>
  <c r="U90" i="195" s="1"/>
  <c r="K90" i="195"/>
  <c r="O90" i="195" s="1"/>
  <c r="AC89" i="195"/>
  <c r="AD89" i="195" s="1"/>
  <c r="T89" i="195"/>
  <c r="X89" i="195" s="1"/>
  <c r="Y89" i="195" s="1"/>
  <c r="K89" i="195"/>
  <c r="L89" i="195" s="1"/>
  <c r="AC88" i="195"/>
  <c r="AG88" i="195" s="1"/>
  <c r="AH88" i="195" s="1"/>
  <c r="T88" i="195"/>
  <c r="X88" i="195" s="1"/>
  <c r="Y88" i="195" s="1"/>
  <c r="K88" i="195"/>
  <c r="O88" i="195" s="1"/>
  <c r="P88" i="195" s="1"/>
  <c r="AC87" i="195"/>
  <c r="AO87" i="195" s="1"/>
  <c r="AP87" i="195" s="1"/>
  <c r="T87" i="195"/>
  <c r="U87" i="195" s="1"/>
  <c r="K87" i="195"/>
  <c r="O87" i="195" s="1"/>
  <c r="AC86" i="195"/>
  <c r="T86" i="195"/>
  <c r="X86" i="195" s="1"/>
  <c r="Y86" i="195" s="1"/>
  <c r="K86" i="195"/>
  <c r="O86" i="195" s="1"/>
  <c r="AC85" i="195"/>
  <c r="AK85" i="195" s="1"/>
  <c r="AL85" i="195" s="1"/>
  <c r="T85" i="195"/>
  <c r="U85" i="195" s="1"/>
  <c r="K85" i="195"/>
  <c r="O85" i="195" s="1"/>
  <c r="AC84" i="195"/>
  <c r="AG84" i="195" s="1"/>
  <c r="AH84" i="195" s="1"/>
  <c r="T84" i="195"/>
  <c r="K84" i="195"/>
  <c r="O84" i="195" s="1"/>
  <c r="AC83" i="195"/>
  <c r="AD83" i="195" s="1"/>
  <c r="T83" i="195"/>
  <c r="U83" i="195" s="1"/>
  <c r="K83" i="195"/>
  <c r="AC82" i="195"/>
  <c r="T82" i="195"/>
  <c r="X82" i="195" s="1"/>
  <c r="Y82" i="195" s="1"/>
  <c r="K82" i="195"/>
  <c r="O82" i="195" s="1"/>
  <c r="AC81" i="195"/>
  <c r="AK81" i="195" s="1"/>
  <c r="AL81" i="195" s="1"/>
  <c r="T81" i="195"/>
  <c r="U81" i="195" s="1"/>
  <c r="K81" i="195"/>
  <c r="O81" i="195" s="1"/>
  <c r="AC80" i="195"/>
  <c r="AG80" i="195" s="1"/>
  <c r="AH80" i="195" s="1"/>
  <c r="T80" i="195"/>
  <c r="K80" i="195"/>
  <c r="O80" i="195" s="1"/>
  <c r="AC79" i="195"/>
  <c r="AG79" i="195" s="1"/>
  <c r="AH79" i="195" s="1"/>
  <c r="T79" i="195"/>
  <c r="X79" i="195" s="1"/>
  <c r="Y79" i="195" s="1"/>
  <c r="K79" i="195"/>
  <c r="AC78" i="195"/>
  <c r="T78" i="195"/>
  <c r="X78" i="195" s="1"/>
  <c r="Y78" i="195" s="1"/>
  <c r="K78" i="195"/>
  <c r="O78" i="195" s="1"/>
  <c r="AC77" i="195"/>
  <c r="AK77" i="195" s="1"/>
  <c r="AL77" i="195" s="1"/>
  <c r="T77" i="195"/>
  <c r="X77" i="195" s="1"/>
  <c r="Y77" i="195" s="1"/>
  <c r="K77" i="195"/>
  <c r="O77" i="195" s="1"/>
  <c r="AC76" i="195"/>
  <c r="AG76" i="195" s="1"/>
  <c r="AH76" i="195" s="1"/>
  <c r="T76" i="195"/>
  <c r="K76" i="195"/>
  <c r="O76" i="195" s="1"/>
  <c r="AC75" i="195"/>
  <c r="AO75" i="195" s="1"/>
  <c r="AP75" i="195" s="1"/>
  <c r="T75" i="195"/>
  <c r="X75" i="195" s="1"/>
  <c r="Y75" i="195" s="1"/>
  <c r="K75" i="195"/>
  <c r="AC74" i="195"/>
  <c r="T74" i="195"/>
  <c r="X74" i="195" s="1"/>
  <c r="Y74" i="195" s="1"/>
  <c r="K74" i="195"/>
  <c r="O74" i="195" s="1"/>
  <c r="AC73" i="195"/>
  <c r="AK73" i="195" s="1"/>
  <c r="AL73" i="195" s="1"/>
  <c r="T73" i="195"/>
  <c r="X73" i="195" s="1"/>
  <c r="Y73" i="195" s="1"/>
  <c r="K73" i="195"/>
  <c r="O73" i="195" s="1"/>
  <c r="AC72" i="195"/>
  <c r="AG72" i="195" s="1"/>
  <c r="AH72" i="195" s="1"/>
  <c r="T72" i="195"/>
  <c r="K72" i="195"/>
  <c r="O72" i="195" s="1"/>
  <c r="AC71" i="195"/>
  <c r="AD71" i="195" s="1"/>
  <c r="T71" i="195"/>
  <c r="X71" i="195" s="1"/>
  <c r="Y71" i="195" s="1"/>
  <c r="K71" i="195"/>
  <c r="O71" i="195" s="1"/>
  <c r="AC70" i="195"/>
  <c r="T70" i="195"/>
  <c r="X70" i="195" s="1"/>
  <c r="Y70" i="195" s="1"/>
  <c r="K70" i="195"/>
  <c r="O70" i="195" s="1"/>
  <c r="AC69" i="195"/>
  <c r="AK69" i="195" s="1"/>
  <c r="AL69" i="195" s="1"/>
  <c r="T69" i="195"/>
  <c r="X69" i="195" s="1"/>
  <c r="Y69" i="195" s="1"/>
  <c r="K69" i="195"/>
  <c r="O69" i="195" s="1"/>
  <c r="AC68" i="195"/>
  <c r="T68" i="195"/>
  <c r="X68" i="195" s="1"/>
  <c r="Y68" i="195" s="1"/>
  <c r="K68" i="195"/>
  <c r="O68" i="195" s="1"/>
  <c r="AC67" i="195"/>
  <c r="AK67" i="195" s="1"/>
  <c r="AL67" i="195" s="1"/>
  <c r="T67" i="195"/>
  <c r="X67" i="195" s="1"/>
  <c r="Y67" i="195" s="1"/>
  <c r="K67" i="195"/>
  <c r="O67" i="195" s="1"/>
  <c r="P67" i="195" s="1"/>
  <c r="AC66" i="195"/>
  <c r="AK66" i="195" s="1"/>
  <c r="AL66" i="195" s="1"/>
  <c r="T66" i="195"/>
  <c r="K66" i="195"/>
  <c r="L66" i="195" s="1"/>
  <c r="AC65" i="195"/>
  <c r="AK65" i="195" s="1"/>
  <c r="AL65" i="195" s="1"/>
  <c r="T65" i="195"/>
  <c r="U65" i="195" s="1"/>
  <c r="K65" i="195"/>
  <c r="AC64" i="195"/>
  <c r="AK64" i="195" s="1"/>
  <c r="AL64" i="195" s="1"/>
  <c r="T64" i="195"/>
  <c r="X64" i="195" s="1"/>
  <c r="Y64" i="195" s="1"/>
  <c r="K64" i="195"/>
  <c r="O64" i="195" s="1"/>
  <c r="AC63" i="195"/>
  <c r="AO63" i="195" s="1"/>
  <c r="AP63" i="195" s="1"/>
  <c r="T63" i="195"/>
  <c r="U63" i="195" s="1"/>
  <c r="K63" i="195"/>
  <c r="O63" i="195" s="1"/>
  <c r="AC62" i="195"/>
  <c r="AK62" i="195" s="1"/>
  <c r="AL62" i="195" s="1"/>
  <c r="T62" i="195"/>
  <c r="K62" i="195"/>
  <c r="O62" i="195" s="1"/>
  <c r="AC61" i="195"/>
  <c r="AK61" i="195" s="1"/>
  <c r="AL61" i="195" s="1"/>
  <c r="T61" i="195"/>
  <c r="X61" i="195" s="1"/>
  <c r="Y61" i="195" s="1"/>
  <c r="K61" i="195"/>
  <c r="AC60" i="195"/>
  <c r="T60" i="195"/>
  <c r="X60" i="195" s="1"/>
  <c r="Y60" i="195" s="1"/>
  <c r="K60" i="195"/>
  <c r="O60" i="195" s="1"/>
  <c r="AC59" i="195"/>
  <c r="AG59" i="195" s="1"/>
  <c r="AH59" i="195" s="1"/>
  <c r="T59" i="195"/>
  <c r="X59" i="195" s="1"/>
  <c r="Y59" i="195" s="1"/>
  <c r="K59" i="195"/>
  <c r="O59" i="195" s="1"/>
  <c r="P59" i="195" s="1"/>
  <c r="AC58" i="195"/>
  <c r="T58" i="195"/>
  <c r="K58" i="195"/>
  <c r="O58" i="195" s="1"/>
  <c r="AC57" i="195"/>
  <c r="AK57" i="195" s="1"/>
  <c r="AL57" i="195" s="1"/>
  <c r="U57" i="195"/>
  <c r="T57" i="195"/>
  <c r="X57" i="195" s="1"/>
  <c r="Y57" i="195" s="1"/>
  <c r="K57" i="195"/>
  <c r="AC56" i="195"/>
  <c r="AK56" i="195" s="1"/>
  <c r="AL56" i="195" s="1"/>
  <c r="T56" i="195"/>
  <c r="X56" i="195" s="1"/>
  <c r="Y56" i="195" s="1"/>
  <c r="K56" i="195"/>
  <c r="O56" i="195" s="1"/>
  <c r="AC55" i="195"/>
  <c r="AD55" i="195" s="1"/>
  <c r="T55" i="195"/>
  <c r="X55" i="195" s="1"/>
  <c r="Y55" i="195" s="1"/>
  <c r="K55" i="195"/>
  <c r="O55" i="195" s="1"/>
  <c r="AC54" i="195"/>
  <c r="AK54" i="195" s="1"/>
  <c r="AL54" i="195" s="1"/>
  <c r="T54" i="195"/>
  <c r="K54" i="195"/>
  <c r="O54" i="195" s="1"/>
  <c r="AC53" i="195"/>
  <c r="AK53" i="195" s="1"/>
  <c r="AL53" i="195" s="1"/>
  <c r="T53" i="195"/>
  <c r="U53" i="195" s="1"/>
  <c r="K53" i="195"/>
  <c r="AC52" i="195"/>
  <c r="T52" i="195"/>
  <c r="X52" i="195" s="1"/>
  <c r="Y52" i="195" s="1"/>
  <c r="K52" i="195"/>
  <c r="O52" i="195" s="1"/>
  <c r="AC51" i="195"/>
  <c r="AK51" i="195" s="1"/>
  <c r="AL51" i="195" s="1"/>
  <c r="T51" i="195"/>
  <c r="U51" i="195" s="1"/>
  <c r="K51" i="195"/>
  <c r="O51" i="195" s="1"/>
  <c r="P51" i="195" s="1"/>
  <c r="AC50" i="195"/>
  <c r="AK50" i="195" s="1"/>
  <c r="AL50" i="195" s="1"/>
  <c r="T50" i="195"/>
  <c r="K50" i="195"/>
  <c r="O50" i="195" s="1"/>
  <c r="AC49" i="195"/>
  <c r="AK49" i="195" s="1"/>
  <c r="AL49" i="195" s="1"/>
  <c r="T49" i="195"/>
  <c r="X49" i="195" s="1"/>
  <c r="Y49" i="195" s="1"/>
  <c r="K49" i="195"/>
  <c r="AC48" i="195"/>
  <c r="AK48" i="195" s="1"/>
  <c r="AL48" i="195" s="1"/>
  <c r="T48" i="195"/>
  <c r="X48" i="195" s="1"/>
  <c r="Y48" i="195" s="1"/>
  <c r="K48" i="195"/>
  <c r="L48" i="195" s="1"/>
  <c r="AC47" i="195"/>
  <c r="AO47" i="195" s="1"/>
  <c r="AP47" i="195" s="1"/>
  <c r="T47" i="195"/>
  <c r="U47" i="195" s="1"/>
  <c r="K47" i="195"/>
  <c r="O47" i="195" s="1"/>
  <c r="AC46" i="195"/>
  <c r="AK46" i="195" s="1"/>
  <c r="AL46" i="195" s="1"/>
  <c r="T46" i="195"/>
  <c r="K46" i="195"/>
  <c r="O46" i="195" s="1"/>
  <c r="AC45" i="195"/>
  <c r="AK45" i="195" s="1"/>
  <c r="AL45" i="195" s="1"/>
  <c r="T45" i="195"/>
  <c r="X45" i="195" s="1"/>
  <c r="Y45" i="195" s="1"/>
  <c r="K45" i="195"/>
  <c r="AC44" i="195"/>
  <c r="T44" i="195"/>
  <c r="X44" i="195" s="1"/>
  <c r="Y44" i="195" s="1"/>
  <c r="K44" i="195"/>
  <c r="O44" i="195" s="1"/>
  <c r="AC43" i="195"/>
  <c r="AD43" i="195" s="1"/>
  <c r="T43" i="195"/>
  <c r="X43" i="195" s="1"/>
  <c r="Y43" i="195" s="1"/>
  <c r="K43" i="195"/>
  <c r="O43" i="195" s="1"/>
  <c r="AC42" i="195"/>
  <c r="AK42" i="195" s="1"/>
  <c r="AL42" i="195" s="1"/>
  <c r="T42" i="195"/>
  <c r="K42" i="195"/>
  <c r="L42" i="195" s="1"/>
  <c r="AC41" i="195"/>
  <c r="AK41" i="195" s="1"/>
  <c r="AL41" i="195" s="1"/>
  <c r="T41" i="195"/>
  <c r="X41" i="195" s="1"/>
  <c r="Y41" i="195" s="1"/>
  <c r="K41" i="195"/>
  <c r="AC40" i="195"/>
  <c r="AK40" i="195" s="1"/>
  <c r="AL40" i="195" s="1"/>
  <c r="T40" i="195"/>
  <c r="X40" i="195" s="1"/>
  <c r="Y40" i="195" s="1"/>
  <c r="K40" i="195"/>
  <c r="O40" i="195" s="1"/>
  <c r="AC39" i="195"/>
  <c r="AK39" i="195" s="1"/>
  <c r="AL39" i="195" s="1"/>
  <c r="T39" i="195"/>
  <c r="X39" i="195" s="1"/>
  <c r="Y39" i="195" s="1"/>
  <c r="K39" i="195"/>
  <c r="O39" i="195" s="1"/>
  <c r="P39" i="195" s="1"/>
  <c r="AC38" i="195"/>
  <c r="AK38" i="195" s="1"/>
  <c r="AL38" i="195" s="1"/>
  <c r="T38" i="195"/>
  <c r="K38" i="195"/>
  <c r="O38" i="195" s="1"/>
  <c r="AC37" i="195"/>
  <c r="AK37" i="195" s="1"/>
  <c r="AL37" i="195" s="1"/>
  <c r="T37" i="195"/>
  <c r="X37" i="195" s="1"/>
  <c r="Y37" i="195" s="1"/>
  <c r="K37" i="195"/>
  <c r="AC36" i="195"/>
  <c r="T36" i="195"/>
  <c r="X36" i="195" s="1"/>
  <c r="Y36" i="195" s="1"/>
  <c r="K36" i="195"/>
  <c r="O36" i="195" s="1"/>
  <c r="AC35" i="195"/>
  <c r="AO35" i="195" s="1"/>
  <c r="AP35" i="195" s="1"/>
  <c r="T35" i="195"/>
  <c r="X35" i="195" s="1"/>
  <c r="Y35" i="195" s="1"/>
  <c r="K35" i="195"/>
  <c r="O35" i="195" s="1"/>
  <c r="AC34" i="195"/>
  <c r="AD34" i="195" s="1"/>
  <c r="T34" i="195"/>
  <c r="K34" i="195"/>
  <c r="L34" i="195" s="1"/>
  <c r="AC33" i="195"/>
  <c r="T33" i="195"/>
  <c r="X33" i="195" s="1"/>
  <c r="Y33" i="195" s="1"/>
  <c r="K33" i="195"/>
  <c r="AC32" i="195"/>
  <c r="AK32" i="195" s="1"/>
  <c r="AL32" i="195" s="1"/>
  <c r="T32" i="195"/>
  <c r="X32" i="195" s="1"/>
  <c r="Y32" i="195" s="1"/>
  <c r="K32" i="195"/>
  <c r="L32" i="195" s="1"/>
  <c r="AC31" i="195"/>
  <c r="AO31" i="195" s="1"/>
  <c r="AP31" i="195" s="1"/>
  <c r="T31" i="195"/>
  <c r="X31" i="195" s="1"/>
  <c r="Y31" i="195" s="1"/>
  <c r="K31" i="195"/>
  <c r="O31" i="195" s="1"/>
  <c r="P31" i="195" s="1"/>
  <c r="AC30" i="195"/>
  <c r="AK30" i="195" s="1"/>
  <c r="AL30" i="195" s="1"/>
  <c r="T30" i="195"/>
  <c r="K30" i="195"/>
  <c r="AC29" i="195"/>
  <c r="AK29" i="195" s="1"/>
  <c r="AL29" i="195" s="1"/>
  <c r="T29" i="195"/>
  <c r="K29" i="195"/>
  <c r="AC28" i="195"/>
  <c r="T28" i="195"/>
  <c r="X28" i="195" s="1"/>
  <c r="Y28" i="195" s="1"/>
  <c r="K28" i="195"/>
  <c r="O28" i="195" s="1"/>
  <c r="AC27" i="195"/>
  <c r="AK27" i="195" s="1"/>
  <c r="AL27" i="195" s="1"/>
  <c r="T27" i="195"/>
  <c r="K27" i="195"/>
  <c r="O27" i="195" s="1"/>
  <c r="AC26" i="195"/>
  <c r="T26" i="195"/>
  <c r="K26" i="195"/>
  <c r="O26" i="195" s="1"/>
  <c r="AD25" i="195"/>
  <c r="AC25" i="195"/>
  <c r="AK25" i="195" s="1"/>
  <c r="AL25" i="195" s="1"/>
  <c r="T25" i="195"/>
  <c r="U25" i="195" s="1"/>
  <c r="K25" i="195"/>
  <c r="AC24" i="195"/>
  <c r="AK24" i="195" s="1"/>
  <c r="AL24" i="195" s="1"/>
  <c r="T24" i="195"/>
  <c r="X24" i="195" s="1"/>
  <c r="Y24" i="195" s="1"/>
  <c r="K24" i="195"/>
  <c r="O24" i="195" s="1"/>
  <c r="AC23" i="195"/>
  <c r="T23" i="195"/>
  <c r="X23" i="195" s="1"/>
  <c r="Y23" i="195" s="1"/>
  <c r="K23" i="195"/>
  <c r="AC22" i="195"/>
  <c r="AK22" i="195" s="1"/>
  <c r="AL22" i="195" s="1"/>
  <c r="T22" i="195"/>
  <c r="K22" i="195"/>
  <c r="O22" i="195" s="1"/>
  <c r="AC21" i="195"/>
  <c r="AK21" i="195" s="1"/>
  <c r="AL21" i="195" s="1"/>
  <c r="T21" i="195"/>
  <c r="X21" i="195" s="1"/>
  <c r="Y21" i="195" s="1"/>
  <c r="K21" i="195"/>
  <c r="AC20" i="195"/>
  <c r="T20" i="195"/>
  <c r="X20" i="195" s="1"/>
  <c r="Y20" i="195" s="1"/>
  <c r="K20" i="195"/>
  <c r="O20" i="195" s="1"/>
  <c r="AC19" i="195"/>
  <c r="AO19" i="195" s="1"/>
  <c r="AP19" i="195" s="1"/>
  <c r="T19" i="195"/>
  <c r="X19" i="195" s="1"/>
  <c r="Y19" i="195" s="1"/>
  <c r="K19" i="195"/>
  <c r="O19" i="195" s="1"/>
  <c r="P19" i="195" s="1"/>
  <c r="AC18" i="195"/>
  <c r="AK18" i="195" s="1"/>
  <c r="AL18" i="195" s="1"/>
  <c r="T18" i="195"/>
  <c r="K18" i="195"/>
  <c r="AC17" i="195"/>
  <c r="AK17" i="195" s="1"/>
  <c r="AL17" i="195" s="1"/>
  <c r="T17" i="195"/>
  <c r="X17" i="195" s="1"/>
  <c r="Y17" i="195" s="1"/>
  <c r="K17" i="195"/>
  <c r="AC16" i="195"/>
  <c r="AK16" i="195" s="1"/>
  <c r="AL16" i="195" s="1"/>
  <c r="T16" i="195"/>
  <c r="X16" i="195" s="1"/>
  <c r="Y16" i="195" s="1"/>
  <c r="K16" i="195"/>
  <c r="AC15" i="195"/>
  <c r="AO15" i="195" s="1"/>
  <c r="AP15" i="195" s="1"/>
  <c r="T15" i="195"/>
  <c r="X15" i="195" s="1"/>
  <c r="Y15" i="195" s="1"/>
  <c r="K15" i="195"/>
  <c r="O15" i="195" s="1"/>
  <c r="AC14" i="195"/>
  <c r="AK14" i="195" s="1"/>
  <c r="AL14" i="195" s="1"/>
  <c r="T14" i="195"/>
  <c r="K14" i="195"/>
  <c r="O14" i="195" s="1"/>
  <c r="AC13" i="195"/>
  <c r="AK13" i="195" s="1"/>
  <c r="AL13" i="195" s="1"/>
  <c r="T13" i="195"/>
  <c r="K13" i="195"/>
  <c r="AC12" i="195"/>
  <c r="T12" i="195"/>
  <c r="X12" i="195" s="1"/>
  <c r="Y12" i="195" s="1"/>
  <c r="L12" i="195"/>
  <c r="K12" i="195"/>
  <c r="O12" i="195" s="1"/>
  <c r="AC11" i="195"/>
  <c r="AG11" i="195" s="1"/>
  <c r="AH11" i="195" s="1"/>
  <c r="T11" i="195"/>
  <c r="K11" i="195"/>
  <c r="O11" i="195" s="1"/>
  <c r="AC10" i="195"/>
  <c r="T10" i="195"/>
  <c r="K10" i="195"/>
  <c r="O10" i="195" s="1"/>
  <c r="AC9" i="195"/>
  <c r="AK9" i="195" s="1"/>
  <c r="AL9" i="195" s="1"/>
  <c r="T9" i="195"/>
  <c r="U9" i="195" s="1"/>
  <c r="K9" i="195"/>
  <c r="AC8" i="195"/>
  <c r="AK8" i="195" s="1"/>
  <c r="AL8" i="195" s="1"/>
  <c r="T8" i="195"/>
  <c r="X8" i="195" s="1"/>
  <c r="Y8" i="195" s="1"/>
  <c r="K8" i="195"/>
  <c r="L8" i="195" s="1"/>
  <c r="AS113" i="1"/>
  <c r="AT113" i="1" s="1"/>
  <c r="AK59" i="1"/>
  <c r="AL59" i="1" s="1"/>
  <c r="AB333" i="1"/>
  <c r="AC333" i="1" s="1"/>
  <c r="AB243" i="1"/>
  <c r="AC243" i="1" s="1"/>
  <c r="AB141" i="1"/>
  <c r="AC141" i="1" s="1"/>
  <c r="AB26" i="1"/>
  <c r="AC26" i="1" s="1"/>
  <c r="AC47" i="24"/>
  <c r="AC46" i="24"/>
  <c r="AC45" i="24"/>
  <c r="AC44" i="24"/>
  <c r="AC43" i="24"/>
  <c r="AC42" i="24"/>
  <c r="AC41" i="24"/>
  <c r="AD41" i="24" s="1"/>
  <c r="AC40" i="24"/>
  <c r="AD40" i="24" s="1"/>
  <c r="AC39" i="24"/>
  <c r="AC38" i="24"/>
  <c r="AC37" i="24"/>
  <c r="AC36" i="24"/>
  <c r="AC35" i="24"/>
  <c r="AC34" i="24"/>
  <c r="AC33" i="24"/>
  <c r="AD33" i="24" s="1"/>
  <c r="AC32" i="24"/>
  <c r="AD32" i="24" s="1"/>
  <c r="AC31" i="24"/>
  <c r="AC30" i="24"/>
  <c r="AC29" i="24"/>
  <c r="AC28" i="24"/>
  <c r="AC27" i="24"/>
  <c r="AC26" i="24"/>
  <c r="AC25" i="24"/>
  <c r="AD25" i="24" s="1"/>
  <c r="AC24" i="24"/>
  <c r="AD24" i="24" s="1"/>
  <c r="AC23" i="24"/>
  <c r="AC22" i="24"/>
  <c r="AC21" i="24"/>
  <c r="AC20" i="24"/>
  <c r="AC19" i="24"/>
  <c r="AC18" i="24"/>
  <c r="AC17" i="24"/>
  <c r="AD17" i="24" s="1"/>
  <c r="AC16" i="24"/>
  <c r="AD16" i="24" s="1"/>
  <c r="AC15" i="24"/>
  <c r="AC14" i="24"/>
  <c r="AC13" i="24"/>
  <c r="AC12" i="24"/>
  <c r="AC11" i="24"/>
  <c r="AC10" i="24"/>
  <c r="AC9" i="24"/>
  <c r="AD9" i="24" s="1"/>
  <c r="AC8" i="24"/>
  <c r="AD8" i="24" s="1"/>
  <c r="Y47" i="24"/>
  <c r="Y46" i="24"/>
  <c r="Y45" i="24"/>
  <c r="Y44" i="24"/>
  <c r="Y43" i="24"/>
  <c r="Y42" i="24"/>
  <c r="Y41" i="24"/>
  <c r="Z41" i="24" s="1"/>
  <c r="Y40" i="24"/>
  <c r="Z40" i="24" s="1"/>
  <c r="Y39" i="24"/>
  <c r="Y38" i="24"/>
  <c r="Y37" i="24"/>
  <c r="Y36" i="24"/>
  <c r="Y35" i="24"/>
  <c r="Y34" i="24"/>
  <c r="Y33" i="24"/>
  <c r="Y32" i="24"/>
  <c r="Z32" i="24" s="1"/>
  <c r="Y31" i="24"/>
  <c r="Y30" i="24"/>
  <c r="Y29" i="24"/>
  <c r="Y28" i="24"/>
  <c r="Y27" i="24"/>
  <c r="Y26" i="24"/>
  <c r="Y25" i="24"/>
  <c r="Z25" i="24" s="1"/>
  <c r="Y24" i="24"/>
  <c r="Z24" i="24" s="1"/>
  <c r="Y23" i="24"/>
  <c r="Y22" i="24"/>
  <c r="Y21" i="24"/>
  <c r="Y20" i="24"/>
  <c r="Y19" i="24"/>
  <c r="Y18" i="24"/>
  <c r="Y17" i="24"/>
  <c r="Z17" i="24" s="1"/>
  <c r="Y16" i="24"/>
  <c r="Z16" i="24" s="1"/>
  <c r="Y15" i="24"/>
  <c r="Y14" i="24"/>
  <c r="Y13" i="24"/>
  <c r="Y12" i="24"/>
  <c r="Y11" i="24"/>
  <c r="Y10" i="24"/>
  <c r="Y9" i="24"/>
  <c r="Z9" i="24" s="1"/>
  <c r="Y8" i="24"/>
  <c r="Z8" i="24" s="1"/>
  <c r="U47" i="24"/>
  <c r="U46" i="24"/>
  <c r="U45" i="24"/>
  <c r="U44" i="24"/>
  <c r="U43" i="24"/>
  <c r="U42" i="24"/>
  <c r="U41" i="24"/>
  <c r="V41" i="24" s="1"/>
  <c r="U40" i="24"/>
  <c r="U39" i="24"/>
  <c r="U38" i="24"/>
  <c r="U37" i="24"/>
  <c r="U36" i="24"/>
  <c r="U35" i="24"/>
  <c r="U34" i="24"/>
  <c r="U33" i="24"/>
  <c r="V33" i="24" s="1"/>
  <c r="U32" i="24"/>
  <c r="U31" i="24"/>
  <c r="U30" i="24"/>
  <c r="U29" i="24"/>
  <c r="U28" i="24"/>
  <c r="U27" i="24"/>
  <c r="U26" i="24"/>
  <c r="U25" i="24"/>
  <c r="V25" i="24" s="1"/>
  <c r="U24" i="24"/>
  <c r="U23" i="24"/>
  <c r="U22" i="24"/>
  <c r="U21" i="24"/>
  <c r="U20" i="24"/>
  <c r="U19" i="24"/>
  <c r="U18" i="24"/>
  <c r="U17" i="24"/>
  <c r="V17" i="24" s="1"/>
  <c r="U16" i="24"/>
  <c r="U15" i="24"/>
  <c r="U14" i="24"/>
  <c r="U13" i="24"/>
  <c r="U12" i="24"/>
  <c r="U11" i="24"/>
  <c r="U10" i="24"/>
  <c r="U9" i="24"/>
  <c r="U8" i="24"/>
  <c r="V8" i="24" s="1"/>
  <c r="Q47" i="24"/>
  <c r="Q46" i="24"/>
  <c r="Q45" i="24"/>
  <c r="Q44" i="24"/>
  <c r="Q43" i="24"/>
  <c r="Q42" i="24"/>
  <c r="Q41" i="24"/>
  <c r="R41" i="24" s="1"/>
  <c r="Q40" i="24"/>
  <c r="Q39" i="24"/>
  <c r="Q38" i="24"/>
  <c r="Q37" i="24"/>
  <c r="Q36" i="24"/>
  <c r="Q35" i="24"/>
  <c r="Q34" i="24"/>
  <c r="Q33" i="24"/>
  <c r="R33" i="24" s="1"/>
  <c r="Q32" i="24"/>
  <c r="Q31" i="24"/>
  <c r="Q30" i="24"/>
  <c r="Q29" i="24"/>
  <c r="Q28" i="24"/>
  <c r="Q27" i="24"/>
  <c r="Q26" i="24"/>
  <c r="Q25" i="24"/>
  <c r="R25" i="24" s="1"/>
  <c r="Q24" i="24"/>
  <c r="Q23" i="24"/>
  <c r="Q22" i="24"/>
  <c r="Q21" i="24"/>
  <c r="Q20" i="24"/>
  <c r="Q19" i="24"/>
  <c r="Q18" i="24"/>
  <c r="Q17" i="24"/>
  <c r="R17" i="24" s="1"/>
  <c r="Q16" i="24"/>
  <c r="Q15" i="24"/>
  <c r="Q14" i="24"/>
  <c r="Q13" i="24"/>
  <c r="Q12" i="24"/>
  <c r="Q11" i="24"/>
  <c r="Q10" i="24"/>
  <c r="Q9" i="24"/>
  <c r="R9" i="24" s="1"/>
  <c r="Q8" i="24"/>
  <c r="AD47" i="24"/>
  <c r="Z47" i="24"/>
  <c r="V47" i="24"/>
  <c r="R47" i="24"/>
  <c r="AD46" i="24"/>
  <c r="Z46" i="24"/>
  <c r="V46" i="24"/>
  <c r="R46" i="24"/>
  <c r="AD45" i="24"/>
  <c r="Z45" i="24"/>
  <c r="V45" i="24"/>
  <c r="R45" i="24"/>
  <c r="AD44" i="24"/>
  <c r="Z44" i="24"/>
  <c r="V44" i="24"/>
  <c r="R44" i="24"/>
  <c r="AD43" i="24"/>
  <c r="Z43" i="24"/>
  <c r="V43" i="24"/>
  <c r="R43" i="24"/>
  <c r="AD42" i="24"/>
  <c r="Z42" i="24"/>
  <c r="V42" i="24"/>
  <c r="R42" i="24"/>
  <c r="V40" i="24"/>
  <c r="R40" i="24"/>
  <c r="AD39" i="24"/>
  <c r="Z39" i="24"/>
  <c r="V39" i="24"/>
  <c r="R39" i="24"/>
  <c r="AD38" i="24"/>
  <c r="Z38" i="24"/>
  <c r="V38" i="24"/>
  <c r="R38" i="24"/>
  <c r="AD37" i="24"/>
  <c r="Z37" i="24"/>
  <c r="V37" i="24"/>
  <c r="R37" i="24"/>
  <c r="AD36" i="24"/>
  <c r="Z36" i="24"/>
  <c r="V36" i="24"/>
  <c r="R36" i="24"/>
  <c r="AD35" i="24"/>
  <c r="Z35" i="24"/>
  <c r="V35" i="24"/>
  <c r="R35" i="24"/>
  <c r="AD34" i="24"/>
  <c r="Z34" i="24"/>
  <c r="V34" i="24"/>
  <c r="R34" i="24"/>
  <c r="Z33" i="24"/>
  <c r="V32" i="24"/>
  <c r="R32" i="24"/>
  <c r="AD31" i="24"/>
  <c r="Z31" i="24"/>
  <c r="V31" i="24"/>
  <c r="R31" i="24"/>
  <c r="AD30" i="24"/>
  <c r="Z30" i="24"/>
  <c r="V30" i="24"/>
  <c r="R30" i="24"/>
  <c r="AD29" i="24"/>
  <c r="Z29" i="24"/>
  <c r="V29" i="24"/>
  <c r="R29" i="24"/>
  <c r="AD28" i="24"/>
  <c r="Z28" i="24"/>
  <c r="V28" i="24"/>
  <c r="R28" i="24"/>
  <c r="AD27" i="24"/>
  <c r="Z27" i="24"/>
  <c r="V27" i="24"/>
  <c r="R27" i="24"/>
  <c r="AD26" i="24"/>
  <c r="Z26" i="24"/>
  <c r="V26" i="24"/>
  <c r="R26" i="24"/>
  <c r="V24" i="24"/>
  <c r="R24" i="24"/>
  <c r="AD23" i="24"/>
  <c r="Z23" i="24"/>
  <c r="V23" i="24"/>
  <c r="R23" i="24"/>
  <c r="AD22" i="24"/>
  <c r="Z22" i="24"/>
  <c r="V22" i="24"/>
  <c r="R22" i="24"/>
  <c r="AD21" i="24"/>
  <c r="Z21" i="24"/>
  <c r="V21" i="24"/>
  <c r="R21" i="24"/>
  <c r="AD20" i="24"/>
  <c r="Z20" i="24"/>
  <c r="V20" i="24"/>
  <c r="R20" i="24"/>
  <c r="AD19" i="24"/>
  <c r="Z19" i="24"/>
  <c r="V19" i="24"/>
  <c r="R19" i="24"/>
  <c r="AD18" i="24"/>
  <c r="Z18" i="24"/>
  <c r="V18" i="24"/>
  <c r="R18" i="24"/>
  <c r="V16" i="24"/>
  <c r="R16" i="24"/>
  <c r="AD15" i="24"/>
  <c r="Z15" i="24"/>
  <c r="V15" i="24"/>
  <c r="R15" i="24"/>
  <c r="AD14" i="24"/>
  <c r="Z14" i="24"/>
  <c r="V14" i="24"/>
  <c r="R14" i="24"/>
  <c r="AD13" i="24"/>
  <c r="Z13" i="24"/>
  <c r="V13" i="24"/>
  <c r="R13" i="24"/>
  <c r="AD12" i="24"/>
  <c r="Z12" i="24"/>
  <c r="V12" i="24"/>
  <c r="R12" i="24"/>
  <c r="AD11" i="24"/>
  <c r="Z11" i="24"/>
  <c r="V11" i="24"/>
  <c r="R11" i="24"/>
  <c r="AD10" i="24"/>
  <c r="Z10" i="24"/>
  <c r="V10" i="24"/>
  <c r="R10" i="24"/>
  <c r="V9" i="24"/>
  <c r="R8" i="24"/>
  <c r="AG342" i="1"/>
  <c r="AH342" i="1" s="1"/>
  <c r="X342" i="1"/>
  <c r="AB342" i="1" s="1"/>
  <c r="AC342" i="1" s="1"/>
  <c r="AG341" i="1"/>
  <c r="X341" i="1"/>
  <c r="AB341" i="1" s="1"/>
  <c r="AC341" i="1" s="1"/>
  <c r="AG340" i="1"/>
  <c r="X340" i="1"/>
  <c r="AB340" i="1" s="1"/>
  <c r="AC340" i="1" s="1"/>
  <c r="AG339" i="1"/>
  <c r="X339" i="1"/>
  <c r="AB339" i="1" s="1"/>
  <c r="AC339" i="1" s="1"/>
  <c r="AG338" i="1"/>
  <c r="X338" i="1"/>
  <c r="O338" i="1"/>
  <c r="P338" i="1" s="1"/>
  <c r="AG334" i="1"/>
  <c r="X334" i="1"/>
  <c r="AG333" i="1"/>
  <c r="X333" i="1"/>
  <c r="Y333" i="1" s="1"/>
  <c r="AG332" i="1"/>
  <c r="X332" i="1"/>
  <c r="AG331" i="1"/>
  <c r="X331" i="1"/>
  <c r="AG330" i="1"/>
  <c r="X330" i="1"/>
  <c r="AG329" i="1"/>
  <c r="X329" i="1"/>
  <c r="Y329" i="1" s="1"/>
  <c r="AG328" i="1"/>
  <c r="X328" i="1"/>
  <c r="Y328" i="1" s="1"/>
  <c r="AG327" i="1"/>
  <c r="X327" i="1"/>
  <c r="AG326" i="1"/>
  <c r="X326" i="1"/>
  <c r="AG325" i="1"/>
  <c r="X325" i="1"/>
  <c r="Y325" i="1" s="1"/>
  <c r="AG324" i="1"/>
  <c r="X324" i="1"/>
  <c r="AG323" i="1"/>
  <c r="X323" i="1"/>
  <c r="AG322" i="1"/>
  <c r="X322" i="1"/>
  <c r="Y322" i="1" s="1"/>
  <c r="AG321" i="1"/>
  <c r="X321" i="1"/>
  <c r="Y321" i="1" s="1"/>
  <c r="AG320" i="1"/>
  <c r="X320" i="1"/>
  <c r="AG319" i="1"/>
  <c r="X319" i="1"/>
  <c r="AG318" i="1"/>
  <c r="X318" i="1"/>
  <c r="AB318" i="1" s="1"/>
  <c r="AC318" i="1" s="1"/>
  <c r="AG317" i="1"/>
  <c r="X317" i="1"/>
  <c r="Y317" i="1" s="1"/>
  <c r="AG316" i="1"/>
  <c r="AO316" i="1" s="1"/>
  <c r="AP316" i="1" s="1"/>
  <c r="X316" i="1"/>
  <c r="AG315" i="1"/>
  <c r="X315" i="1"/>
  <c r="AG314" i="1"/>
  <c r="X314" i="1"/>
  <c r="Y314" i="1" s="1"/>
  <c r="AG313" i="1"/>
  <c r="X313" i="1"/>
  <c r="AG312" i="1"/>
  <c r="X312" i="1"/>
  <c r="AG311" i="1"/>
  <c r="X311" i="1"/>
  <c r="Y311" i="1" s="1"/>
  <c r="AG310" i="1"/>
  <c r="X310" i="1"/>
  <c r="AG309" i="1"/>
  <c r="X309" i="1"/>
  <c r="Y309" i="1" s="1"/>
  <c r="AG308" i="1"/>
  <c r="X308" i="1"/>
  <c r="AG307" i="1"/>
  <c r="X307" i="1"/>
  <c r="Y307" i="1" s="1"/>
  <c r="AG306" i="1"/>
  <c r="X306" i="1"/>
  <c r="Y306" i="1" s="1"/>
  <c r="AG305" i="1"/>
  <c r="X305" i="1"/>
  <c r="Y305" i="1" s="1"/>
  <c r="AG304" i="1"/>
  <c r="X304" i="1"/>
  <c r="AG303" i="1"/>
  <c r="X303" i="1"/>
  <c r="AG302" i="1"/>
  <c r="X302" i="1"/>
  <c r="Y302" i="1" s="1"/>
  <c r="AG301" i="1"/>
  <c r="X301" i="1"/>
  <c r="Y301" i="1" s="1"/>
  <c r="AG300" i="1"/>
  <c r="X300" i="1"/>
  <c r="AG299" i="1"/>
  <c r="X299" i="1"/>
  <c r="Y299" i="1" s="1"/>
  <c r="AG298" i="1"/>
  <c r="X298" i="1"/>
  <c r="Y298" i="1" s="1"/>
  <c r="AG297" i="1"/>
  <c r="X297" i="1"/>
  <c r="Y297" i="1" s="1"/>
  <c r="AG296" i="1"/>
  <c r="X296" i="1"/>
  <c r="AB296" i="1" s="1"/>
  <c r="AC296" i="1" s="1"/>
  <c r="AG295" i="1"/>
  <c r="X295" i="1"/>
  <c r="AB295" i="1" s="1"/>
  <c r="AC295" i="1" s="1"/>
  <c r="AG294" i="1"/>
  <c r="X294" i="1"/>
  <c r="AB294" i="1" s="1"/>
  <c r="AC294" i="1" s="1"/>
  <c r="AG293" i="1"/>
  <c r="X293" i="1"/>
  <c r="AB293" i="1" s="1"/>
  <c r="AC293" i="1" s="1"/>
  <c r="AG292" i="1"/>
  <c r="X292" i="1"/>
  <c r="AB292" i="1" s="1"/>
  <c r="AC292" i="1" s="1"/>
  <c r="AG291" i="1"/>
  <c r="X291" i="1"/>
  <c r="AB291" i="1" s="1"/>
  <c r="AC291" i="1" s="1"/>
  <c r="AG290" i="1"/>
  <c r="X290" i="1"/>
  <c r="AB290" i="1" s="1"/>
  <c r="AC290" i="1" s="1"/>
  <c r="AG289" i="1"/>
  <c r="X289" i="1"/>
  <c r="AB289" i="1" s="1"/>
  <c r="AC289" i="1" s="1"/>
  <c r="AG288" i="1"/>
  <c r="X288" i="1"/>
  <c r="AB288" i="1" s="1"/>
  <c r="AC288" i="1" s="1"/>
  <c r="AG287" i="1"/>
  <c r="X287" i="1"/>
  <c r="AB287" i="1" s="1"/>
  <c r="AC287" i="1" s="1"/>
  <c r="AG286" i="1"/>
  <c r="X286" i="1"/>
  <c r="AB286" i="1" s="1"/>
  <c r="AC286" i="1" s="1"/>
  <c r="AG285" i="1"/>
  <c r="X285" i="1"/>
  <c r="AB285" i="1" s="1"/>
  <c r="AC285" i="1" s="1"/>
  <c r="AG284" i="1"/>
  <c r="X284" i="1"/>
  <c r="AB284" i="1" s="1"/>
  <c r="AC284" i="1" s="1"/>
  <c r="AG283" i="1"/>
  <c r="X283" i="1"/>
  <c r="AB283" i="1" s="1"/>
  <c r="AC283" i="1" s="1"/>
  <c r="AG282" i="1"/>
  <c r="X282" i="1"/>
  <c r="AB282" i="1" s="1"/>
  <c r="AC282" i="1" s="1"/>
  <c r="AG281" i="1"/>
  <c r="X281" i="1"/>
  <c r="AB281" i="1" s="1"/>
  <c r="AC281" i="1" s="1"/>
  <c r="AG280" i="1"/>
  <c r="X280" i="1"/>
  <c r="AB280" i="1" s="1"/>
  <c r="AC280" i="1" s="1"/>
  <c r="AG279" i="1"/>
  <c r="X279" i="1"/>
  <c r="AB279" i="1" s="1"/>
  <c r="AC279" i="1" s="1"/>
  <c r="AG278" i="1"/>
  <c r="AH278" i="1" s="1"/>
  <c r="X278" i="1"/>
  <c r="AB278" i="1" s="1"/>
  <c r="AC278" i="1" s="1"/>
  <c r="AG277" i="1"/>
  <c r="X277" i="1"/>
  <c r="AB277" i="1" s="1"/>
  <c r="AC277" i="1" s="1"/>
  <c r="AH276" i="1"/>
  <c r="AG276" i="1"/>
  <c r="X276" i="1"/>
  <c r="AB276" i="1" s="1"/>
  <c r="AC276" i="1" s="1"/>
  <c r="AG275" i="1"/>
  <c r="X275" i="1"/>
  <c r="AB275" i="1" s="1"/>
  <c r="AC275" i="1" s="1"/>
  <c r="AG274" i="1"/>
  <c r="AH274" i="1" s="1"/>
  <c r="X274" i="1"/>
  <c r="AB274" i="1" s="1"/>
  <c r="AC274" i="1" s="1"/>
  <c r="AG273" i="1"/>
  <c r="X273" i="1"/>
  <c r="AB273" i="1" s="1"/>
  <c r="AC273" i="1" s="1"/>
  <c r="AG272" i="1"/>
  <c r="X272" i="1"/>
  <c r="AB272" i="1" s="1"/>
  <c r="AC272" i="1" s="1"/>
  <c r="AG271" i="1"/>
  <c r="X271" i="1"/>
  <c r="AB271" i="1" s="1"/>
  <c r="AC271" i="1" s="1"/>
  <c r="AH270" i="1"/>
  <c r="AG270" i="1"/>
  <c r="X270" i="1"/>
  <c r="AB270" i="1" s="1"/>
  <c r="AC270" i="1" s="1"/>
  <c r="AG269" i="1"/>
  <c r="X269" i="1"/>
  <c r="AB269" i="1" s="1"/>
  <c r="AC269" i="1" s="1"/>
  <c r="AG268" i="1"/>
  <c r="AH268" i="1" s="1"/>
  <c r="X268" i="1"/>
  <c r="AB268" i="1" s="1"/>
  <c r="AC268" i="1" s="1"/>
  <c r="AG267" i="1"/>
  <c r="X267" i="1"/>
  <c r="AB267" i="1" s="1"/>
  <c r="AC267" i="1" s="1"/>
  <c r="AG266" i="1"/>
  <c r="AH266" i="1" s="1"/>
  <c r="X266" i="1"/>
  <c r="AB266" i="1" s="1"/>
  <c r="AC266" i="1" s="1"/>
  <c r="AG265" i="1"/>
  <c r="X265" i="1"/>
  <c r="AB265" i="1" s="1"/>
  <c r="AC265" i="1" s="1"/>
  <c r="AG264" i="1"/>
  <c r="X264" i="1"/>
  <c r="AB264" i="1" s="1"/>
  <c r="AC264" i="1" s="1"/>
  <c r="AG263" i="1"/>
  <c r="X263" i="1"/>
  <c r="AB263" i="1" s="1"/>
  <c r="AC263" i="1" s="1"/>
  <c r="AG262" i="1"/>
  <c r="AH262" i="1" s="1"/>
  <c r="X262" i="1"/>
  <c r="AB262" i="1" s="1"/>
  <c r="AC262" i="1" s="1"/>
  <c r="AG261" i="1"/>
  <c r="X261" i="1"/>
  <c r="AB261" i="1" s="1"/>
  <c r="AC261" i="1" s="1"/>
  <c r="AH260" i="1"/>
  <c r="AG260" i="1"/>
  <c r="X260" i="1"/>
  <c r="AB260" i="1" s="1"/>
  <c r="AC260" i="1" s="1"/>
  <c r="AG259" i="1"/>
  <c r="X259" i="1"/>
  <c r="AB259" i="1" s="1"/>
  <c r="AC259" i="1" s="1"/>
  <c r="AG258" i="1"/>
  <c r="AH258" i="1" s="1"/>
  <c r="X258" i="1"/>
  <c r="AB258" i="1" s="1"/>
  <c r="AC258" i="1" s="1"/>
  <c r="AG257" i="1"/>
  <c r="X257" i="1"/>
  <c r="AB257" i="1" s="1"/>
  <c r="AC257" i="1" s="1"/>
  <c r="AG256" i="1"/>
  <c r="X256" i="1"/>
  <c r="AB256" i="1" s="1"/>
  <c r="AC256" i="1" s="1"/>
  <c r="AG255" i="1"/>
  <c r="X255" i="1"/>
  <c r="AB255" i="1" s="1"/>
  <c r="AC255" i="1" s="1"/>
  <c r="AG254" i="1"/>
  <c r="AH254" i="1" s="1"/>
  <c r="X254" i="1"/>
  <c r="AB254" i="1" s="1"/>
  <c r="AC254" i="1" s="1"/>
  <c r="AG253" i="1"/>
  <c r="X253" i="1"/>
  <c r="AB253" i="1" s="1"/>
  <c r="AC253" i="1" s="1"/>
  <c r="AG252" i="1"/>
  <c r="X252" i="1"/>
  <c r="AB252" i="1" s="1"/>
  <c r="AC252" i="1" s="1"/>
  <c r="AG251" i="1"/>
  <c r="X251" i="1"/>
  <c r="AB251" i="1" s="1"/>
  <c r="AC251" i="1" s="1"/>
  <c r="AG250" i="1"/>
  <c r="AH250" i="1" s="1"/>
  <c r="X250" i="1"/>
  <c r="AB250" i="1" s="1"/>
  <c r="AC250" i="1" s="1"/>
  <c r="AG249" i="1"/>
  <c r="X249" i="1"/>
  <c r="AB249" i="1" s="1"/>
  <c r="AC249" i="1" s="1"/>
  <c r="AG248" i="1"/>
  <c r="AK248" i="1" s="1"/>
  <c r="AL248" i="1" s="1"/>
  <c r="X248" i="1"/>
  <c r="AB248" i="1" s="1"/>
  <c r="AC248" i="1" s="1"/>
  <c r="AG247" i="1"/>
  <c r="X247" i="1"/>
  <c r="AG246" i="1"/>
  <c r="X246" i="1"/>
  <c r="Y246" i="1" s="1"/>
  <c r="AG245" i="1"/>
  <c r="X245" i="1"/>
  <c r="Y245" i="1" s="1"/>
  <c r="AG244" i="1"/>
  <c r="X244" i="1"/>
  <c r="AG243" i="1"/>
  <c r="X243" i="1"/>
  <c r="Y243" i="1" s="1"/>
  <c r="AG242" i="1"/>
  <c r="X242" i="1"/>
  <c r="Y242" i="1" s="1"/>
  <c r="AG241" i="1"/>
  <c r="X241" i="1"/>
  <c r="Y241" i="1" s="1"/>
  <c r="AG240" i="1"/>
  <c r="X240" i="1"/>
  <c r="AG239" i="1"/>
  <c r="X239" i="1"/>
  <c r="AG238" i="1"/>
  <c r="X238" i="1"/>
  <c r="Y238" i="1" s="1"/>
  <c r="AG237" i="1"/>
  <c r="X237" i="1"/>
  <c r="AB237" i="1" s="1"/>
  <c r="AC237" i="1" s="1"/>
  <c r="AG236" i="1"/>
  <c r="X236" i="1"/>
  <c r="AG235" i="1"/>
  <c r="AO235" i="1" s="1"/>
  <c r="AP235" i="1" s="1"/>
  <c r="X235" i="1"/>
  <c r="AB235" i="1" s="1"/>
  <c r="AC235" i="1" s="1"/>
  <c r="AG234" i="1"/>
  <c r="X234" i="1"/>
  <c r="AB234" i="1" s="1"/>
  <c r="AC234" i="1" s="1"/>
  <c r="AG233" i="1"/>
  <c r="X233" i="1"/>
  <c r="Y233" i="1" s="1"/>
  <c r="AG232" i="1"/>
  <c r="X232" i="1"/>
  <c r="AG231" i="1"/>
  <c r="X231" i="1"/>
  <c r="AG230" i="1"/>
  <c r="X230" i="1"/>
  <c r="AB230" i="1" s="1"/>
  <c r="AC230" i="1" s="1"/>
  <c r="AG229" i="1"/>
  <c r="X229" i="1"/>
  <c r="Y229" i="1" s="1"/>
  <c r="AG228" i="1"/>
  <c r="AH228" i="1" s="1"/>
  <c r="X228" i="1"/>
  <c r="AB228" i="1" s="1"/>
  <c r="AC228" i="1" s="1"/>
  <c r="AG227" i="1"/>
  <c r="X227" i="1"/>
  <c r="AB227" i="1" s="1"/>
  <c r="AC227" i="1" s="1"/>
  <c r="AG226" i="1"/>
  <c r="X226" i="1"/>
  <c r="Y226" i="1" s="1"/>
  <c r="AG225" i="1"/>
  <c r="X225" i="1"/>
  <c r="AB225" i="1" s="1"/>
  <c r="AC225" i="1" s="1"/>
  <c r="AH224" i="1"/>
  <c r="AG224" i="1"/>
  <c r="X224" i="1"/>
  <c r="AB224" i="1" s="1"/>
  <c r="AC224" i="1" s="1"/>
  <c r="AG223" i="1"/>
  <c r="X223" i="1"/>
  <c r="AB223" i="1" s="1"/>
  <c r="AC223" i="1" s="1"/>
  <c r="AG222" i="1"/>
  <c r="X222" i="1"/>
  <c r="AG221" i="1"/>
  <c r="X221" i="1"/>
  <c r="Y221" i="1" s="1"/>
  <c r="AG220" i="1"/>
  <c r="AH220" i="1" s="1"/>
  <c r="Y220" i="1"/>
  <c r="X220" i="1"/>
  <c r="AB220" i="1" s="1"/>
  <c r="AC220" i="1" s="1"/>
  <c r="AG219" i="1"/>
  <c r="X219" i="1"/>
  <c r="AB219" i="1" s="1"/>
  <c r="AC219" i="1" s="1"/>
  <c r="AG218" i="1"/>
  <c r="X218" i="1"/>
  <c r="Y218" i="1" s="1"/>
  <c r="AG217" i="1"/>
  <c r="Y217" i="1"/>
  <c r="X217" i="1"/>
  <c r="AB217" i="1" s="1"/>
  <c r="AC217" i="1" s="1"/>
  <c r="AG216" i="1"/>
  <c r="X216" i="1"/>
  <c r="AB216" i="1" s="1"/>
  <c r="AC216" i="1" s="1"/>
  <c r="AG215" i="1"/>
  <c r="X215" i="1"/>
  <c r="AB215" i="1" s="1"/>
  <c r="AC215" i="1" s="1"/>
  <c r="AG214" i="1"/>
  <c r="Y214" i="1"/>
  <c r="X214" i="1"/>
  <c r="AB214" i="1" s="1"/>
  <c r="AC214" i="1" s="1"/>
  <c r="AG213" i="1"/>
  <c r="X213" i="1"/>
  <c r="AG212" i="1"/>
  <c r="X212" i="1"/>
  <c r="AB212" i="1" s="1"/>
  <c r="AC212" i="1" s="1"/>
  <c r="AG211" i="1"/>
  <c r="X211" i="1"/>
  <c r="Y211" i="1" s="1"/>
  <c r="AG210" i="1"/>
  <c r="Y210" i="1"/>
  <c r="X210" i="1"/>
  <c r="AB210" i="1" s="1"/>
  <c r="AC210" i="1" s="1"/>
  <c r="AG209" i="1"/>
  <c r="X209" i="1"/>
  <c r="AB209" i="1" s="1"/>
  <c r="AC209" i="1" s="1"/>
  <c r="AG208" i="1"/>
  <c r="X208" i="1"/>
  <c r="AB208" i="1" s="1"/>
  <c r="AC208" i="1" s="1"/>
  <c r="AG207" i="1"/>
  <c r="X207" i="1"/>
  <c r="AG206" i="1"/>
  <c r="X206" i="1"/>
  <c r="AB206" i="1" s="1"/>
  <c r="AC206" i="1" s="1"/>
  <c r="AG205" i="1"/>
  <c r="X205" i="1"/>
  <c r="AB205" i="1" s="1"/>
  <c r="AC205" i="1" s="1"/>
  <c r="AG204" i="1"/>
  <c r="X204" i="1"/>
  <c r="AB204" i="1" s="1"/>
  <c r="AC204" i="1" s="1"/>
  <c r="AG203" i="1"/>
  <c r="X203" i="1"/>
  <c r="Y203" i="1" s="1"/>
  <c r="AG202" i="1"/>
  <c r="X202" i="1"/>
  <c r="AB202" i="1" s="1"/>
  <c r="AC202" i="1" s="1"/>
  <c r="AG201" i="1"/>
  <c r="X201" i="1"/>
  <c r="AB201" i="1" s="1"/>
  <c r="AC201" i="1" s="1"/>
  <c r="AG200" i="1"/>
  <c r="X200" i="1"/>
  <c r="AB200" i="1" s="1"/>
  <c r="AC200" i="1" s="1"/>
  <c r="AG199" i="1"/>
  <c r="Y199" i="1"/>
  <c r="X199" i="1"/>
  <c r="AB199" i="1" s="1"/>
  <c r="AC199" i="1" s="1"/>
  <c r="AG198" i="1"/>
  <c r="X198" i="1"/>
  <c r="AB198" i="1" s="1"/>
  <c r="AC198" i="1" s="1"/>
  <c r="AG197" i="1"/>
  <c r="X197" i="1"/>
  <c r="AB197" i="1" s="1"/>
  <c r="AC197" i="1" s="1"/>
  <c r="AG196" i="1"/>
  <c r="X196" i="1"/>
  <c r="AB196" i="1" s="1"/>
  <c r="AC196" i="1" s="1"/>
  <c r="AG195" i="1"/>
  <c r="Y195" i="1"/>
  <c r="X195" i="1"/>
  <c r="AB195" i="1" s="1"/>
  <c r="AC195" i="1" s="1"/>
  <c r="AG194" i="1"/>
  <c r="X194" i="1"/>
  <c r="AB194" i="1" s="1"/>
  <c r="AC194" i="1" s="1"/>
  <c r="AG193" i="1"/>
  <c r="X193" i="1"/>
  <c r="AB193" i="1" s="1"/>
  <c r="AC193" i="1" s="1"/>
  <c r="AG192" i="1"/>
  <c r="X192" i="1"/>
  <c r="AB192" i="1" s="1"/>
  <c r="AC192" i="1" s="1"/>
  <c r="AH191" i="1"/>
  <c r="AG191" i="1"/>
  <c r="X191" i="1"/>
  <c r="AB191" i="1" s="1"/>
  <c r="AC191" i="1" s="1"/>
  <c r="AG190" i="1"/>
  <c r="X190" i="1"/>
  <c r="AB190" i="1" s="1"/>
  <c r="AC190" i="1" s="1"/>
  <c r="AG189" i="1"/>
  <c r="X189" i="1"/>
  <c r="AB189" i="1" s="1"/>
  <c r="AC189" i="1" s="1"/>
  <c r="AG188" i="1"/>
  <c r="X188" i="1"/>
  <c r="AB188" i="1" s="1"/>
  <c r="AC188" i="1" s="1"/>
  <c r="AG187" i="1"/>
  <c r="AH187" i="1" s="1"/>
  <c r="X187" i="1"/>
  <c r="AB187" i="1" s="1"/>
  <c r="AC187" i="1" s="1"/>
  <c r="AG186" i="1"/>
  <c r="X186" i="1"/>
  <c r="Y186" i="1" s="1"/>
  <c r="AH185" i="1"/>
  <c r="AG185" i="1"/>
  <c r="X185" i="1"/>
  <c r="AB185" i="1" s="1"/>
  <c r="AC185" i="1" s="1"/>
  <c r="AG184" i="1"/>
  <c r="X184" i="1"/>
  <c r="AG183" i="1"/>
  <c r="X183" i="1"/>
  <c r="AB183" i="1" s="1"/>
  <c r="AC183" i="1" s="1"/>
  <c r="AG182" i="1"/>
  <c r="X182" i="1"/>
  <c r="Y182" i="1" s="1"/>
  <c r="AH181" i="1"/>
  <c r="AG181" i="1"/>
  <c r="X181" i="1"/>
  <c r="Y181" i="1" s="1"/>
  <c r="AG180" i="1"/>
  <c r="X180" i="1"/>
  <c r="AB180" i="1" s="1"/>
  <c r="AC180" i="1" s="1"/>
  <c r="AH179" i="1"/>
  <c r="AG179" i="1"/>
  <c r="X179" i="1"/>
  <c r="Y179" i="1" s="1"/>
  <c r="AG178" i="1"/>
  <c r="X178" i="1"/>
  <c r="AB178" i="1" s="1"/>
  <c r="AC178" i="1" s="1"/>
  <c r="AG177" i="1"/>
  <c r="AH177" i="1" s="1"/>
  <c r="Y177" i="1"/>
  <c r="X177" i="1"/>
  <c r="AB177" i="1" s="1"/>
  <c r="AC177" i="1" s="1"/>
  <c r="AG176" i="1"/>
  <c r="X176" i="1"/>
  <c r="AG175" i="1"/>
  <c r="Y175" i="1"/>
  <c r="X175" i="1"/>
  <c r="AB175" i="1" s="1"/>
  <c r="AC175" i="1" s="1"/>
  <c r="AG174" i="1"/>
  <c r="X174" i="1"/>
  <c r="AB174" i="1" s="1"/>
  <c r="AC174" i="1" s="1"/>
  <c r="AH173" i="1"/>
  <c r="AG173" i="1"/>
  <c r="X173" i="1"/>
  <c r="AB173" i="1" s="1"/>
  <c r="AC173" i="1" s="1"/>
  <c r="AG172" i="1"/>
  <c r="X172" i="1"/>
  <c r="AB172" i="1" s="1"/>
  <c r="AC172" i="1" s="1"/>
  <c r="AG171" i="1"/>
  <c r="X171" i="1"/>
  <c r="Y171" i="1" s="1"/>
  <c r="AG170" i="1"/>
  <c r="X170" i="1"/>
  <c r="Y170" i="1" s="1"/>
  <c r="AG169" i="1"/>
  <c r="AH169" i="1" s="1"/>
  <c r="X169" i="1"/>
  <c r="AB169" i="1" s="1"/>
  <c r="AC169" i="1" s="1"/>
  <c r="AG168" i="1"/>
  <c r="AH168" i="1" s="1"/>
  <c r="Y168" i="1"/>
  <c r="X168" i="1"/>
  <c r="AB168" i="1" s="1"/>
  <c r="AC168" i="1" s="1"/>
  <c r="AG167" i="1"/>
  <c r="AO167" i="1" s="1"/>
  <c r="AP167" i="1" s="1"/>
  <c r="X167" i="1"/>
  <c r="AB167" i="1" s="1"/>
  <c r="AC167" i="1" s="1"/>
  <c r="AG166" i="1"/>
  <c r="AH166" i="1" s="1"/>
  <c r="Y166" i="1"/>
  <c r="X166" i="1"/>
  <c r="AB166" i="1" s="1"/>
  <c r="AC166" i="1" s="1"/>
  <c r="AG165" i="1"/>
  <c r="X165" i="1"/>
  <c r="AB165" i="1" s="1"/>
  <c r="AC165" i="1" s="1"/>
  <c r="AG164" i="1"/>
  <c r="X164" i="1"/>
  <c r="AB164" i="1" s="1"/>
  <c r="AC164" i="1" s="1"/>
  <c r="AG163" i="1"/>
  <c r="X163" i="1"/>
  <c r="Y163" i="1" s="1"/>
  <c r="AG162" i="1"/>
  <c r="X162" i="1"/>
  <c r="Y162" i="1" s="1"/>
  <c r="AG161" i="1"/>
  <c r="AH161" i="1" s="1"/>
  <c r="X161" i="1"/>
  <c r="AB161" i="1" s="1"/>
  <c r="AC161" i="1" s="1"/>
  <c r="AG160" i="1"/>
  <c r="AH160" i="1" s="1"/>
  <c r="Y160" i="1"/>
  <c r="X160" i="1"/>
  <c r="AB160" i="1" s="1"/>
  <c r="AC160" i="1" s="1"/>
  <c r="AG159" i="1"/>
  <c r="AH159" i="1" s="1"/>
  <c r="X159" i="1"/>
  <c r="AB159" i="1" s="1"/>
  <c r="AC159" i="1" s="1"/>
  <c r="AG158" i="1"/>
  <c r="X158" i="1"/>
  <c r="AG157" i="1"/>
  <c r="Y157" i="1"/>
  <c r="X157" i="1"/>
  <c r="AB157" i="1" s="1"/>
  <c r="AC157" i="1" s="1"/>
  <c r="AG156" i="1"/>
  <c r="X156" i="1"/>
  <c r="AB156" i="1" s="1"/>
  <c r="AC156" i="1" s="1"/>
  <c r="AG155" i="1"/>
  <c r="X155" i="1"/>
  <c r="AB155" i="1" s="1"/>
  <c r="AC155" i="1" s="1"/>
  <c r="AG154" i="1"/>
  <c r="AO154" i="1" s="1"/>
  <c r="AP154" i="1" s="1"/>
  <c r="X154" i="1"/>
  <c r="Y154" i="1" s="1"/>
  <c r="AH153" i="1"/>
  <c r="AG153" i="1"/>
  <c r="AS153" i="1" s="1"/>
  <c r="AT153" i="1" s="1"/>
  <c r="X153" i="1"/>
  <c r="AB153" i="1" s="1"/>
  <c r="AC153" i="1" s="1"/>
  <c r="AG152" i="1"/>
  <c r="AH152" i="1" s="1"/>
  <c r="X152" i="1"/>
  <c r="AB152" i="1" s="1"/>
  <c r="AC152" i="1" s="1"/>
  <c r="AG151" i="1"/>
  <c r="AH151" i="1" s="1"/>
  <c r="X151" i="1"/>
  <c r="AB151" i="1" s="1"/>
  <c r="AC151" i="1" s="1"/>
  <c r="AG150" i="1"/>
  <c r="X150" i="1"/>
  <c r="AB150" i="1" s="1"/>
  <c r="AC150" i="1" s="1"/>
  <c r="AG149" i="1"/>
  <c r="X149" i="1"/>
  <c r="AG148" i="1"/>
  <c r="X148" i="1"/>
  <c r="AB148" i="1" s="1"/>
  <c r="AC148" i="1" s="1"/>
  <c r="AG147" i="1"/>
  <c r="X147" i="1"/>
  <c r="AB147" i="1" s="1"/>
  <c r="AC147" i="1" s="1"/>
  <c r="AG146" i="1"/>
  <c r="X146" i="1"/>
  <c r="AG145" i="1"/>
  <c r="AS145" i="1" s="1"/>
  <c r="AT145" i="1" s="1"/>
  <c r="X145" i="1"/>
  <c r="AB145" i="1" s="1"/>
  <c r="AC145" i="1" s="1"/>
  <c r="AG144" i="1"/>
  <c r="X144" i="1"/>
  <c r="AB144" i="1" s="1"/>
  <c r="AC144" i="1" s="1"/>
  <c r="AG143" i="1"/>
  <c r="AK143" i="1" s="1"/>
  <c r="AL143" i="1" s="1"/>
  <c r="X143" i="1"/>
  <c r="AB143" i="1" s="1"/>
  <c r="AC143" i="1" s="1"/>
  <c r="AG142" i="1"/>
  <c r="X142" i="1"/>
  <c r="Y142" i="1" s="1"/>
  <c r="AG141" i="1"/>
  <c r="X141" i="1"/>
  <c r="Y141" i="1" s="1"/>
  <c r="AG140" i="1"/>
  <c r="X140" i="1"/>
  <c r="AB140" i="1" s="1"/>
  <c r="AC140" i="1" s="1"/>
  <c r="AG139" i="1"/>
  <c r="X139" i="1"/>
  <c r="AB139" i="1" s="1"/>
  <c r="AC139" i="1" s="1"/>
  <c r="AG138" i="1"/>
  <c r="AS138" i="1" s="1"/>
  <c r="AT138" i="1" s="1"/>
  <c r="X138" i="1"/>
  <c r="AB138" i="1" s="1"/>
  <c r="AC138" i="1" s="1"/>
  <c r="AG137" i="1"/>
  <c r="AO137" i="1" s="1"/>
  <c r="AP137" i="1" s="1"/>
  <c r="X137" i="1"/>
  <c r="AB137" i="1" s="1"/>
  <c r="AC137" i="1" s="1"/>
  <c r="AG136" i="1"/>
  <c r="AK136" i="1" s="1"/>
  <c r="AL136" i="1" s="1"/>
  <c r="X136" i="1"/>
  <c r="AB136" i="1" s="1"/>
  <c r="AC136" i="1" s="1"/>
  <c r="AG135" i="1"/>
  <c r="X135" i="1"/>
  <c r="AB135" i="1" s="1"/>
  <c r="AC135" i="1" s="1"/>
  <c r="AG134" i="1"/>
  <c r="AK134" i="1" s="1"/>
  <c r="AL134" i="1" s="1"/>
  <c r="X134" i="1"/>
  <c r="AB134" i="1" s="1"/>
  <c r="AC134" i="1" s="1"/>
  <c r="AG133" i="1"/>
  <c r="X133" i="1"/>
  <c r="AB133" i="1" s="1"/>
  <c r="AC133" i="1" s="1"/>
  <c r="AG132" i="1"/>
  <c r="X132" i="1"/>
  <c r="AB132" i="1" s="1"/>
  <c r="AC132" i="1" s="1"/>
  <c r="AG131" i="1"/>
  <c r="X131" i="1"/>
  <c r="AB131" i="1" s="1"/>
  <c r="AC131" i="1" s="1"/>
  <c r="AG130" i="1"/>
  <c r="AS130" i="1" s="1"/>
  <c r="AT130" i="1" s="1"/>
  <c r="X130" i="1"/>
  <c r="AB130" i="1" s="1"/>
  <c r="AC130" i="1" s="1"/>
  <c r="AG129" i="1"/>
  <c r="X129" i="1"/>
  <c r="AB129" i="1" s="1"/>
  <c r="AC129" i="1" s="1"/>
  <c r="AG128" i="1"/>
  <c r="AO128" i="1" s="1"/>
  <c r="AP128" i="1" s="1"/>
  <c r="X128" i="1"/>
  <c r="AB128" i="1" s="1"/>
  <c r="AC128" i="1" s="1"/>
  <c r="AG127" i="1"/>
  <c r="X127" i="1"/>
  <c r="AB127" i="1" s="1"/>
  <c r="AC127" i="1" s="1"/>
  <c r="AG126" i="1"/>
  <c r="X126" i="1"/>
  <c r="AB126" i="1" s="1"/>
  <c r="AC126" i="1" s="1"/>
  <c r="AG125" i="1"/>
  <c r="AS125" i="1" s="1"/>
  <c r="AT125" i="1" s="1"/>
  <c r="X125" i="1"/>
  <c r="AB125" i="1" s="1"/>
  <c r="AC125" i="1" s="1"/>
  <c r="AG124" i="1"/>
  <c r="AS124" i="1" s="1"/>
  <c r="AT124" i="1" s="1"/>
  <c r="Y124" i="1"/>
  <c r="X124" i="1"/>
  <c r="AB124" i="1" s="1"/>
  <c r="AC124" i="1" s="1"/>
  <c r="AG123" i="1"/>
  <c r="AS123" i="1" s="1"/>
  <c r="AT123" i="1" s="1"/>
  <c r="Y123" i="1"/>
  <c r="X123" i="1"/>
  <c r="AB123" i="1" s="1"/>
  <c r="AC123" i="1" s="1"/>
  <c r="AG122" i="1"/>
  <c r="X122" i="1"/>
  <c r="AB122" i="1" s="1"/>
  <c r="AC122" i="1" s="1"/>
  <c r="AG121" i="1"/>
  <c r="AS121" i="1" s="1"/>
  <c r="AT121" i="1" s="1"/>
  <c r="X121" i="1"/>
  <c r="AB121" i="1" s="1"/>
  <c r="AC121" i="1" s="1"/>
  <c r="AG120" i="1"/>
  <c r="Y120" i="1"/>
  <c r="X120" i="1"/>
  <c r="AB120" i="1" s="1"/>
  <c r="AC120" i="1" s="1"/>
  <c r="AG119" i="1"/>
  <c r="AS119" i="1" s="1"/>
  <c r="AT119" i="1" s="1"/>
  <c r="X119" i="1"/>
  <c r="AB119" i="1" s="1"/>
  <c r="AC119" i="1" s="1"/>
  <c r="AG118" i="1"/>
  <c r="X118" i="1"/>
  <c r="AB118" i="1" s="1"/>
  <c r="AC118" i="1" s="1"/>
  <c r="AG117" i="1"/>
  <c r="X117" i="1"/>
  <c r="AB117" i="1" s="1"/>
  <c r="AC117" i="1" s="1"/>
  <c r="AG116" i="1"/>
  <c r="AK116" i="1" s="1"/>
  <c r="AL116" i="1" s="1"/>
  <c r="Y116" i="1"/>
  <c r="X116" i="1"/>
  <c r="AB116" i="1" s="1"/>
  <c r="AC116" i="1" s="1"/>
  <c r="AG115" i="1"/>
  <c r="Y115" i="1"/>
  <c r="X115" i="1"/>
  <c r="AB115" i="1" s="1"/>
  <c r="AC115" i="1" s="1"/>
  <c r="AG114" i="1"/>
  <c r="AO114" i="1" s="1"/>
  <c r="AP114" i="1" s="1"/>
  <c r="X114" i="1"/>
  <c r="AB114" i="1" s="1"/>
  <c r="AC114" i="1" s="1"/>
  <c r="AG113" i="1"/>
  <c r="Y113" i="1"/>
  <c r="X113" i="1"/>
  <c r="AB113" i="1" s="1"/>
  <c r="AC113" i="1" s="1"/>
  <c r="AG112" i="1"/>
  <c r="AS112" i="1" s="1"/>
  <c r="AT112" i="1" s="1"/>
  <c r="X112" i="1"/>
  <c r="AB112" i="1" s="1"/>
  <c r="AC112" i="1" s="1"/>
  <c r="AG111" i="1"/>
  <c r="AO111" i="1" s="1"/>
  <c r="AP111" i="1" s="1"/>
  <c r="Y111" i="1"/>
  <c r="X111" i="1"/>
  <c r="AB111" i="1" s="1"/>
  <c r="AC111" i="1" s="1"/>
  <c r="AG110" i="1"/>
  <c r="AK110" i="1" s="1"/>
  <c r="AL110" i="1" s="1"/>
  <c r="X110" i="1"/>
  <c r="AB110" i="1" s="1"/>
  <c r="AC110" i="1" s="1"/>
  <c r="AG109" i="1"/>
  <c r="AO109" i="1" s="1"/>
  <c r="AP109" i="1" s="1"/>
  <c r="X109" i="1"/>
  <c r="AB109" i="1" s="1"/>
  <c r="AC109" i="1" s="1"/>
  <c r="AG108" i="1"/>
  <c r="AO108" i="1" s="1"/>
  <c r="AP108" i="1" s="1"/>
  <c r="X108" i="1"/>
  <c r="AB108" i="1" s="1"/>
  <c r="AC108" i="1" s="1"/>
  <c r="AG107" i="1"/>
  <c r="X107" i="1"/>
  <c r="AB107" i="1" s="1"/>
  <c r="AC107" i="1" s="1"/>
  <c r="AG106" i="1"/>
  <c r="X106" i="1"/>
  <c r="AB106" i="1" s="1"/>
  <c r="AC106" i="1" s="1"/>
  <c r="AG105" i="1"/>
  <c r="X105" i="1"/>
  <c r="AB105" i="1" s="1"/>
  <c r="AC105" i="1" s="1"/>
  <c r="AG104" i="1"/>
  <c r="AK104" i="1" s="1"/>
  <c r="AL104" i="1" s="1"/>
  <c r="Y104" i="1"/>
  <c r="X104" i="1"/>
  <c r="AB104" i="1" s="1"/>
  <c r="AC104" i="1" s="1"/>
  <c r="AG103" i="1"/>
  <c r="AO103" i="1" s="1"/>
  <c r="AP103" i="1" s="1"/>
  <c r="X103" i="1"/>
  <c r="AB103" i="1" s="1"/>
  <c r="AC103" i="1" s="1"/>
  <c r="AG102" i="1"/>
  <c r="AK102" i="1" s="1"/>
  <c r="AL102" i="1" s="1"/>
  <c r="X102" i="1"/>
  <c r="AB102" i="1" s="1"/>
  <c r="AC102" i="1" s="1"/>
  <c r="AG101" i="1"/>
  <c r="AO101" i="1" s="1"/>
  <c r="AP101" i="1" s="1"/>
  <c r="X101" i="1"/>
  <c r="AB101" i="1" s="1"/>
  <c r="AC101" i="1" s="1"/>
  <c r="AG100" i="1"/>
  <c r="AO100" i="1" s="1"/>
  <c r="AP100" i="1" s="1"/>
  <c r="X100" i="1"/>
  <c r="AB100" i="1" s="1"/>
  <c r="AC100" i="1" s="1"/>
  <c r="AG99" i="1"/>
  <c r="X99" i="1"/>
  <c r="AB99" i="1" s="1"/>
  <c r="AC99" i="1" s="1"/>
  <c r="AG98" i="1"/>
  <c r="AS98" i="1" s="1"/>
  <c r="AT98" i="1" s="1"/>
  <c r="X98" i="1"/>
  <c r="AB98" i="1" s="1"/>
  <c r="AC98" i="1" s="1"/>
  <c r="AG97" i="1"/>
  <c r="AK97" i="1" s="1"/>
  <c r="AL97" i="1" s="1"/>
  <c r="X97" i="1"/>
  <c r="AB97" i="1" s="1"/>
  <c r="AC97" i="1" s="1"/>
  <c r="AG96" i="1"/>
  <c r="X96" i="1"/>
  <c r="AB96" i="1" s="1"/>
  <c r="AC96" i="1" s="1"/>
  <c r="AG95" i="1"/>
  <c r="X95" i="1"/>
  <c r="AB95" i="1" s="1"/>
  <c r="AC95" i="1" s="1"/>
  <c r="AG94" i="1"/>
  <c r="X94" i="1"/>
  <c r="AB94" i="1" s="1"/>
  <c r="AC94" i="1" s="1"/>
  <c r="AG93" i="1"/>
  <c r="AO93" i="1" s="1"/>
  <c r="AP93" i="1" s="1"/>
  <c r="X93" i="1"/>
  <c r="AB93" i="1" s="1"/>
  <c r="AC93" i="1" s="1"/>
  <c r="AG92" i="1"/>
  <c r="X92" i="1"/>
  <c r="AB92" i="1" s="1"/>
  <c r="AC92" i="1" s="1"/>
  <c r="AG91" i="1"/>
  <c r="AO91" i="1" s="1"/>
  <c r="AP91" i="1" s="1"/>
  <c r="X91" i="1"/>
  <c r="AB91" i="1" s="1"/>
  <c r="AC91" i="1" s="1"/>
  <c r="AG90" i="1"/>
  <c r="AS90" i="1" s="1"/>
  <c r="AT90" i="1" s="1"/>
  <c r="X90" i="1"/>
  <c r="AB90" i="1" s="1"/>
  <c r="AC90" i="1" s="1"/>
  <c r="AG89" i="1"/>
  <c r="X89" i="1"/>
  <c r="AB89" i="1" s="1"/>
  <c r="AC89" i="1" s="1"/>
  <c r="AG88" i="1"/>
  <c r="AO88" i="1" s="1"/>
  <c r="AP88" i="1" s="1"/>
  <c r="X88" i="1"/>
  <c r="AB88" i="1" s="1"/>
  <c r="AC88" i="1" s="1"/>
  <c r="AG87" i="1"/>
  <c r="AK87" i="1" s="1"/>
  <c r="AL87" i="1" s="1"/>
  <c r="X87" i="1"/>
  <c r="AB87" i="1" s="1"/>
  <c r="AC87" i="1" s="1"/>
  <c r="AG86" i="1"/>
  <c r="AO86" i="1" s="1"/>
  <c r="AP86" i="1" s="1"/>
  <c r="X86" i="1"/>
  <c r="AB86" i="1" s="1"/>
  <c r="AC86" i="1" s="1"/>
  <c r="AG85" i="1"/>
  <c r="X85" i="1"/>
  <c r="AB85" i="1" s="1"/>
  <c r="AC85" i="1" s="1"/>
  <c r="AG84" i="1"/>
  <c r="AO84" i="1" s="1"/>
  <c r="AP84" i="1" s="1"/>
  <c r="X84" i="1"/>
  <c r="AB84" i="1" s="1"/>
  <c r="AC84" i="1" s="1"/>
  <c r="AG83" i="1"/>
  <c r="AS83" i="1" s="1"/>
  <c r="AT83" i="1" s="1"/>
  <c r="X83" i="1"/>
  <c r="AB83" i="1" s="1"/>
  <c r="AC83" i="1" s="1"/>
  <c r="AG82" i="1"/>
  <c r="X82" i="1"/>
  <c r="AB82" i="1" s="1"/>
  <c r="AC82" i="1" s="1"/>
  <c r="AG81" i="1"/>
  <c r="X81" i="1"/>
  <c r="AB81" i="1" s="1"/>
  <c r="AC81" i="1" s="1"/>
  <c r="AG80" i="1"/>
  <c r="AS80" i="1" s="1"/>
  <c r="AT80" i="1" s="1"/>
  <c r="X80" i="1"/>
  <c r="AB80" i="1" s="1"/>
  <c r="AC80" i="1" s="1"/>
  <c r="AG79" i="1"/>
  <c r="X79" i="1"/>
  <c r="AB79" i="1" s="1"/>
  <c r="AC79" i="1" s="1"/>
  <c r="AG78" i="1"/>
  <c r="X78" i="1"/>
  <c r="AB78" i="1" s="1"/>
  <c r="AC78" i="1" s="1"/>
  <c r="AG77" i="1"/>
  <c r="AK77" i="1" s="1"/>
  <c r="AL77" i="1" s="1"/>
  <c r="X77" i="1"/>
  <c r="AB77" i="1" s="1"/>
  <c r="AC77" i="1" s="1"/>
  <c r="AG76" i="1"/>
  <c r="AO76" i="1" s="1"/>
  <c r="AP76" i="1" s="1"/>
  <c r="X76" i="1"/>
  <c r="AB76" i="1" s="1"/>
  <c r="AC76" i="1" s="1"/>
  <c r="AG75" i="1"/>
  <c r="AK75" i="1" s="1"/>
  <c r="AL75" i="1" s="1"/>
  <c r="X75" i="1"/>
  <c r="AB75" i="1" s="1"/>
  <c r="AC75" i="1" s="1"/>
  <c r="AG74" i="1"/>
  <c r="X74" i="1"/>
  <c r="AB74" i="1" s="1"/>
  <c r="AC74" i="1" s="1"/>
  <c r="AG73" i="1"/>
  <c r="AS73" i="1" s="1"/>
  <c r="AT73" i="1" s="1"/>
  <c r="X73" i="1"/>
  <c r="AB73" i="1" s="1"/>
  <c r="AC73" i="1" s="1"/>
  <c r="AG72" i="1"/>
  <c r="X72" i="1"/>
  <c r="AB72" i="1" s="1"/>
  <c r="AC72" i="1" s="1"/>
  <c r="AG71" i="1"/>
  <c r="AS71" i="1" s="1"/>
  <c r="AT71" i="1" s="1"/>
  <c r="X71" i="1"/>
  <c r="AB71" i="1" s="1"/>
  <c r="AC71" i="1" s="1"/>
  <c r="AG70" i="1"/>
  <c r="X70" i="1"/>
  <c r="AB70" i="1" s="1"/>
  <c r="AC70" i="1" s="1"/>
  <c r="AG69" i="1"/>
  <c r="AK69" i="1" s="1"/>
  <c r="AL69" i="1" s="1"/>
  <c r="X69" i="1"/>
  <c r="AB69" i="1" s="1"/>
  <c r="AC69" i="1" s="1"/>
  <c r="AG68" i="1"/>
  <c r="X68" i="1"/>
  <c r="AB68" i="1" s="1"/>
  <c r="AC68" i="1" s="1"/>
  <c r="AG67" i="1"/>
  <c r="AH67" i="1" s="1"/>
  <c r="X67" i="1"/>
  <c r="AB67" i="1" s="1"/>
  <c r="AC67" i="1" s="1"/>
  <c r="AG66" i="1"/>
  <c r="AS66" i="1" s="1"/>
  <c r="AT66" i="1" s="1"/>
  <c r="X66" i="1"/>
  <c r="AB66" i="1" s="1"/>
  <c r="AC66" i="1" s="1"/>
  <c r="AG65" i="1"/>
  <c r="AS65" i="1" s="1"/>
  <c r="AT65" i="1" s="1"/>
  <c r="X65" i="1"/>
  <c r="AB65" i="1" s="1"/>
  <c r="AC65" i="1" s="1"/>
  <c r="AG64" i="1"/>
  <c r="AK64" i="1" s="1"/>
  <c r="AL64" i="1" s="1"/>
  <c r="X64" i="1"/>
  <c r="AB64" i="1" s="1"/>
  <c r="AC64" i="1" s="1"/>
  <c r="AG63" i="1"/>
  <c r="AH63" i="1" s="1"/>
  <c r="X63" i="1"/>
  <c r="AB63" i="1" s="1"/>
  <c r="AC63" i="1" s="1"/>
  <c r="AG62" i="1"/>
  <c r="X62" i="1"/>
  <c r="AB62" i="1" s="1"/>
  <c r="AC62" i="1" s="1"/>
  <c r="AG61" i="1"/>
  <c r="X61" i="1"/>
  <c r="AB61" i="1" s="1"/>
  <c r="AC61" i="1" s="1"/>
  <c r="AG60" i="1"/>
  <c r="AS60" i="1" s="1"/>
  <c r="AT60" i="1" s="1"/>
  <c r="X60" i="1"/>
  <c r="AB60" i="1" s="1"/>
  <c r="AC60" i="1" s="1"/>
  <c r="AG59" i="1"/>
  <c r="AS59" i="1" s="1"/>
  <c r="AT59" i="1" s="1"/>
  <c r="X59" i="1"/>
  <c r="AB59" i="1" s="1"/>
  <c r="AC59" i="1" s="1"/>
  <c r="AG58" i="1"/>
  <c r="X58" i="1"/>
  <c r="AB58" i="1" s="1"/>
  <c r="AC58" i="1" s="1"/>
  <c r="AG57" i="1"/>
  <c r="AO57" i="1" s="1"/>
  <c r="AP57" i="1" s="1"/>
  <c r="X57" i="1"/>
  <c r="AB57" i="1" s="1"/>
  <c r="AC57" i="1" s="1"/>
  <c r="AG56" i="1"/>
  <c r="AS56" i="1" s="1"/>
  <c r="AT56" i="1" s="1"/>
  <c r="X56" i="1"/>
  <c r="AB56" i="1" s="1"/>
  <c r="AC56" i="1" s="1"/>
  <c r="AG55" i="1"/>
  <c r="AH55" i="1" s="1"/>
  <c r="X55" i="1"/>
  <c r="AB55" i="1" s="1"/>
  <c r="AC55" i="1" s="1"/>
  <c r="AG54" i="1"/>
  <c r="X54" i="1"/>
  <c r="AB54" i="1" s="1"/>
  <c r="AC54" i="1" s="1"/>
  <c r="AG53" i="1"/>
  <c r="AK53" i="1" s="1"/>
  <c r="AL53" i="1" s="1"/>
  <c r="X53" i="1"/>
  <c r="AB53" i="1" s="1"/>
  <c r="AC53" i="1" s="1"/>
  <c r="AG52" i="1"/>
  <c r="X52" i="1"/>
  <c r="AB52" i="1" s="1"/>
  <c r="AC52" i="1" s="1"/>
  <c r="AH51" i="1"/>
  <c r="AG51" i="1"/>
  <c r="X51" i="1"/>
  <c r="AB51" i="1" s="1"/>
  <c r="AC51" i="1" s="1"/>
  <c r="AG50" i="1"/>
  <c r="X50" i="1"/>
  <c r="AB50" i="1" s="1"/>
  <c r="AC50" i="1" s="1"/>
  <c r="AH49" i="1"/>
  <c r="AG49" i="1"/>
  <c r="AS49" i="1" s="1"/>
  <c r="AT49" i="1" s="1"/>
  <c r="X49" i="1"/>
  <c r="AB49" i="1" s="1"/>
  <c r="AC49" i="1" s="1"/>
  <c r="AG48" i="1"/>
  <c r="AH48" i="1" s="1"/>
  <c r="X48" i="1"/>
  <c r="AB48" i="1" s="1"/>
  <c r="AC48" i="1" s="1"/>
  <c r="AG47" i="1"/>
  <c r="AK47" i="1" s="1"/>
  <c r="AL47" i="1" s="1"/>
  <c r="X47" i="1"/>
  <c r="AB47" i="1" s="1"/>
  <c r="AC47" i="1" s="1"/>
  <c r="AG46" i="1"/>
  <c r="X46" i="1"/>
  <c r="AB46" i="1" s="1"/>
  <c r="AC46" i="1" s="1"/>
  <c r="AG45" i="1"/>
  <c r="X45" i="1"/>
  <c r="AB45" i="1" s="1"/>
  <c r="AC45" i="1" s="1"/>
  <c r="AG44" i="1"/>
  <c r="X44" i="1"/>
  <c r="AB44" i="1" s="1"/>
  <c r="AC44" i="1" s="1"/>
  <c r="AG43" i="1"/>
  <c r="AO43" i="1" s="1"/>
  <c r="AP43" i="1" s="1"/>
  <c r="X43" i="1"/>
  <c r="AB43" i="1" s="1"/>
  <c r="AC43" i="1" s="1"/>
  <c r="AG42" i="1"/>
  <c r="AS42" i="1" s="1"/>
  <c r="AT42" i="1" s="1"/>
  <c r="X42" i="1"/>
  <c r="AB42" i="1" s="1"/>
  <c r="AC42" i="1" s="1"/>
  <c r="AH41" i="1"/>
  <c r="AG41" i="1"/>
  <c r="AK41" i="1" s="1"/>
  <c r="AL41" i="1" s="1"/>
  <c r="X41" i="1"/>
  <c r="AB41" i="1" s="1"/>
  <c r="AC41" i="1" s="1"/>
  <c r="AG40" i="1"/>
  <c r="X40" i="1"/>
  <c r="AB40" i="1" s="1"/>
  <c r="AC40" i="1" s="1"/>
  <c r="AG39" i="1"/>
  <c r="AS39" i="1" s="1"/>
  <c r="AT39" i="1" s="1"/>
  <c r="X39" i="1"/>
  <c r="AB39" i="1" s="1"/>
  <c r="AC39" i="1" s="1"/>
  <c r="AG38" i="1"/>
  <c r="X38" i="1"/>
  <c r="AB38" i="1" s="1"/>
  <c r="AC38" i="1" s="1"/>
  <c r="AG37" i="1"/>
  <c r="AS37" i="1" s="1"/>
  <c r="AT37" i="1" s="1"/>
  <c r="X37" i="1"/>
  <c r="AB37" i="1" s="1"/>
  <c r="AC37" i="1" s="1"/>
  <c r="AG36" i="1"/>
  <c r="X36" i="1"/>
  <c r="AB36" i="1" s="1"/>
  <c r="AC36" i="1" s="1"/>
  <c r="AG35" i="1"/>
  <c r="AO35" i="1" s="1"/>
  <c r="AP35" i="1" s="1"/>
  <c r="X35" i="1"/>
  <c r="AB35" i="1" s="1"/>
  <c r="AC35" i="1" s="1"/>
  <c r="AG34" i="1"/>
  <c r="X34" i="1"/>
  <c r="AB34" i="1" s="1"/>
  <c r="AC34" i="1" s="1"/>
  <c r="AG33" i="1"/>
  <c r="AS33" i="1" s="1"/>
  <c r="AT33" i="1" s="1"/>
  <c r="X33" i="1"/>
  <c r="AB33" i="1" s="1"/>
  <c r="AC33" i="1" s="1"/>
  <c r="AG32" i="1"/>
  <c r="X32" i="1"/>
  <c r="AB32" i="1" s="1"/>
  <c r="AC32" i="1" s="1"/>
  <c r="AH31" i="1"/>
  <c r="AG31" i="1"/>
  <c r="AS31" i="1" s="1"/>
  <c r="AT31" i="1" s="1"/>
  <c r="X31" i="1"/>
  <c r="AB31" i="1" s="1"/>
  <c r="AC31" i="1" s="1"/>
  <c r="AG30" i="1"/>
  <c r="X30" i="1"/>
  <c r="AB30" i="1" s="1"/>
  <c r="AC30" i="1" s="1"/>
  <c r="AG29" i="1"/>
  <c r="X29" i="1"/>
  <c r="AB29" i="1" s="1"/>
  <c r="AC29" i="1" s="1"/>
  <c r="AG28" i="1"/>
  <c r="X28" i="1"/>
  <c r="AB28" i="1" s="1"/>
  <c r="AC28" i="1" s="1"/>
  <c r="AG27" i="1"/>
  <c r="AH27" i="1" s="1"/>
  <c r="X27" i="1"/>
  <c r="AB27" i="1" s="1"/>
  <c r="AC27" i="1" s="1"/>
  <c r="AG26" i="1"/>
  <c r="AO26" i="1" s="1"/>
  <c r="AP26" i="1" s="1"/>
  <c r="X26" i="1"/>
  <c r="AG25" i="1"/>
  <c r="AS25" i="1" s="1"/>
  <c r="AT25" i="1" s="1"/>
  <c r="X25" i="1"/>
  <c r="AB25" i="1" s="1"/>
  <c r="AC25" i="1" s="1"/>
  <c r="AG24" i="1"/>
  <c r="X24" i="1"/>
  <c r="AB24" i="1" s="1"/>
  <c r="AC24" i="1" s="1"/>
  <c r="AG23" i="1"/>
  <c r="X23" i="1"/>
  <c r="AB23" i="1" s="1"/>
  <c r="AC23" i="1" s="1"/>
  <c r="AG22" i="1"/>
  <c r="AO22" i="1" s="1"/>
  <c r="AP22" i="1" s="1"/>
  <c r="X22" i="1"/>
  <c r="AB22" i="1" s="1"/>
  <c r="AC22" i="1" s="1"/>
  <c r="AG21" i="1"/>
  <c r="AS21" i="1" s="1"/>
  <c r="AT21" i="1" s="1"/>
  <c r="X21" i="1"/>
  <c r="AB21" i="1" s="1"/>
  <c r="AC21" i="1" s="1"/>
  <c r="AH20" i="1"/>
  <c r="AG20" i="1"/>
  <c r="X20" i="1"/>
  <c r="AB20" i="1" s="1"/>
  <c r="AC20" i="1" s="1"/>
  <c r="AG19" i="1"/>
  <c r="X19" i="1"/>
  <c r="AB19" i="1" s="1"/>
  <c r="AC19" i="1" s="1"/>
  <c r="AG18" i="1"/>
  <c r="AO18" i="1" s="1"/>
  <c r="AP18" i="1" s="1"/>
  <c r="X18" i="1"/>
  <c r="AB18" i="1" s="1"/>
  <c r="AC18" i="1" s="1"/>
  <c r="AG17" i="1"/>
  <c r="X17" i="1"/>
  <c r="AB17" i="1" s="1"/>
  <c r="AC17" i="1" s="1"/>
  <c r="AG16" i="1"/>
  <c r="X16" i="1"/>
  <c r="AB16" i="1" s="1"/>
  <c r="AC16" i="1" s="1"/>
  <c r="AG15" i="1"/>
  <c r="AK15" i="1" s="1"/>
  <c r="AL15" i="1" s="1"/>
  <c r="X15" i="1"/>
  <c r="AB15" i="1" s="1"/>
  <c r="AC15" i="1" s="1"/>
  <c r="AG14" i="1"/>
  <c r="X14" i="1"/>
  <c r="AB14" i="1" s="1"/>
  <c r="AC14" i="1" s="1"/>
  <c r="AG13" i="1"/>
  <c r="X13" i="1"/>
  <c r="AB13" i="1" s="1"/>
  <c r="AC13" i="1" s="1"/>
  <c r="AG12" i="1"/>
  <c r="AH12" i="1" s="1"/>
  <c r="X12" i="1"/>
  <c r="AB12" i="1" s="1"/>
  <c r="AC12" i="1" s="1"/>
  <c r="AH11" i="1"/>
  <c r="AG11" i="1"/>
  <c r="AK11" i="1" s="1"/>
  <c r="AL11" i="1" s="1"/>
  <c r="X11" i="1"/>
  <c r="AB11" i="1" s="1"/>
  <c r="AC11" i="1" s="1"/>
  <c r="AG10" i="1"/>
  <c r="X10" i="1"/>
  <c r="AB10" i="1" s="1"/>
  <c r="AC10" i="1" s="1"/>
  <c r="AG9" i="1"/>
  <c r="X9" i="1"/>
  <c r="AB9" i="1" s="1"/>
  <c r="AC9" i="1" s="1"/>
  <c r="AG8" i="1"/>
  <c r="X8" i="1"/>
  <c r="AB8" i="1" s="1"/>
  <c r="AC8" i="1" s="1"/>
  <c r="AS16" i="199" l="1"/>
  <c r="AT16" i="199" s="1"/>
  <c r="O22" i="199"/>
  <c r="P22" i="199" s="1"/>
  <c r="O32" i="199"/>
  <c r="L11" i="199"/>
  <c r="L125" i="197"/>
  <c r="AG64" i="197"/>
  <c r="AH64" i="197" s="1"/>
  <c r="L72" i="197"/>
  <c r="AK112" i="197"/>
  <c r="AL112" i="197" s="1"/>
  <c r="O28" i="197"/>
  <c r="P28" i="197" s="1"/>
  <c r="L96" i="197"/>
  <c r="O36" i="197"/>
  <c r="P36" i="197" s="1"/>
  <c r="U48" i="197"/>
  <c r="AG103" i="197"/>
  <c r="AH103" i="197" s="1"/>
  <c r="AD38" i="197"/>
  <c r="AK113" i="197"/>
  <c r="AL113" i="197" s="1"/>
  <c r="O134" i="197"/>
  <c r="L29" i="196"/>
  <c r="AD19" i="196"/>
  <c r="AK19" i="196"/>
  <c r="AL19" i="196" s="1"/>
  <c r="U15" i="196"/>
  <c r="AG47" i="195"/>
  <c r="AH47" i="195" s="1"/>
  <c r="AO27" i="195"/>
  <c r="AP27" i="195" s="1"/>
  <c r="L43" i="195"/>
  <c r="U55" i="195"/>
  <c r="AK59" i="195"/>
  <c r="AL59" i="195" s="1"/>
  <c r="AO77" i="195"/>
  <c r="AP77" i="195" s="1"/>
  <c r="AK89" i="195"/>
  <c r="AL89" i="195" s="1"/>
  <c r="AD91" i="195"/>
  <c r="AD53" i="195"/>
  <c r="AK83" i="195"/>
  <c r="AL83" i="195" s="1"/>
  <c r="AD85" i="195"/>
  <c r="X63" i="195"/>
  <c r="Y63" i="195" s="1"/>
  <c r="AD90" i="195"/>
  <c r="AG100" i="195"/>
  <c r="AH100" i="195" s="1"/>
  <c r="L84" i="195"/>
  <c r="AH65" i="1"/>
  <c r="AH75" i="1"/>
  <c r="Y110" i="1"/>
  <c r="Y118" i="1"/>
  <c r="Y126" i="1"/>
  <c r="Y183" i="1"/>
  <c r="AB154" i="1"/>
  <c r="AC154" i="1" s="1"/>
  <c r="AB246" i="1"/>
  <c r="AC246" i="1" s="1"/>
  <c r="AO15" i="1"/>
  <c r="AP15" i="1" s="1"/>
  <c r="AO64" i="1"/>
  <c r="AP64" i="1" s="1"/>
  <c r="AS134" i="1"/>
  <c r="AT134" i="1" s="1"/>
  <c r="AH35" i="1"/>
  <c r="Y121" i="1"/>
  <c r="Y145" i="1"/>
  <c r="AB298" i="1"/>
  <c r="AC298" i="1" s="1"/>
  <c r="AK26" i="1"/>
  <c r="AL26" i="1" s="1"/>
  <c r="AS69" i="1"/>
  <c r="AT69" i="1" s="1"/>
  <c r="AH39" i="1"/>
  <c r="AH59" i="1"/>
  <c r="Y197" i="1"/>
  <c r="AB179" i="1"/>
  <c r="AC179" i="1" s="1"/>
  <c r="AB307" i="1"/>
  <c r="AC307" i="1" s="1"/>
  <c r="AH73" i="1"/>
  <c r="Y119" i="1"/>
  <c r="Y161" i="1"/>
  <c r="Y167" i="1"/>
  <c r="Y169" i="1"/>
  <c r="Y228" i="1"/>
  <c r="Y235" i="1"/>
  <c r="AB311" i="1"/>
  <c r="AC311" i="1" s="1"/>
  <c r="AK37" i="1"/>
  <c r="AL37" i="1" s="1"/>
  <c r="AO80" i="1"/>
  <c r="AP80" i="1" s="1"/>
  <c r="AH33" i="1"/>
  <c r="AH43" i="1"/>
  <c r="Y114" i="1"/>
  <c r="Y122" i="1"/>
  <c r="AH143" i="1"/>
  <c r="Y150" i="1"/>
  <c r="Y156" i="1"/>
  <c r="Y216" i="1"/>
  <c r="Y219" i="1"/>
  <c r="Y225" i="1"/>
  <c r="AB321" i="1"/>
  <c r="AC321" i="1" s="1"/>
  <c r="AO42" i="1"/>
  <c r="AP42" i="1" s="1"/>
  <c r="AH47" i="1"/>
  <c r="AH57" i="1"/>
  <c r="Y109" i="1"/>
  <c r="Y117" i="1"/>
  <c r="Y125" i="1"/>
  <c r="AH167" i="1"/>
  <c r="Y185" i="1"/>
  <c r="AH235" i="1"/>
  <c r="AB218" i="1"/>
  <c r="AC218" i="1" s="1"/>
  <c r="AB328" i="1"/>
  <c r="AC328" i="1" s="1"/>
  <c r="AS47" i="1"/>
  <c r="AT47" i="1" s="1"/>
  <c r="AH71" i="1"/>
  <c r="Y112" i="1"/>
  <c r="Y144" i="1"/>
  <c r="AB329" i="1"/>
  <c r="AC329" i="1" s="1"/>
  <c r="AH24" i="1"/>
  <c r="AS24" i="1"/>
  <c r="AT24" i="1" s="1"/>
  <c r="AO24" i="1"/>
  <c r="AP24" i="1" s="1"/>
  <c r="AK24" i="1"/>
  <c r="AL24" i="1" s="1"/>
  <c r="AK32" i="1"/>
  <c r="AL32" i="1" s="1"/>
  <c r="AH32" i="1"/>
  <c r="AS32" i="1"/>
  <c r="AT32" i="1" s="1"/>
  <c r="AO32" i="1"/>
  <c r="AP32" i="1" s="1"/>
  <c r="AO107" i="1"/>
  <c r="AP107" i="1" s="1"/>
  <c r="AK107" i="1"/>
  <c r="AL107" i="1" s="1"/>
  <c r="AS133" i="1"/>
  <c r="AT133" i="1" s="1"/>
  <c r="AO133" i="1"/>
  <c r="AP133" i="1" s="1"/>
  <c r="AK133" i="1"/>
  <c r="AL133" i="1" s="1"/>
  <c r="AS200" i="1"/>
  <c r="AT200" i="1" s="1"/>
  <c r="AO200" i="1"/>
  <c r="AP200" i="1" s="1"/>
  <c r="AK200" i="1"/>
  <c r="AL200" i="1" s="1"/>
  <c r="Y232" i="1"/>
  <c r="AB232" i="1"/>
  <c r="AC232" i="1" s="1"/>
  <c r="AK30" i="1"/>
  <c r="AL30" i="1" s="1"/>
  <c r="AS30" i="1"/>
  <c r="AT30" i="1" s="1"/>
  <c r="AO30" i="1"/>
  <c r="AP30" i="1" s="1"/>
  <c r="AH30" i="1"/>
  <c r="AS40" i="1"/>
  <c r="AT40" i="1" s="1"/>
  <c r="AO40" i="1"/>
  <c r="AP40" i="1" s="1"/>
  <c r="AK40" i="1"/>
  <c r="AL40" i="1" s="1"/>
  <c r="AH40" i="1"/>
  <c r="AK78" i="1"/>
  <c r="AL78" i="1" s="1"/>
  <c r="AS78" i="1"/>
  <c r="AT78" i="1" s="1"/>
  <c r="AO78" i="1"/>
  <c r="AP78" i="1" s="1"/>
  <c r="AS141" i="1"/>
  <c r="AT141" i="1" s="1"/>
  <c r="AO141" i="1"/>
  <c r="AP141" i="1" s="1"/>
  <c r="AK141" i="1"/>
  <c r="AL141" i="1" s="1"/>
  <c r="AS162" i="1"/>
  <c r="AT162" i="1" s="1"/>
  <c r="AO162" i="1"/>
  <c r="AP162" i="1" s="1"/>
  <c r="AK162" i="1"/>
  <c r="AL162" i="1" s="1"/>
  <c r="AH162" i="1"/>
  <c r="AS211" i="1"/>
  <c r="AT211" i="1" s="1"/>
  <c r="AO211" i="1"/>
  <c r="AP211" i="1" s="1"/>
  <c r="AK211" i="1"/>
  <c r="AL211" i="1" s="1"/>
  <c r="AH211" i="1"/>
  <c r="AS223" i="1"/>
  <c r="AT223" i="1" s="1"/>
  <c r="AO223" i="1"/>
  <c r="AP223" i="1" s="1"/>
  <c r="AK223" i="1"/>
  <c r="AL223" i="1" s="1"/>
  <c r="Y239" i="1"/>
  <c r="AB239" i="1"/>
  <c r="AC239" i="1" s="1"/>
  <c r="AK284" i="1"/>
  <c r="AL284" i="1" s="1"/>
  <c r="AS284" i="1"/>
  <c r="AT284" i="1" s="1"/>
  <c r="AO284" i="1"/>
  <c r="AP284" i="1" s="1"/>
  <c r="AO226" i="1"/>
  <c r="AP226" i="1" s="1"/>
  <c r="AK226" i="1"/>
  <c r="AL226" i="1" s="1"/>
  <c r="AS226" i="1"/>
  <c r="AT226" i="1" s="1"/>
  <c r="AK28" i="1"/>
  <c r="AL28" i="1" s="1"/>
  <c r="AH28" i="1"/>
  <c r="AS28" i="1"/>
  <c r="AT28" i="1" s="1"/>
  <c r="AO28" i="1"/>
  <c r="AP28" i="1" s="1"/>
  <c r="AS163" i="1"/>
  <c r="AT163" i="1" s="1"/>
  <c r="AO163" i="1"/>
  <c r="AP163" i="1" s="1"/>
  <c r="AK163" i="1"/>
  <c r="AL163" i="1" s="1"/>
  <c r="AH163" i="1"/>
  <c r="AS257" i="1"/>
  <c r="AT257" i="1" s="1"/>
  <c r="AO257" i="1"/>
  <c r="AP257" i="1" s="1"/>
  <c r="AK257" i="1"/>
  <c r="AL257" i="1" s="1"/>
  <c r="AH257" i="1"/>
  <c r="AS300" i="1"/>
  <c r="AT300" i="1" s="1"/>
  <c r="AO300" i="1"/>
  <c r="AP300" i="1" s="1"/>
  <c r="AK300" i="1"/>
  <c r="AL300" i="1" s="1"/>
  <c r="Y316" i="1"/>
  <c r="AB316" i="1"/>
  <c r="AC316" i="1" s="1"/>
  <c r="Y324" i="1"/>
  <c r="AB324" i="1"/>
  <c r="AC324" i="1" s="1"/>
  <c r="AS178" i="1"/>
  <c r="AT178" i="1" s="1"/>
  <c r="AO178" i="1"/>
  <c r="AP178" i="1" s="1"/>
  <c r="AK178" i="1"/>
  <c r="AL178" i="1" s="1"/>
  <c r="AH178" i="1"/>
  <c r="Y247" i="1"/>
  <c r="AB247" i="1"/>
  <c r="AC247" i="1" s="1"/>
  <c r="AS292" i="1"/>
  <c r="AT292" i="1" s="1"/>
  <c r="AO292" i="1"/>
  <c r="AP292" i="1" s="1"/>
  <c r="AK292" i="1"/>
  <c r="AL292" i="1" s="1"/>
  <c r="Y308" i="1"/>
  <c r="AB308" i="1"/>
  <c r="AC308" i="1" s="1"/>
  <c r="AK46" i="1"/>
  <c r="AL46" i="1" s="1"/>
  <c r="AS46" i="1"/>
  <c r="AT46" i="1" s="1"/>
  <c r="AO46" i="1"/>
  <c r="AP46" i="1" s="1"/>
  <c r="AH46" i="1"/>
  <c r="AB158" i="1"/>
  <c r="AC158" i="1" s="1"/>
  <c r="Y158" i="1"/>
  <c r="AB176" i="1"/>
  <c r="AC176" i="1" s="1"/>
  <c r="Y176" i="1"/>
  <c r="AO186" i="1"/>
  <c r="AP186" i="1" s="1"/>
  <c r="AK186" i="1"/>
  <c r="AL186" i="1" s="1"/>
  <c r="AS186" i="1"/>
  <c r="AT186" i="1" s="1"/>
  <c r="AH186" i="1"/>
  <c r="AS107" i="1"/>
  <c r="AT107" i="1" s="1"/>
  <c r="AO36" i="1"/>
  <c r="AP36" i="1" s="1"/>
  <c r="AS36" i="1"/>
  <c r="AT36" i="1" s="1"/>
  <c r="AK36" i="1"/>
  <c r="AL36" i="1" s="1"/>
  <c r="AH36" i="1"/>
  <c r="AS70" i="1"/>
  <c r="AT70" i="1" s="1"/>
  <c r="AO70" i="1"/>
  <c r="AP70" i="1" s="1"/>
  <c r="AK70" i="1"/>
  <c r="AL70" i="1" s="1"/>
  <c r="AH70" i="1"/>
  <c r="AS102" i="1"/>
  <c r="AT102" i="1" s="1"/>
  <c r="AO102" i="1"/>
  <c r="AP102" i="1" s="1"/>
  <c r="AB184" i="1"/>
  <c r="AC184" i="1" s="1"/>
  <c r="Y184" i="1"/>
  <c r="AB213" i="1"/>
  <c r="AC213" i="1" s="1"/>
  <c r="Y213" i="1"/>
  <c r="AK94" i="1"/>
  <c r="AL94" i="1" s="1"/>
  <c r="AS94" i="1"/>
  <c r="AT94" i="1" s="1"/>
  <c r="AO94" i="1"/>
  <c r="AP94" i="1" s="1"/>
  <c r="AK16" i="1"/>
  <c r="AL16" i="1" s="1"/>
  <c r="AS16" i="1"/>
  <c r="AT16" i="1" s="1"/>
  <c r="AO16" i="1"/>
  <c r="AP16" i="1" s="1"/>
  <c r="AS44" i="1"/>
  <c r="AT44" i="1" s="1"/>
  <c r="AK44" i="1"/>
  <c r="AL44" i="1" s="1"/>
  <c r="AO44" i="1"/>
  <c r="AP44" i="1" s="1"/>
  <c r="AH44" i="1"/>
  <c r="AO52" i="1"/>
  <c r="AP52" i="1" s="1"/>
  <c r="AK52" i="1"/>
  <c r="AL52" i="1" s="1"/>
  <c r="AS52" i="1"/>
  <c r="AT52" i="1" s="1"/>
  <c r="AH52" i="1"/>
  <c r="AB149" i="1"/>
  <c r="AC149" i="1" s="1"/>
  <c r="Y149" i="1"/>
  <c r="AS164" i="1"/>
  <c r="AT164" i="1" s="1"/>
  <c r="AO164" i="1"/>
  <c r="AP164" i="1" s="1"/>
  <c r="AK164" i="1"/>
  <c r="AL164" i="1" s="1"/>
  <c r="AH164" i="1"/>
  <c r="AK237" i="1"/>
  <c r="AL237" i="1" s="1"/>
  <c r="AS237" i="1"/>
  <c r="AT237" i="1" s="1"/>
  <c r="AO237" i="1"/>
  <c r="AP237" i="1" s="1"/>
  <c r="AH237" i="1"/>
  <c r="AS244" i="1"/>
  <c r="AT244" i="1" s="1"/>
  <c r="AO244" i="1"/>
  <c r="AP244" i="1" s="1"/>
  <c r="AK244" i="1"/>
  <c r="AL244" i="1" s="1"/>
  <c r="AO273" i="1"/>
  <c r="AP273" i="1" s="1"/>
  <c r="AK273" i="1"/>
  <c r="AL273" i="1" s="1"/>
  <c r="AS273" i="1"/>
  <c r="AT273" i="1" s="1"/>
  <c r="AH273" i="1"/>
  <c r="AO305" i="1"/>
  <c r="AP305" i="1" s="1"/>
  <c r="AK305" i="1"/>
  <c r="AL305" i="1" s="1"/>
  <c r="AS305" i="1"/>
  <c r="AT305" i="1" s="1"/>
  <c r="AS338" i="1"/>
  <c r="AT338" i="1" s="1"/>
  <c r="AO338" i="1"/>
  <c r="AP338" i="1" s="1"/>
  <c r="AK338" i="1"/>
  <c r="AL338" i="1" s="1"/>
  <c r="AH338" i="1"/>
  <c r="AB146" i="1"/>
  <c r="AC146" i="1" s="1"/>
  <c r="Y146" i="1"/>
  <c r="Y207" i="1"/>
  <c r="AB207" i="1"/>
  <c r="AC207" i="1" s="1"/>
  <c r="AB222" i="1"/>
  <c r="AC222" i="1" s="1"/>
  <c r="Y222" i="1"/>
  <c r="AS313" i="1"/>
  <c r="AT313" i="1" s="1"/>
  <c r="AO313" i="1"/>
  <c r="AP313" i="1" s="1"/>
  <c r="AK313" i="1"/>
  <c r="AL313" i="1" s="1"/>
  <c r="AS23" i="1"/>
  <c r="AT23" i="1" s="1"/>
  <c r="AO23" i="1"/>
  <c r="AP23" i="1" s="1"/>
  <c r="AK23" i="1"/>
  <c r="AL23" i="1" s="1"/>
  <c r="AH23" i="1"/>
  <c r="AK62" i="1"/>
  <c r="AL62" i="1" s="1"/>
  <c r="AO62" i="1"/>
  <c r="AP62" i="1" s="1"/>
  <c r="AS62" i="1"/>
  <c r="AT62" i="1" s="1"/>
  <c r="AH62" i="1"/>
  <c r="AK165" i="1"/>
  <c r="AL165" i="1" s="1"/>
  <c r="AS165" i="1"/>
  <c r="AT165" i="1" s="1"/>
  <c r="AO165" i="1"/>
  <c r="AP165" i="1" s="1"/>
  <c r="AH165" i="1"/>
  <c r="AK252" i="1"/>
  <c r="AL252" i="1" s="1"/>
  <c r="AS252" i="1"/>
  <c r="AT252" i="1" s="1"/>
  <c r="AO252" i="1"/>
  <c r="AP252" i="1" s="1"/>
  <c r="AH252" i="1"/>
  <c r="AS38" i="1"/>
  <c r="AT38" i="1" s="1"/>
  <c r="AO38" i="1"/>
  <c r="AP38" i="1" s="1"/>
  <c r="AK38" i="1"/>
  <c r="AL38" i="1" s="1"/>
  <c r="AH38" i="1"/>
  <c r="AS54" i="1"/>
  <c r="AT54" i="1" s="1"/>
  <c r="AO54" i="1"/>
  <c r="AP54" i="1" s="1"/>
  <c r="AK54" i="1"/>
  <c r="AL54" i="1" s="1"/>
  <c r="AH54" i="1"/>
  <c r="AS86" i="1"/>
  <c r="AT86" i="1" s="1"/>
  <c r="AK86" i="1"/>
  <c r="AL86" i="1" s="1"/>
  <c r="AK265" i="1"/>
  <c r="AL265" i="1" s="1"/>
  <c r="AS265" i="1"/>
  <c r="AT265" i="1" s="1"/>
  <c r="AO265" i="1"/>
  <c r="AP265" i="1" s="1"/>
  <c r="AH265" i="1"/>
  <c r="Y303" i="1"/>
  <c r="AB303" i="1"/>
  <c r="AC303" i="1" s="1"/>
  <c r="AK318" i="1"/>
  <c r="AL318" i="1" s="1"/>
  <c r="AS318" i="1"/>
  <c r="AT318" i="1" s="1"/>
  <c r="AO318" i="1"/>
  <c r="AP318" i="1" s="1"/>
  <c r="Y330" i="1"/>
  <c r="AB330" i="1"/>
  <c r="AC330" i="1" s="1"/>
  <c r="AH8" i="1"/>
  <c r="AS8" i="1"/>
  <c r="AT8" i="1" s="1"/>
  <c r="AO8" i="1"/>
  <c r="AP8" i="1" s="1"/>
  <c r="AK8" i="1"/>
  <c r="AL8" i="1" s="1"/>
  <c r="AS10" i="1"/>
  <c r="AT10" i="1" s="1"/>
  <c r="AO10" i="1"/>
  <c r="AP10" i="1" s="1"/>
  <c r="AS12" i="1"/>
  <c r="AT12" i="1" s="1"/>
  <c r="AK12" i="1"/>
  <c r="AL12" i="1" s="1"/>
  <c r="AO12" i="1"/>
  <c r="AP12" i="1" s="1"/>
  <c r="AH14" i="1"/>
  <c r="AK14" i="1"/>
  <c r="AL14" i="1" s="1"/>
  <c r="AO14" i="1"/>
  <c r="AP14" i="1" s="1"/>
  <c r="AS27" i="1"/>
  <c r="AT27" i="1" s="1"/>
  <c r="AO27" i="1"/>
  <c r="AP27" i="1" s="1"/>
  <c r="AO51" i="1"/>
  <c r="AP51" i="1" s="1"/>
  <c r="AK51" i="1"/>
  <c r="AL51" i="1" s="1"/>
  <c r="AS51" i="1"/>
  <c r="AT51" i="1" s="1"/>
  <c r="AO67" i="1"/>
  <c r="AP67" i="1" s="1"/>
  <c r="AK67" i="1"/>
  <c r="AL67" i="1" s="1"/>
  <c r="AS75" i="1"/>
  <c r="AT75" i="1" s="1"/>
  <c r="AO75" i="1"/>
  <c r="AP75" i="1" s="1"/>
  <c r="AO81" i="1"/>
  <c r="AP81" i="1" s="1"/>
  <c r="AK81" i="1"/>
  <c r="AL81" i="1" s="1"/>
  <c r="AS89" i="1"/>
  <c r="AT89" i="1" s="1"/>
  <c r="AO89" i="1"/>
  <c r="AP89" i="1" s="1"/>
  <c r="AK89" i="1"/>
  <c r="AL89" i="1" s="1"/>
  <c r="AO97" i="1"/>
  <c r="AP97" i="1" s="1"/>
  <c r="AS97" i="1"/>
  <c r="AT97" i="1" s="1"/>
  <c r="AS150" i="1"/>
  <c r="AT150" i="1" s="1"/>
  <c r="AO150" i="1"/>
  <c r="AP150" i="1" s="1"/>
  <c r="AK150" i="1"/>
  <c r="AL150" i="1" s="1"/>
  <c r="AS159" i="1"/>
  <c r="AT159" i="1" s="1"/>
  <c r="AO159" i="1"/>
  <c r="AP159" i="1" s="1"/>
  <c r="AK159" i="1"/>
  <c r="AL159" i="1" s="1"/>
  <c r="AS160" i="1"/>
  <c r="AT160" i="1" s="1"/>
  <c r="AO160" i="1"/>
  <c r="AP160" i="1" s="1"/>
  <c r="AK160" i="1"/>
  <c r="AL160" i="1" s="1"/>
  <c r="AS161" i="1"/>
  <c r="AT161" i="1" s="1"/>
  <c r="AO161" i="1"/>
  <c r="AP161" i="1" s="1"/>
  <c r="AK161" i="1"/>
  <c r="AL161" i="1" s="1"/>
  <c r="AS177" i="1"/>
  <c r="AT177" i="1" s="1"/>
  <c r="AO177" i="1"/>
  <c r="AP177" i="1" s="1"/>
  <c r="AK177" i="1"/>
  <c r="AL177" i="1" s="1"/>
  <c r="AS185" i="1"/>
  <c r="AT185" i="1" s="1"/>
  <c r="AO185" i="1"/>
  <c r="AP185" i="1" s="1"/>
  <c r="AK185" i="1"/>
  <c r="AL185" i="1" s="1"/>
  <c r="AS190" i="1"/>
  <c r="AT190" i="1" s="1"/>
  <c r="AO190" i="1"/>
  <c r="AP190" i="1" s="1"/>
  <c r="AK190" i="1"/>
  <c r="AL190" i="1" s="1"/>
  <c r="AS194" i="1"/>
  <c r="AT194" i="1" s="1"/>
  <c r="AO194" i="1"/>
  <c r="AP194" i="1" s="1"/>
  <c r="AK194" i="1"/>
  <c r="AL194" i="1" s="1"/>
  <c r="AK197" i="1"/>
  <c r="AL197" i="1" s="1"/>
  <c r="AS197" i="1"/>
  <c r="AT197" i="1" s="1"/>
  <c r="AO197" i="1"/>
  <c r="AP197" i="1" s="1"/>
  <c r="AH202" i="1"/>
  <c r="AS202" i="1"/>
  <c r="AT202" i="1" s="1"/>
  <c r="AO202" i="1"/>
  <c r="AP202" i="1" s="1"/>
  <c r="AK202" i="1"/>
  <c r="AL202" i="1" s="1"/>
  <c r="AS207" i="1"/>
  <c r="AT207" i="1" s="1"/>
  <c r="AO207" i="1"/>
  <c r="AP207" i="1" s="1"/>
  <c r="AK207" i="1"/>
  <c r="AL207" i="1" s="1"/>
  <c r="AK214" i="1"/>
  <c r="AL214" i="1" s="1"/>
  <c r="AS214" i="1"/>
  <c r="AT214" i="1" s="1"/>
  <c r="AS217" i="1"/>
  <c r="AT217" i="1" s="1"/>
  <c r="AO217" i="1"/>
  <c r="AP217" i="1" s="1"/>
  <c r="AK217" i="1"/>
  <c r="AL217" i="1" s="1"/>
  <c r="AS228" i="1"/>
  <c r="AT228" i="1" s="1"/>
  <c r="AO228" i="1"/>
  <c r="AP228" i="1" s="1"/>
  <c r="AK228" i="1"/>
  <c r="AL228" i="1" s="1"/>
  <c r="AH232" i="1"/>
  <c r="AS232" i="1"/>
  <c r="AT232" i="1" s="1"/>
  <c r="AO232" i="1"/>
  <c r="AP232" i="1" s="1"/>
  <c r="AK232" i="1"/>
  <c r="AL232" i="1" s="1"/>
  <c r="AH234" i="1"/>
  <c r="AS234" i="1"/>
  <c r="AT234" i="1" s="1"/>
  <c r="AO234" i="1"/>
  <c r="AP234" i="1" s="1"/>
  <c r="AK234" i="1"/>
  <c r="AL234" i="1" s="1"/>
  <c r="AH239" i="1"/>
  <c r="AO239" i="1"/>
  <c r="AP239" i="1" s="1"/>
  <c r="AK239" i="1"/>
  <c r="AL239" i="1" s="1"/>
  <c r="AS239" i="1"/>
  <c r="AT239" i="1" s="1"/>
  <c r="AS247" i="1"/>
  <c r="AT247" i="1" s="1"/>
  <c r="AO247" i="1"/>
  <c r="AP247" i="1" s="1"/>
  <c r="AK247" i="1"/>
  <c r="AL247" i="1" s="1"/>
  <c r="AO254" i="1"/>
  <c r="AP254" i="1" s="1"/>
  <c r="AK254" i="1"/>
  <c r="AL254" i="1" s="1"/>
  <c r="AS254" i="1"/>
  <c r="AT254" i="1" s="1"/>
  <c r="AS262" i="1"/>
  <c r="AT262" i="1" s="1"/>
  <c r="AO262" i="1"/>
  <c r="AP262" i="1" s="1"/>
  <c r="AK262" i="1"/>
  <c r="AL262" i="1" s="1"/>
  <c r="AS270" i="1"/>
  <c r="AT270" i="1" s="1"/>
  <c r="AO270" i="1"/>
  <c r="AP270" i="1" s="1"/>
  <c r="AK270" i="1"/>
  <c r="AL270" i="1" s="1"/>
  <c r="AS278" i="1"/>
  <c r="AT278" i="1" s="1"/>
  <c r="AO278" i="1"/>
  <c r="AP278" i="1" s="1"/>
  <c r="AK278" i="1"/>
  <c r="AL278" i="1" s="1"/>
  <c r="AS287" i="1"/>
  <c r="AT287" i="1" s="1"/>
  <c r="AO287" i="1"/>
  <c r="AP287" i="1" s="1"/>
  <c r="AK287" i="1"/>
  <c r="AL287" i="1" s="1"/>
  <c r="AS295" i="1"/>
  <c r="AT295" i="1" s="1"/>
  <c r="AO295" i="1"/>
  <c r="AP295" i="1" s="1"/>
  <c r="AK295" i="1"/>
  <c r="AL295" i="1" s="1"/>
  <c r="AO303" i="1"/>
  <c r="AP303" i="1" s="1"/>
  <c r="AK303" i="1"/>
  <c r="AL303" i="1" s="1"/>
  <c r="AS308" i="1"/>
  <c r="AT308" i="1" s="1"/>
  <c r="AO308" i="1"/>
  <c r="AP308" i="1" s="1"/>
  <c r="AK308" i="1"/>
  <c r="AL308" i="1" s="1"/>
  <c r="AK316" i="1"/>
  <c r="AL316" i="1" s="1"/>
  <c r="AS316" i="1"/>
  <c r="AT316" i="1" s="1"/>
  <c r="AS321" i="1"/>
  <c r="AT321" i="1" s="1"/>
  <c r="AO321" i="1"/>
  <c r="AP321" i="1" s="1"/>
  <c r="AS324" i="1"/>
  <c r="AT324" i="1" s="1"/>
  <c r="AO324" i="1"/>
  <c r="AP324" i="1" s="1"/>
  <c r="AK324" i="1"/>
  <c r="AL324" i="1" s="1"/>
  <c r="Y327" i="1"/>
  <c r="AB327" i="1"/>
  <c r="AC327" i="1" s="1"/>
  <c r="AO333" i="1"/>
  <c r="AP333" i="1" s="1"/>
  <c r="AK333" i="1"/>
  <c r="AL333" i="1" s="1"/>
  <c r="AS333" i="1"/>
  <c r="AT333" i="1" s="1"/>
  <c r="AB142" i="1"/>
  <c r="AC142" i="1" s="1"/>
  <c r="AB181" i="1"/>
  <c r="AC181" i="1" s="1"/>
  <c r="AB233" i="1"/>
  <c r="AC233" i="1" s="1"/>
  <c r="AB245" i="1"/>
  <c r="AC245" i="1" s="1"/>
  <c r="AB297" i="1"/>
  <c r="AC297" i="1" s="1"/>
  <c r="AB309" i="1"/>
  <c r="AC309" i="1" s="1"/>
  <c r="AK10" i="1"/>
  <c r="AL10" i="1" s="1"/>
  <c r="AS15" i="1"/>
  <c r="AT15" i="1" s="1"/>
  <c r="AS26" i="1"/>
  <c r="AT26" i="1" s="1"/>
  <c r="AO37" i="1"/>
  <c r="AP37" i="1" s="1"/>
  <c r="AK43" i="1"/>
  <c r="AL43" i="1" s="1"/>
  <c r="AS48" i="1"/>
  <c r="AT48" i="1" s="1"/>
  <c r="AO59" i="1"/>
  <c r="AP59" i="1" s="1"/>
  <c r="AS64" i="1"/>
  <c r="AT64" i="1" s="1"/>
  <c r="AK114" i="1"/>
  <c r="AL114" i="1" s="1"/>
  <c r="AS128" i="1"/>
  <c r="AT128" i="1" s="1"/>
  <c r="AO136" i="1"/>
  <c r="AP136" i="1" s="1"/>
  <c r="AO214" i="1"/>
  <c r="AP214" i="1" s="1"/>
  <c r="AK321" i="1"/>
  <c r="AL321" i="1" s="1"/>
  <c r="AS105" i="1"/>
  <c r="AT105" i="1" s="1"/>
  <c r="AK105" i="1"/>
  <c r="AL105" i="1" s="1"/>
  <c r="AS131" i="1"/>
  <c r="AT131" i="1" s="1"/>
  <c r="AO131" i="1"/>
  <c r="AP131" i="1" s="1"/>
  <c r="AK131" i="1"/>
  <c r="AL131" i="1" s="1"/>
  <c r="AS139" i="1"/>
  <c r="AT139" i="1" s="1"/>
  <c r="AK139" i="1"/>
  <c r="AL139" i="1" s="1"/>
  <c r="AO139" i="1"/>
  <c r="AP139" i="1" s="1"/>
  <c r="AS146" i="1"/>
  <c r="AT146" i="1" s="1"/>
  <c r="AO146" i="1"/>
  <c r="AP146" i="1" s="1"/>
  <c r="AK146" i="1"/>
  <c r="AL146" i="1" s="1"/>
  <c r="AO149" i="1"/>
  <c r="AP149" i="1" s="1"/>
  <c r="AK149" i="1"/>
  <c r="AL149" i="1" s="1"/>
  <c r="AS149" i="1"/>
  <c r="AT149" i="1" s="1"/>
  <c r="AO158" i="1"/>
  <c r="AP158" i="1" s="1"/>
  <c r="AS158" i="1"/>
  <c r="AT158" i="1" s="1"/>
  <c r="AS176" i="1"/>
  <c r="AT176" i="1" s="1"/>
  <c r="AO176" i="1"/>
  <c r="AP176" i="1" s="1"/>
  <c r="AK176" i="1"/>
  <c r="AL176" i="1" s="1"/>
  <c r="AK184" i="1"/>
  <c r="AL184" i="1" s="1"/>
  <c r="AS184" i="1"/>
  <c r="AT184" i="1" s="1"/>
  <c r="AO188" i="1"/>
  <c r="AP188" i="1" s="1"/>
  <c r="AK188" i="1"/>
  <c r="AL188" i="1" s="1"/>
  <c r="AS188" i="1"/>
  <c r="AT188" i="1" s="1"/>
  <c r="AS192" i="1"/>
  <c r="AT192" i="1" s="1"/>
  <c r="AO192" i="1"/>
  <c r="AP192" i="1" s="1"/>
  <c r="AK192" i="1"/>
  <c r="AL192" i="1" s="1"/>
  <c r="AO205" i="1"/>
  <c r="AP205" i="1" s="1"/>
  <c r="AK205" i="1"/>
  <c r="AL205" i="1" s="1"/>
  <c r="AS205" i="1"/>
  <c r="AT205" i="1" s="1"/>
  <c r="AS213" i="1"/>
  <c r="AT213" i="1" s="1"/>
  <c r="AO213" i="1"/>
  <c r="AP213" i="1" s="1"/>
  <c r="AK213" i="1"/>
  <c r="AL213" i="1" s="1"/>
  <c r="AS222" i="1"/>
  <c r="AT222" i="1" s="1"/>
  <c r="AO222" i="1"/>
  <c r="AP222" i="1" s="1"/>
  <c r="AK222" i="1"/>
  <c r="AL222" i="1" s="1"/>
  <c r="AH230" i="1"/>
  <c r="AS230" i="1"/>
  <c r="AT230" i="1" s="1"/>
  <c r="AO230" i="1"/>
  <c r="AP230" i="1" s="1"/>
  <c r="AK230" i="1"/>
  <c r="AL230" i="1" s="1"/>
  <c r="AH242" i="1"/>
  <c r="AS242" i="1"/>
  <c r="AT242" i="1" s="1"/>
  <c r="AO242" i="1"/>
  <c r="AP242" i="1" s="1"/>
  <c r="AK242" i="1"/>
  <c r="AL242" i="1" s="1"/>
  <c r="AS249" i="1"/>
  <c r="AT249" i="1" s="1"/>
  <c r="AO249" i="1"/>
  <c r="AP249" i="1" s="1"/>
  <c r="AK249" i="1"/>
  <c r="AL249" i="1" s="1"/>
  <c r="AS259" i="1"/>
  <c r="AT259" i="1" s="1"/>
  <c r="AO259" i="1"/>
  <c r="AP259" i="1" s="1"/>
  <c r="AK259" i="1"/>
  <c r="AL259" i="1" s="1"/>
  <c r="AK267" i="1"/>
  <c r="AL267" i="1" s="1"/>
  <c r="AS267" i="1"/>
  <c r="AT267" i="1" s="1"/>
  <c r="AO267" i="1"/>
  <c r="AP267" i="1" s="1"/>
  <c r="AS275" i="1"/>
  <c r="AT275" i="1" s="1"/>
  <c r="AO275" i="1"/>
  <c r="AP275" i="1" s="1"/>
  <c r="AK275" i="1"/>
  <c r="AL275" i="1" s="1"/>
  <c r="AK282" i="1"/>
  <c r="AL282" i="1" s="1"/>
  <c r="AS282" i="1"/>
  <c r="AT282" i="1" s="1"/>
  <c r="AO290" i="1"/>
  <c r="AP290" i="1" s="1"/>
  <c r="AK290" i="1"/>
  <c r="AL290" i="1" s="1"/>
  <c r="AS290" i="1"/>
  <c r="AT290" i="1" s="1"/>
  <c r="AS298" i="1"/>
  <c r="AT298" i="1" s="1"/>
  <c r="AO298" i="1"/>
  <c r="AP298" i="1" s="1"/>
  <c r="AK298" i="1"/>
  <c r="AL298" i="1" s="1"/>
  <c r="AS311" i="1"/>
  <c r="AT311" i="1" s="1"/>
  <c r="AO311" i="1"/>
  <c r="AP311" i="1" s="1"/>
  <c r="AK311" i="1"/>
  <c r="AL311" i="1" s="1"/>
  <c r="Y319" i="1"/>
  <c r="AB319" i="1"/>
  <c r="AC319" i="1" s="1"/>
  <c r="AK327" i="1"/>
  <c r="AL327" i="1" s="1"/>
  <c r="AS327" i="1"/>
  <c r="AT327" i="1" s="1"/>
  <c r="AO327" i="1"/>
  <c r="AP327" i="1" s="1"/>
  <c r="AS341" i="1"/>
  <c r="AT341" i="1" s="1"/>
  <c r="AO341" i="1"/>
  <c r="AP341" i="1" s="1"/>
  <c r="AH341" i="1"/>
  <c r="AB170" i="1"/>
  <c r="AC170" i="1" s="1"/>
  <c r="AB182" i="1"/>
  <c r="AC182" i="1" s="1"/>
  <c r="AB221" i="1"/>
  <c r="AC221" i="1" s="1"/>
  <c r="AO11" i="1"/>
  <c r="AP11" i="1" s="1"/>
  <c r="AK22" i="1"/>
  <c r="AL22" i="1" s="1"/>
  <c r="AK27" i="1"/>
  <c r="AL27" i="1" s="1"/>
  <c r="AS43" i="1"/>
  <c r="AT43" i="1" s="1"/>
  <c r="AK71" i="1"/>
  <c r="AL71" i="1" s="1"/>
  <c r="AS81" i="1"/>
  <c r="AT81" i="1" s="1"/>
  <c r="AS114" i="1"/>
  <c r="AT114" i="1" s="1"/>
  <c r="AK130" i="1"/>
  <c r="AL130" i="1" s="1"/>
  <c r="AS136" i="1"/>
  <c r="AT136" i="1" s="1"/>
  <c r="AK341" i="1"/>
  <c r="AL341" i="1" s="1"/>
  <c r="AS72" i="1"/>
  <c r="AT72" i="1" s="1"/>
  <c r="AO72" i="1"/>
  <c r="AP72" i="1" s="1"/>
  <c r="AK72" i="1"/>
  <c r="AL72" i="1" s="1"/>
  <c r="AK92" i="1"/>
  <c r="AL92" i="1" s="1"/>
  <c r="AS92" i="1"/>
  <c r="AT92" i="1" s="1"/>
  <c r="AO92" i="1"/>
  <c r="AP92" i="1" s="1"/>
  <c r="AO17" i="1"/>
  <c r="AP17" i="1" s="1"/>
  <c r="AK17" i="1"/>
  <c r="AL17" i="1" s="1"/>
  <c r="AS17" i="1"/>
  <c r="AT17" i="1" s="1"/>
  <c r="AO19" i="1"/>
  <c r="AP19" i="1" s="1"/>
  <c r="AK19" i="1"/>
  <c r="AL19" i="1" s="1"/>
  <c r="AS19" i="1"/>
  <c r="AT19" i="1" s="1"/>
  <c r="AO21" i="1"/>
  <c r="AP21" i="1" s="1"/>
  <c r="AK21" i="1"/>
  <c r="AL21" i="1" s="1"/>
  <c r="AS29" i="1"/>
  <c r="AT29" i="1" s="1"/>
  <c r="AK29" i="1"/>
  <c r="AL29" i="1" s="1"/>
  <c r="AK45" i="1"/>
  <c r="AL45" i="1" s="1"/>
  <c r="AO45" i="1"/>
  <c r="AP45" i="1" s="1"/>
  <c r="AO53" i="1"/>
  <c r="AP53" i="1" s="1"/>
  <c r="AS53" i="1"/>
  <c r="AT53" i="1" s="1"/>
  <c r="AH56" i="1"/>
  <c r="AS61" i="1"/>
  <c r="AT61" i="1" s="1"/>
  <c r="AK61" i="1"/>
  <c r="AL61" i="1" s="1"/>
  <c r="AH64" i="1"/>
  <c r="AH72" i="1"/>
  <c r="AK79" i="1"/>
  <c r="AL79" i="1" s="1"/>
  <c r="AO79" i="1"/>
  <c r="AP79" i="1" s="1"/>
  <c r="AS87" i="1"/>
  <c r="AT87" i="1" s="1"/>
  <c r="AO87" i="1"/>
  <c r="AP87" i="1" s="1"/>
  <c r="AK95" i="1"/>
  <c r="AL95" i="1" s="1"/>
  <c r="AS95" i="1"/>
  <c r="AT95" i="1" s="1"/>
  <c r="AS103" i="1"/>
  <c r="AT103" i="1" s="1"/>
  <c r="AK103" i="1"/>
  <c r="AL103" i="1" s="1"/>
  <c r="Y108" i="1"/>
  <c r="AO118" i="1"/>
  <c r="AP118" i="1" s="1"/>
  <c r="AK118" i="1"/>
  <c r="AL118" i="1" s="1"/>
  <c r="AS118" i="1"/>
  <c r="AT118" i="1" s="1"/>
  <c r="AS120" i="1"/>
  <c r="AT120" i="1" s="1"/>
  <c r="AO120" i="1"/>
  <c r="AP120" i="1" s="1"/>
  <c r="AS122" i="1"/>
  <c r="AT122" i="1" s="1"/>
  <c r="AK122" i="1"/>
  <c r="AL122" i="1" s="1"/>
  <c r="AO122" i="1"/>
  <c r="AP122" i="1" s="1"/>
  <c r="AO126" i="1"/>
  <c r="AP126" i="1" s="1"/>
  <c r="AS126" i="1"/>
  <c r="AT126" i="1" s="1"/>
  <c r="AO142" i="1"/>
  <c r="AP142" i="1" s="1"/>
  <c r="AK142" i="1"/>
  <c r="AL142" i="1" s="1"/>
  <c r="AS142" i="1"/>
  <c r="AT142" i="1" s="1"/>
  <c r="AH149" i="1"/>
  <c r="AS155" i="1"/>
  <c r="AT155" i="1" s="1"/>
  <c r="AO155" i="1"/>
  <c r="AP155" i="1" s="1"/>
  <c r="AK155" i="1"/>
  <c r="AL155" i="1" s="1"/>
  <c r="AS156" i="1"/>
  <c r="AT156" i="1" s="1"/>
  <c r="AK156" i="1"/>
  <c r="AL156" i="1" s="1"/>
  <c r="AS157" i="1"/>
  <c r="AT157" i="1" s="1"/>
  <c r="AO157" i="1"/>
  <c r="AP157" i="1" s="1"/>
  <c r="AK157" i="1"/>
  <c r="AL157" i="1" s="1"/>
  <c r="AH158" i="1"/>
  <c r="Y174" i="1"/>
  <c r="AS175" i="1"/>
  <c r="AT175" i="1" s="1"/>
  <c r="AO175" i="1"/>
  <c r="AP175" i="1" s="1"/>
  <c r="AK175" i="1"/>
  <c r="AL175" i="1" s="1"/>
  <c r="AH176" i="1"/>
  <c r="AS183" i="1"/>
  <c r="AT183" i="1" s="1"/>
  <c r="AO183" i="1"/>
  <c r="AP183" i="1" s="1"/>
  <c r="AK183" i="1"/>
  <c r="AL183" i="1" s="1"/>
  <c r="AH184" i="1"/>
  <c r="AH199" i="1"/>
  <c r="AK199" i="1"/>
  <c r="AL199" i="1" s="1"/>
  <c r="AS199" i="1"/>
  <c r="AT199" i="1" s="1"/>
  <c r="AO199" i="1"/>
  <c r="AP199" i="1" s="1"/>
  <c r="AS210" i="1"/>
  <c r="AT210" i="1" s="1"/>
  <c r="AO210" i="1"/>
  <c r="AP210" i="1" s="1"/>
  <c r="AK210" i="1"/>
  <c r="AL210" i="1" s="1"/>
  <c r="AH213" i="1"/>
  <c r="AK216" i="1"/>
  <c r="AL216" i="1" s="1"/>
  <c r="AS216" i="1"/>
  <c r="AT216" i="1" s="1"/>
  <c r="AO216" i="1"/>
  <c r="AP216" i="1" s="1"/>
  <c r="AS219" i="1"/>
  <c r="AT219" i="1" s="1"/>
  <c r="AO219" i="1"/>
  <c r="AP219" i="1" s="1"/>
  <c r="AK219" i="1"/>
  <c r="AL219" i="1" s="1"/>
  <c r="AH222" i="1"/>
  <c r="AS225" i="1"/>
  <c r="AT225" i="1" s="1"/>
  <c r="AO225" i="1"/>
  <c r="AP225" i="1" s="1"/>
  <c r="AK225" i="1"/>
  <c r="AL225" i="1" s="1"/>
  <c r="Y236" i="1"/>
  <c r="AB236" i="1"/>
  <c r="AC236" i="1" s="1"/>
  <c r="Y240" i="1"/>
  <c r="AB240" i="1"/>
  <c r="AC240" i="1" s="1"/>
  <c r="AS245" i="1"/>
  <c r="AT245" i="1" s="1"/>
  <c r="AO245" i="1"/>
  <c r="AP245" i="1" s="1"/>
  <c r="AK245" i="1"/>
  <c r="AL245" i="1" s="1"/>
  <c r="AH249" i="1"/>
  <c r="AS251" i="1"/>
  <c r="AT251" i="1" s="1"/>
  <c r="AO251" i="1"/>
  <c r="AP251" i="1" s="1"/>
  <c r="AK251" i="1"/>
  <c r="AL251" i="1" s="1"/>
  <c r="AO256" i="1"/>
  <c r="AP256" i="1" s="1"/>
  <c r="AK256" i="1"/>
  <c r="AL256" i="1" s="1"/>
  <c r="AS256" i="1"/>
  <c r="AT256" i="1" s="1"/>
  <c r="AH259" i="1"/>
  <c r="AS264" i="1"/>
  <c r="AT264" i="1" s="1"/>
  <c r="AO264" i="1"/>
  <c r="AP264" i="1" s="1"/>
  <c r="AK264" i="1"/>
  <c r="AL264" i="1" s="1"/>
  <c r="AH267" i="1"/>
  <c r="AS272" i="1"/>
  <c r="AT272" i="1" s="1"/>
  <c r="AO272" i="1"/>
  <c r="AP272" i="1" s="1"/>
  <c r="AK272" i="1"/>
  <c r="AL272" i="1" s="1"/>
  <c r="AH275" i="1"/>
  <c r="AS280" i="1"/>
  <c r="AT280" i="1" s="1"/>
  <c r="AO280" i="1"/>
  <c r="AP280" i="1" s="1"/>
  <c r="AK280" i="1"/>
  <c r="AL280" i="1" s="1"/>
  <c r="AS285" i="1"/>
  <c r="AT285" i="1" s="1"/>
  <c r="AO285" i="1"/>
  <c r="AP285" i="1" s="1"/>
  <c r="AK285" i="1"/>
  <c r="AL285" i="1" s="1"/>
  <c r="AS293" i="1"/>
  <c r="AT293" i="1" s="1"/>
  <c r="AO293" i="1"/>
  <c r="AP293" i="1" s="1"/>
  <c r="AK293" i="1"/>
  <c r="AL293" i="1" s="1"/>
  <c r="AK301" i="1"/>
  <c r="AL301" i="1" s="1"/>
  <c r="AS301" i="1"/>
  <c r="AT301" i="1" s="1"/>
  <c r="AO301" i="1"/>
  <c r="AP301" i="1" s="1"/>
  <c r="Y304" i="1"/>
  <c r="AB304" i="1"/>
  <c r="AC304" i="1" s="1"/>
  <c r="AS306" i="1"/>
  <c r="AT306" i="1" s="1"/>
  <c r="AO306" i="1"/>
  <c r="AP306" i="1" s="1"/>
  <c r="AK306" i="1"/>
  <c r="AL306" i="1" s="1"/>
  <c r="AK314" i="1"/>
  <c r="AL314" i="1" s="1"/>
  <c r="AS314" i="1"/>
  <c r="AT314" i="1" s="1"/>
  <c r="AO314" i="1"/>
  <c r="AP314" i="1" s="1"/>
  <c r="AS319" i="1"/>
  <c r="AT319" i="1" s="1"/>
  <c r="AO319" i="1"/>
  <c r="AP319" i="1" s="1"/>
  <c r="AK319" i="1"/>
  <c r="AL319" i="1" s="1"/>
  <c r="Y331" i="1"/>
  <c r="AB331" i="1"/>
  <c r="AC331" i="1" s="1"/>
  <c r="AB171" i="1"/>
  <c r="AC171" i="1" s="1"/>
  <c r="AB299" i="1"/>
  <c r="AC299" i="1" s="1"/>
  <c r="AB314" i="1"/>
  <c r="AC314" i="1" s="1"/>
  <c r="AS11" i="1"/>
  <c r="AT11" i="1" s="1"/>
  <c r="AK39" i="1"/>
  <c r="AL39" i="1" s="1"/>
  <c r="AK56" i="1"/>
  <c r="AL56" i="1" s="1"/>
  <c r="AO71" i="1"/>
  <c r="AP71" i="1" s="1"/>
  <c r="AO77" i="1"/>
  <c r="AP77" i="1" s="1"/>
  <c r="AO110" i="1"/>
  <c r="AP110" i="1" s="1"/>
  <c r="AO116" i="1"/>
  <c r="AP116" i="1" s="1"/>
  <c r="AK124" i="1"/>
  <c r="AL124" i="1" s="1"/>
  <c r="AO130" i="1"/>
  <c r="AP130" i="1" s="1"/>
  <c r="AK145" i="1"/>
  <c r="AL145" i="1" s="1"/>
  <c r="AO156" i="1"/>
  <c r="AP156" i="1" s="1"/>
  <c r="AS9" i="1"/>
  <c r="AT9" i="1" s="1"/>
  <c r="AO9" i="1"/>
  <c r="AP9" i="1" s="1"/>
  <c r="AO34" i="1"/>
  <c r="AP34" i="1" s="1"/>
  <c r="AK34" i="1"/>
  <c r="AL34" i="1" s="1"/>
  <c r="AS34" i="1"/>
  <c r="AT34" i="1" s="1"/>
  <c r="AH37" i="1"/>
  <c r="AH45" i="1"/>
  <c r="AO50" i="1"/>
  <c r="AP50" i="1" s="1"/>
  <c r="AK50" i="1"/>
  <c r="AL50" i="1" s="1"/>
  <c r="AH53" i="1"/>
  <c r="AS58" i="1"/>
  <c r="AT58" i="1" s="1"/>
  <c r="AO58" i="1"/>
  <c r="AP58" i="1" s="1"/>
  <c r="AH61" i="1"/>
  <c r="AO66" i="1"/>
  <c r="AP66" i="1" s="1"/>
  <c r="AK66" i="1"/>
  <c r="AL66" i="1" s="1"/>
  <c r="AH69" i="1"/>
  <c r="AS74" i="1"/>
  <c r="AT74" i="1" s="1"/>
  <c r="AK74" i="1"/>
  <c r="AL74" i="1" s="1"/>
  <c r="AH77" i="1"/>
  <c r="AO82" i="1"/>
  <c r="AP82" i="1" s="1"/>
  <c r="AS82" i="1"/>
  <c r="AT82" i="1" s="1"/>
  <c r="AK82" i="1"/>
  <c r="AL82" i="1" s="1"/>
  <c r="AO98" i="1"/>
  <c r="AP98" i="1" s="1"/>
  <c r="AK98" i="1"/>
  <c r="AL98" i="1" s="1"/>
  <c r="AS108" i="1"/>
  <c r="AT108" i="1" s="1"/>
  <c r="AK108" i="1"/>
  <c r="AL108" i="1" s="1"/>
  <c r="AO129" i="1"/>
  <c r="AP129" i="1" s="1"/>
  <c r="AK129" i="1"/>
  <c r="AL129" i="1" s="1"/>
  <c r="AS129" i="1"/>
  <c r="AT129" i="1" s="1"/>
  <c r="AS137" i="1"/>
  <c r="AT137" i="1" s="1"/>
  <c r="AK137" i="1"/>
  <c r="AL137" i="1" s="1"/>
  <c r="AH145" i="1"/>
  <c r="Y152" i="1"/>
  <c r="Y153" i="1"/>
  <c r="AS154" i="1"/>
  <c r="AT154" i="1" s="1"/>
  <c r="AK154" i="1"/>
  <c r="AL154" i="1" s="1"/>
  <c r="AH155" i="1"/>
  <c r="AH156" i="1"/>
  <c r="AH157" i="1"/>
  <c r="Y173" i="1"/>
  <c r="AS174" i="1"/>
  <c r="AT174" i="1" s="1"/>
  <c r="AO174" i="1"/>
  <c r="AP174" i="1" s="1"/>
  <c r="AK174" i="1"/>
  <c r="AL174" i="1" s="1"/>
  <c r="AH175" i="1"/>
  <c r="AK182" i="1"/>
  <c r="AL182" i="1" s="1"/>
  <c r="AS182" i="1"/>
  <c r="AT182" i="1" s="1"/>
  <c r="AO182" i="1"/>
  <c r="AP182" i="1" s="1"/>
  <c r="AH183" i="1"/>
  <c r="AS196" i="1"/>
  <c r="AT196" i="1" s="1"/>
  <c r="AO196" i="1"/>
  <c r="AP196" i="1" s="1"/>
  <c r="AK196" i="1"/>
  <c r="AL196" i="1" s="1"/>
  <c r="Y198" i="1"/>
  <c r="Y201" i="1"/>
  <c r="AO203" i="1"/>
  <c r="AP203" i="1" s="1"/>
  <c r="AK203" i="1"/>
  <c r="AL203" i="1" s="1"/>
  <c r="AS203" i="1"/>
  <c r="AT203" i="1" s="1"/>
  <c r="AH208" i="1"/>
  <c r="AS208" i="1"/>
  <c r="AT208" i="1" s="1"/>
  <c r="AO208" i="1"/>
  <c r="AP208" i="1" s="1"/>
  <c r="AK208" i="1"/>
  <c r="AL208" i="1" s="1"/>
  <c r="AH216" i="1"/>
  <c r="AS221" i="1"/>
  <c r="AT221" i="1" s="1"/>
  <c r="AO221" i="1"/>
  <c r="AP221" i="1" s="1"/>
  <c r="AK221" i="1"/>
  <c r="AL221" i="1" s="1"/>
  <c r="Y224" i="1"/>
  <c r="Y227" i="1"/>
  <c r="Y231" i="1"/>
  <c r="AB231" i="1"/>
  <c r="AC231" i="1" s="1"/>
  <c r="AH236" i="1"/>
  <c r="AS236" i="1"/>
  <c r="AT236" i="1" s="1"/>
  <c r="AO236" i="1"/>
  <c r="AP236" i="1" s="1"/>
  <c r="AK236" i="1"/>
  <c r="AL236" i="1" s="1"/>
  <c r="AH240" i="1"/>
  <c r="AS240" i="1"/>
  <c r="AT240" i="1" s="1"/>
  <c r="AO240" i="1"/>
  <c r="AP240" i="1" s="1"/>
  <c r="AK240" i="1"/>
  <c r="AL240" i="1" s="1"/>
  <c r="AH251" i="1"/>
  <c r="AS253" i="1"/>
  <c r="AT253" i="1" s="1"/>
  <c r="AO253" i="1"/>
  <c r="AP253" i="1" s="1"/>
  <c r="AK253" i="1"/>
  <c r="AL253" i="1" s="1"/>
  <c r="AH256" i="1"/>
  <c r="AS261" i="1"/>
  <c r="AT261" i="1" s="1"/>
  <c r="AO261" i="1"/>
  <c r="AP261" i="1" s="1"/>
  <c r="AK261" i="1"/>
  <c r="AL261" i="1" s="1"/>
  <c r="AH264" i="1"/>
  <c r="AK269" i="1"/>
  <c r="AL269" i="1" s="1"/>
  <c r="AS269" i="1"/>
  <c r="AT269" i="1" s="1"/>
  <c r="AH272" i="1"/>
  <c r="AS277" i="1"/>
  <c r="AT277" i="1" s="1"/>
  <c r="AO277" i="1"/>
  <c r="AP277" i="1" s="1"/>
  <c r="AK277" i="1"/>
  <c r="AL277" i="1" s="1"/>
  <c r="AH280" i="1"/>
  <c r="AO288" i="1"/>
  <c r="AP288" i="1" s="1"/>
  <c r="AK288" i="1"/>
  <c r="AL288" i="1" s="1"/>
  <c r="AS288" i="1"/>
  <c r="AT288" i="1" s="1"/>
  <c r="AS296" i="1"/>
  <c r="AT296" i="1" s="1"/>
  <c r="AO296" i="1"/>
  <c r="AP296" i="1" s="1"/>
  <c r="AK296" i="1"/>
  <c r="AL296" i="1" s="1"/>
  <c r="AS304" i="1"/>
  <c r="AT304" i="1" s="1"/>
  <c r="AO304" i="1"/>
  <c r="AP304" i="1" s="1"/>
  <c r="AK304" i="1"/>
  <c r="AL304" i="1" s="1"/>
  <c r="AS309" i="1"/>
  <c r="AT309" i="1" s="1"/>
  <c r="AO309" i="1"/>
  <c r="AP309" i="1" s="1"/>
  <c r="AK309" i="1"/>
  <c r="AL309" i="1" s="1"/>
  <c r="Y312" i="1"/>
  <c r="AB312" i="1"/>
  <c r="AC312" i="1" s="1"/>
  <c r="AS317" i="1"/>
  <c r="AT317" i="1" s="1"/>
  <c r="AO317" i="1"/>
  <c r="AP317" i="1" s="1"/>
  <c r="AK317" i="1"/>
  <c r="AL317" i="1" s="1"/>
  <c r="AK325" i="1"/>
  <c r="AL325" i="1" s="1"/>
  <c r="AS325" i="1"/>
  <c r="AT325" i="1" s="1"/>
  <c r="AO325" i="1"/>
  <c r="AP325" i="1" s="1"/>
  <c r="AS328" i="1"/>
  <c r="AT328" i="1" s="1"/>
  <c r="AO328" i="1"/>
  <c r="AP328" i="1" s="1"/>
  <c r="AK328" i="1"/>
  <c r="AL328" i="1" s="1"/>
  <c r="AS339" i="1"/>
  <c r="AT339" i="1" s="1"/>
  <c r="AO339" i="1"/>
  <c r="AP339" i="1" s="1"/>
  <c r="AK339" i="1"/>
  <c r="AL339" i="1" s="1"/>
  <c r="AB186" i="1"/>
  <c r="AC186" i="1" s="1"/>
  <c r="AB211" i="1"/>
  <c r="AC211" i="1" s="1"/>
  <c r="AB301" i="1"/>
  <c r="AC301" i="1" s="1"/>
  <c r="AK18" i="1"/>
  <c r="AL18" i="1" s="1"/>
  <c r="AO39" i="1"/>
  <c r="AP39" i="1" s="1"/>
  <c r="AS50" i="1"/>
  <c r="AT50" i="1" s="1"/>
  <c r="AO61" i="1"/>
  <c r="AP61" i="1" s="1"/>
  <c r="AK73" i="1"/>
  <c r="AL73" i="1" s="1"/>
  <c r="AS77" i="1"/>
  <c r="AT77" i="1" s="1"/>
  <c r="AK100" i="1"/>
  <c r="AL100" i="1" s="1"/>
  <c r="AO105" i="1"/>
  <c r="AP105" i="1" s="1"/>
  <c r="AS110" i="1"/>
  <c r="AT110" i="1" s="1"/>
  <c r="AS116" i="1"/>
  <c r="AT116" i="1" s="1"/>
  <c r="AO124" i="1"/>
  <c r="AP124" i="1" s="1"/>
  <c r="AO145" i="1"/>
  <c r="AP145" i="1" s="1"/>
  <c r="AK158" i="1"/>
  <c r="AL158" i="1" s="1"/>
  <c r="AO48" i="1"/>
  <c r="AP48" i="1" s="1"/>
  <c r="AK48" i="1"/>
  <c r="AL48" i="1" s="1"/>
  <c r="AH19" i="1"/>
  <c r="AH29" i="1"/>
  <c r="AH9" i="1"/>
  <c r="AK13" i="1"/>
  <c r="AL13" i="1" s="1"/>
  <c r="AS13" i="1"/>
  <c r="AT13" i="1" s="1"/>
  <c r="AH15" i="1"/>
  <c r="AK31" i="1"/>
  <c r="AL31" i="1" s="1"/>
  <c r="AO31" i="1"/>
  <c r="AP31" i="1" s="1"/>
  <c r="AH34" i="1"/>
  <c r="AH42" i="1"/>
  <c r="AH50" i="1"/>
  <c r="AS55" i="1"/>
  <c r="AT55" i="1" s="1"/>
  <c r="AO55" i="1"/>
  <c r="AP55" i="1" s="1"/>
  <c r="AK55" i="1"/>
  <c r="AL55" i="1" s="1"/>
  <c r="AH58" i="1"/>
  <c r="AK63" i="1"/>
  <c r="AL63" i="1" s="1"/>
  <c r="AS63" i="1"/>
  <c r="AT63" i="1" s="1"/>
  <c r="AH66" i="1"/>
  <c r="AH74" i="1"/>
  <c r="AO85" i="1"/>
  <c r="AP85" i="1" s="1"/>
  <c r="AS85" i="1"/>
  <c r="AT85" i="1" s="1"/>
  <c r="AS93" i="1"/>
  <c r="AT93" i="1" s="1"/>
  <c r="AK93" i="1"/>
  <c r="AL93" i="1" s="1"/>
  <c r="AS106" i="1"/>
  <c r="AT106" i="1" s="1"/>
  <c r="AO106" i="1"/>
  <c r="AP106" i="1" s="1"/>
  <c r="AK106" i="1"/>
  <c r="AL106" i="1" s="1"/>
  <c r="AS132" i="1"/>
  <c r="AT132" i="1" s="1"/>
  <c r="AK132" i="1"/>
  <c r="AL132" i="1" s="1"/>
  <c r="AK140" i="1"/>
  <c r="AL140" i="1" s="1"/>
  <c r="AO140" i="1"/>
  <c r="AP140" i="1" s="1"/>
  <c r="Y148" i="1"/>
  <c r="AO151" i="1"/>
  <c r="AP151" i="1" s="1"/>
  <c r="AK151" i="1"/>
  <c r="AL151" i="1" s="1"/>
  <c r="AS151" i="1"/>
  <c r="AT151" i="1" s="1"/>
  <c r="AS152" i="1"/>
  <c r="AT152" i="1" s="1"/>
  <c r="AO152" i="1"/>
  <c r="AP152" i="1" s="1"/>
  <c r="AK152" i="1"/>
  <c r="AL152" i="1" s="1"/>
  <c r="AO153" i="1"/>
  <c r="AP153" i="1" s="1"/>
  <c r="AK153" i="1"/>
  <c r="AL153" i="1" s="1"/>
  <c r="AH154" i="1"/>
  <c r="Y172" i="1"/>
  <c r="AO173" i="1"/>
  <c r="AP173" i="1" s="1"/>
  <c r="AK173" i="1"/>
  <c r="AL173" i="1" s="1"/>
  <c r="AS173" i="1"/>
  <c r="AT173" i="1" s="1"/>
  <c r="AH174" i="1"/>
  <c r="Y180" i="1"/>
  <c r="AS181" i="1"/>
  <c r="AT181" i="1" s="1"/>
  <c r="AO181" i="1"/>
  <c r="AP181" i="1" s="1"/>
  <c r="AK181" i="1"/>
  <c r="AL181" i="1" s="1"/>
  <c r="AH182" i="1"/>
  <c r="AS187" i="1"/>
  <c r="AT187" i="1" s="1"/>
  <c r="AO187" i="1"/>
  <c r="AP187" i="1" s="1"/>
  <c r="AK187" i="1"/>
  <c r="AL187" i="1" s="1"/>
  <c r="AS189" i="1"/>
  <c r="AT189" i="1" s="1"/>
  <c r="AO189" i="1"/>
  <c r="AP189" i="1" s="1"/>
  <c r="AK189" i="1"/>
  <c r="AL189" i="1" s="1"/>
  <c r="AS191" i="1"/>
  <c r="AT191" i="1" s="1"/>
  <c r="AO191" i="1"/>
  <c r="AP191" i="1" s="1"/>
  <c r="AK191" i="1"/>
  <c r="AL191" i="1" s="1"/>
  <c r="AS193" i="1"/>
  <c r="AT193" i="1" s="1"/>
  <c r="AO193" i="1"/>
  <c r="AP193" i="1" s="1"/>
  <c r="AK193" i="1"/>
  <c r="AL193" i="1" s="1"/>
  <c r="AS198" i="1"/>
  <c r="AT198" i="1" s="1"/>
  <c r="AO198" i="1"/>
  <c r="AP198" i="1" s="1"/>
  <c r="AK198" i="1"/>
  <c r="AL198" i="1" s="1"/>
  <c r="AO201" i="1"/>
  <c r="AP201" i="1" s="1"/>
  <c r="AK201" i="1"/>
  <c r="AL201" i="1" s="1"/>
  <c r="AS201" i="1"/>
  <c r="AT201" i="1" s="1"/>
  <c r="Y212" i="1"/>
  <c r="Y215" i="1"/>
  <c r="AO224" i="1"/>
  <c r="AP224" i="1" s="1"/>
  <c r="AK224" i="1"/>
  <c r="AL224" i="1" s="1"/>
  <c r="AS224" i="1"/>
  <c r="AT224" i="1" s="1"/>
  <c r="AS227" i="1"/>
  <c r="AT227" i="1" s="1"/>
  <c r="AO227" i="1"/>
  <c r="AP227" i="1" s="1"/>
  <c r="AK227" i="1"/>
  <c r="AL227" i="1" s="1"/>
  <c r="AH231" i="1"/>
  <c r="AS231" i="1"/>
  <c r="AT231" i="1" s="1"/>
  <c r="AO231" i="1"/>
  <c r="AP231" i="1" s="1"/>
  <c r="AK231" i="1"/>
  <c r="AL231" i="1" s="1"/>
  <c r="AH233" i="1"/>
  <c r="AK233" i="1"/>
  <c r="AL233" i="1" s="1"/>
  <c r="AS233" i="1"/>
  <c r="AT233" i="1" s="1"/>
  <c r="AO233" i="1"/>
  <c r="AP233" i="1" s="1"/>
  <c r="AH243" i="1"/>
  <c r="AS243" i="1"/>
  <c r="AT243" i="1" s="1"/>
  <c r="AO243" i="1"/>
  <c r="AP243" i="1" s="1"/>
  <c r="AK243" i="1"/>
  <c r="AL243" i="1" s="1"/>
  <c r="Y248" i="1"/>
  <c r="AH253" i="1"/>
  <c r="AO258" i="1"/>
  <c r="AP258" i="1" s="1"/>
  <c r="AK258" i="1"/>
  <c r="AL258" i="1" s="1"/>
  <c r="AS258" i="1"/>
  <c r="AT258" i="1" s="1"/>
  <c r="AH261" i="1"/>
  <c r="AS266" i="1"/>
  <c r="AT266" i="1" s="1"/>
  <c r="AO266" i="1"/>
  <c r="AP266" i="1" s="1"/>
  <c r="AK266" i="1"/>
  <c r="AL266" i="1" s="1"/>
  <c r="AH269" i="1"/>
  <c r="AS274" i="1"/>
  <c r="AT274" i="1" s="1"/>
  <c r="AO274" i="1"/>
  <c r="AP274" i="1" s="1"/>
  <c r="AK274" i="1"/>
  <c r="AL274" i="1" s="1"/>
  <c r="AH277" i="1"/>
  <c r="AS283" i="1"/>
  <c r="AT283" i="1" s="1"/>
  <c r="AO283" i="1"/>
  <c r="AP283" i="1" s="1"/>
  <c r="AK283" i="1"/>
  <c r="AL283" i="1" s="1"/>
  <c r="AS291" i="1"/>
  <c r="AT291" i="1" s="1"/>
  <c r="AO291" i="1"/>
  <c r="AP291" i="1" s="1"/>
  <c r="AK291" i="1"/>
  <c r="AL291" i="1" s="1"/>
  <c r="AK299" i="1"/>
  <c r="AL299" i="1" s="1"/>
  <c r="AS299" i="1"/>
  <c r="AT299" i="1" s="1"/>
  <c r="AO299" i="1"/>
  <c r="AP299" i="1" s="1"/>
  <c r="AS312" i="1"/>
  <c r="AT312" i="1" s="1"/>
  <c r="AO312" i="1"/>
  <c r="AP312" i="1" s="1"/>
  <c r="AK312" i="1"/>
  <c r="AL312" i="1" s="1"/>
  <c r="Y315" i="1"/>
  <c r="AB315" i="1"/>
  <c r="AC315" i="1" s="1"/>
  <c r="Y320" i="1"/>
  <c r="AB320" i="1"/>
  <c r="AC320" i="1" s="1"/>
  <c r="Y332" i="1"/>
  <c r="AB332" i="1"/>
  <c r="AC332" i="1" s="1"/>
  <c r="AB162" i="1"/>
  <c r="AC162" i="1" s="1"/>
  <c r="AB226" i="1"/>
  <c r="AC226" i="1" s="1"/>
  <c r="AB238" i="1"/>
  <c r="AC238" i="1" s="1"/>
  <c r="AB302" i="1"/>
  <c r="AC302" i="1" s="1"/>
  <c r="AB317" i="1"/>
  <c r="AC317" i="1" s="1"/>
  <c r="AO13" i="1"/>
  <c r="AP13" i="1" s="1"/>
  <c r="AS18" i="1"/>
  <c r="AT18" i="1" s="1"/>
  <c r="AO29" i="1"/>
  <c r="AP29" i="1" s="1"/>
  <c r="AK35" i="1"/>
  <c r="AL35" i="1" s="1"/>
  <c r="AS45" i="1"/>
  <c r="AT45" i="1" s="1"/>
  <c r="AO56" i="1"/>
  <c r="AP56" i="1" s="1"/>
  <c r="AS67" i="1"/>
  <c r="AT67" i="1" s="1"/>
  <c r="AO73" i="1"/>
  <c r="AP73" i="1" s="1"/>
  <c r="AK84" i="1"/>
  <c r="AL84" i="1" s="1"/>
  <c r="AK90" i="1"/>
  <c r="AL90" i="1" s="1"/>
  <c r="AS100" i="1"/>
  <c r="AT100" i="1" s="1"/>
  <c r="AK119" i="1"/>
  <c r="AL119" i="1" s="1"/>
  <c r="AO132" i="1"/>
  <c r="AP132" i="1" s="1"/>
  <c r="AO269" i="1"/>
  <c r="AP269" i="1" s="1"/>
  <c r="AK60" i="1"/>
  <c r="AL60" i="1" s="1"/>
  <c r="AO60" i="1"/>
  <c r="AP60" i="1" s="1"/>
  <c r="AO68" i="1"/>
  <c r="AP68" i="1" s="1"/>
  <c r="AS68" i="1"/>
  <c r="AT68" i="1" s="1"/>
  <c r="AS76" i="1"/>
  <c r="AT76" i="1" s="1"/>
  <c r="AK76" i="1"/>
  <c r="AL76" i="1" s="1"/>
  <c r="AS88" i="1"/>
  <c r="AT88" i="1" s="1"/>
  <c r="AK88" i="1"/>
  <c r="AL88" i="1" s="1"/>
  <c r="AK96" i="1"/>
  <c r="AL96" i="1" s="1"/>
  <c r="AO96" i="1"/>
  <c r="AP96" i="1" s="1"/>
  <c r="AO127" i="1"/>
  <c r="AP127" i="1" s="1"/>
  <c r="AK127" i="1"/>
  <c r="AL127" i="1" s="1"/>
  <c r="AS127" i="1"/>
  <c r="AT127" i="1" s="1"/>
  <c r="AS135" i="1"/>
  <c r="AT135" i="1" s="1"/>
  <c r="AO135" i="1"/>
  <c r="AP135" i="1" s="1"/>
  <c r="AK135" i="1"/>
  <c r="AL135" i="1" s="1"/>
  <c r="AK147" i="1"/>
  <c r="AL147" i="1" s="1"/>
  <c r="AS147" i="1"/>
  <c r="AT147" i="1" s="1"/>
  <c r="AO147" i="1"/>
  <c r="AP147" i="1" s="1"/>
  <c r="AS148" i="1"/>
  <c r="AT148" i="1" s="1"/>
  <c r="AO148" i="1"/>
  <c r="AP148" i="1" s="1"/>
  <c r="AS170" i="1"/>
  <c r="AT170" i="1" s="1"/>
  <c r="AO170" i="1"/>
  <c r="AP170" i="1" s="1"/>
  <c r="AK170" i="1"/>
  <c r="AL170" i="1" s="1"/>
  <c r="AO171" i="1"/>
  <c r="AP171" i="1" s="1"/>
  <c r="AK171" i="1"/>
  <c r="AL171" i="1" s="1"/>
  <c r="AS171" i="1"/>
  <c r="AT171" i="1" s="1"/>
  <c r="AS172" i="1"/>
  <c r="AT172" i="1" s="1"/>
  <c r="AO172" i="1"/>
  <c r="AP172" i="1" s="1"/>
  <c r="AK172" i="1"/>
  <c r="AL172" i="1" s="1"/>
  <c r="AK180" i="1"/>
  <c r="AL180" i="1" s="1"/>
  <c r="AS180" i="1"/>
  <c r="AT180" i="1" s="1"/>
  <c r="AO180" i="1"/>
  <c r="AP180" i="1" s="1"/>
  <c r="AH206" i="1"/>
  <c r="AS206" i="1"/>
  <c r="AT206" i="1" s="1"/>
  <c r="AO206" i="1"/>
  <c r="AP206" i="1" s="1"/>
  <c r="AK206" i="1"/>
  <c r="AL206" i="1" s="1"/>
  <c r="AK212" i="1"/>
  <c r="AL212" i="1" s="1"/>
  <c r="AS212" i="1"/>
  <c r="AT212" i="1" s="1"/>
  <c r="AO212" i="1"/>
  <c r="AP212" i="1" s="1"/>
  <c r="AS215" i="1"/>
  <c r="AT215" i="1" s="1"/>
  <c r="AO215" i="1"/>
  <c r="AP215" i="1" s="1"/>
  <c r="AK215" i="1"/>
  <c r="AL215" i="1" s="1"/>
  <c r="AO218" i="1"/>
  <c r="AP218" i="1" s="1"/>
  <c r="AK218" i="1"/>
  <c r="AL218" i="1" s="1"/>
  <c r="AS218" i="1"/>
  <c r="AT218" i="1" s="1"/>
  <c r="AH229" i="1"/>
  <c r="AS229" i="1"/>
  <c r="AT229" i="1" s="1"/>
  <c r="AO229" i="1"/>
  <c r="AP229" i="1" s="1"/>
  <c r="AK229" i="1"/>
  <c r="AL229" i="1" s="1"/>
  <c r="AH238" i="1"/>
  <c r="AS238" i="1"/>
  <c r="AT238" i="1" s="1"/>
  <c r="AO238" i="1"/>
  <c r="AP238" i="1" s="1"/>
  <c r="AK238" i="1"/>
  <c r="AL238" i="1" s="1"/>
  <c r="AS246" i="1"/>
  <c r="AT246" i="1" s="1"/>
  <c r="AO246" i="1"/>
  <c r="AP246" i="1" s="1"/>
  <c r="AK246" i="1"/>
  <c r="AL246" i="1" s="1"/>
  <c r="AS248" i="1"/>
  <c r="AT248" i="1" s="1"/>
  <c r="AO248" i="1"/>
  <c r="AP248" i="1" s="1"/>
  <c r="AS255" i="1"/>
  <c r="AT255" i="1" s="1"/>
  <c r="AO255" i="1"/>
  <c r="AP255" i="1" s="1"/>
  <c r="AK255" i="1"/>
  <c r="AL255" i="1" s="1"/>
  <c r="AS263" i="1"/>
  <c r="AT263" i="1" s="1"/>
  <c r="AO263" i="1"/>
  <c r="AP263" i="1" s="1"/>
  <c r="AK263" i="1"/>
  <c r="AL263" i="1" s="1"/>
  <c r="AO271" i="1"/>
  <c r="AP271" i="1" s="1"/>
  <c r="AK271" i="1"/>
  <c r="AL271" i="1" s="1"/>
  <c r="AS271" i="1"/>
  <c r="AT271" i="1" s="1"/>
  <c r="AS279" i="1"/>
  <c r="AT279" i="1" s="1"/>
  <c r="AO279" i="1"/>
  <c r="AP279" i="1" s="1"/>
  <c r="AK279" i="1"/>
  <c r="AL279" i="1" s="1"/>
  <c r="AO286" i="1"/>
  <c r="AP286" i="1" s="1"/>
  <c r="AK286" i="1"/>
  <c r="AL286" i="1" s="1"/>
  <c r="AS286" i="1"/>
  <c r="AT286" i="1" s="1"/>
  <c r="AS294" i="1"/>
  <c r="AT294" i="1" s="1"/>
  <c r="AO294" i="1"/>
  <c r="AP294" i="1" s="1"/>
  <c r="AK294" i="1"/>
  <c r="AL294" i="1" s="1"/>
  <c r="AS302" i="1"/>
  <c r="AT302" i="1" s="1"/>
  <c r="AO302" i="1"/>
  <c r="AP302" i="1" s="1"/>
  <c r="AK302" i="1"/>
  <c r="AL302" i="1" s="1"/>
  <c r="AS307" i="1"/>
  <c r="AT307" i="1" s="1"/>
  <c r="AO307" i="1"/>
  <c r="AP307" i="1" s="1"/>
  <c r="AK307" i="1"/>
  <c r="AL307" i="1" s="1"/>
  <c r="Y310" i="1"/>
  <c r="AB310" i="1"/>
  <c r="AC310" i="1" s="1"/>
  <c r="AS315" i="1"/>
  <c r="AT315" i="1" s="1"/>
  <c r="AO315" i="1"/>
  <c r="AP315" i="1" s="1"/>
  <c r="AK315" i="1"/>
  <c r="AL315" i="1" s="1"/>
  <c r="AS320" i="1"/>
  <c r="AT320" i="1" s="1"/>
  <c r="AO320" i="1"/>
  <c r="AP320" i="1" s="1"/>
  <c r="AK320" i="1"/>
  <c r="AL320" i="1" s="1"/>
  <c r="Y323" i="1"/>
  <c r="AB323" i="1"/>
  <c r="AC323" i="1" s="1"/>
  <c r="Y326" i="1"/>
  <c r="AB326" i="1"/>
  <c r="AC326" i="1" s="1"/>
  <c r="AK329" i="1"/>
  <c r="AL329" i="1" s="1"/>
  <c r="AS329" i="1"/>
  <c r="AT329" i="1" s="1"/>
  <c r="AO329" i="1"/>
  <c r="AP329" i="1" s="1"/>
  <c r="AS332" i="1"/>
  <c r="AT332" i="1" s="1"/>
  <c r="AO332" i="1"/>
  <c r="AP332" i="1" s="1"/>
  <c r="AK332" i="1"/>
  <c r="AL332" i="1" s="1"/>
  <c r="AB163" i="1"/>
  <c r="AC163" i="1" s="1"/>
  <c r="AB241" i="1"/>
  <c r="AC241" i="1" s="1"/>
  <c r="AB305" i="1"/>
  <c r="AC305" i="1" s="1"/>
  <c r="AK25" i="1"/>
  <c r="AL25" i="1" s="1"/>
  <c r="AS35" i="1"/>
  <c r="AT35" i="1" s="1"/>
  <c r="AK68" i="1"/>
  <c r="AL68" i="1" s="1"/>
  <c r="AS79" i="1"/>
  <c r="AT79" i="1" s="1"/>
  <c r="AS84" i="1"/>
  <c r="AT84" i="1" s="1"/>
  <c r="AO90" i="1"/>
  <c r="AP90" i="1" s="1"/>
  <c r="AO95" i="1"/>
  <c r="AP95" i="1" s="1"/>
  <c r="AK101" i="1"/>
  <c r="AL101" i="1" s="1"/>
  <c r="AK112" i="1"/>
  <c r="AL112" i="1" s="1"/>
  <c r="AO119" i="1"/>
  <c r="AP119" i="1" s="1"/>
  <c r="AK126" i="1"/>
  <c r="AL126" i="1" s="1"/>
  <c r="AS140" i="1"/>
  <c r="AT140" i="1" s="1"/>
  <c r="AK148" i="1"/>
  <c r="AL148" i="1" s="1"/>
  <c r="AO282" i="1"/>
  <c r="AP282" i="1" s="1"/>
  <c r="AO20" i="1"/>
  <c r="AP20" i="1" s="1"/>
  <c r="AS20" i="1"/>
  <c r="AT20" i="1" s="1"/>
  <c r="AH22" i="1"/>
  <c r="AS22" i="1"/>
  <c r="AT22" i="1" s="1"/>
  <c r="AO33" i="1"/>
  <c r="AP33" i="1" s="1"/>
  <c r="AK33" i="1"/>
  <c r="AL33" i="1" s="1"/>
  <c r="AS41" i="1"/>
  <c r="AT41" i="1" s="1"/>
  <c r="AO41" i="1"/>
  <c r="AP41" i="1" s="1"/>
  <c r="AO49" i="1"/>
  <c r="AP49" i="1" s="1"/>
  <c r="AK49" i="1"/>
  <c r="AL49" i="1" s="1"/>
  <c r="AS57" i="1"/>
  <c r="AT57" i="1" s="1"/>
  <c r="AK57" i="1"/>
  <c r="AL57" i="1" s="1"/>
  <c r="AH60" i="1"/>
  <c r="AO65" i="1"/>
  <c r="AP65" i="1" s="1"/>
  <c r="AK65" i="1"/>
  <c r="AL65" i="1" s="1"/>
  <c r="AH68" i="1"/>
  <c r="AH76" i="1"/>
  <c r="AO83" i="1"/>
  <c r="AP83" i="1" s="1"/>
  <c r="AK83" i="1"/>
  <c r="AL83" i="1" s="1"/>
  <c r="AS91" i="1"/>
  <c r="AT91" i="1" s="1"/>
  <c r="AK91" i="1"/>
  <c r="AL91" i="1" s="1"/>
  <c r="AO99" i="1"/>
  <c r="AP99" i="1" s="1"/>
  <c r="AS99" i="1"/>
  <c r="AT99" i="1" s="1"/>
  <c r="AK99" i="1"/>
  <c r="AL99" i="1" s="1"/>
  <c r="AS104" i="1"/>
  <c r="AT104" i="1" s="1"/>
  <c r="AO104" i="1"/>
  <c r="AP104" i="1" s="1"/>
  <c r="AK109" i="1"/>
  <c r="AL109" i="1" s="1"/>
  <c r="AS109" i="1"/>
  <c r="AT109" i="1" s="1"/>
  <c r="AK111" i="1"/>
  <c r="AL111" i="1" s="1"/>
  <c r="AS111" i="1"/>
  <c r="AT111" i="1" s="1"/>
  <c r="AO113" i="1"/>
  <c r="AP113" i="1" s="1"/>
  <c r="AK113" i="1"/>
  <c r="AL113" i="1" s="1"/>
  <c r="AS115" i="1"/>
  <c r="AT115" i="1" s="1"/>
  <c r="AO115" i="1"/>
  <c r="AP115" i="1" s="1"/>
  <c r="AK115" i="1"/>
  <c r="AL115" i="1" s="1"/>
  <c r="AS117" i="1"/>
  <c r="AT117" i="1" s="1"/>
  <c r="AK117" i="1"/>
  <c r="AL117" i="1" s="1"/>
  <c r="AO117" i="1"/>
  <c r="AP117" i="1" s="1"/>
  <c r="AK121" i="1"/>
  <c r="AL121" i="1" s="1"/>
  <c r="AO121" i="1"/>
  <c r="AP121" i="1" s="1"/>
  <c r="AK123" i="1"/>
  <c r="AL123" i="1" s="1"/>
  <c r="AO123" i="1"/>
  <c r="AP123" i="1" s="1"/>
  <c r="AO125" i="1"/>
  <c r="AP125" i="1" s="1"/>
  <c r="AK125" i="1"/>
  <c r="AL125" i="1" s="1"/>
  <c r="AK138" i="1"/>
  <c r="AL138" i="1" s="1"/>
  <c r="AO138" i="1"/>
  <c r="AP138" i="1" s="1"/>
  <c r="AO143" i="1"/>
  <c r="AP143" i="1" s="1"/>
  <c r="AS143" i="1"/>
  <c r="AT143" i="1" s="1"/>
  <c r="AO144" i="1"/>
  <c r="AP144" i="1" s="1"/>
  <c r="AK144" i="1"/>
  <c r="AL144" i="1" s="1"/>
  <c r="AS144" i="1"/>
  <c r="AT144" i="1" s="1"/>
  <c r="AH147" i="1"/>
  <c r="Y164" i="1"/>
  <c r="Y165" i="1"/>
  <c r="AS166" i="1"/>
  <c r="AT166" i="1" s="1"/>
  <c r="AO166" i="1"/>
  <c r="AP166" i="1" s="1"/>
  <c r="AK166" i="1"/>
  <c r="AL166" i="1" s="1"/>
  <c r="AK167" i="1"/>
  <c r="AL167" i="1" s="1"/>
  <c r="AS167" i="1"/>
  <c r="AT167" i="1" s="1"/>
  <c r="AS168" i="1"/>
  <c r="AT168" i="1" s="1"/>
  <c r="AO168" i="1"/>
  <c r="AP168" i="1" s="1"/>
  <c r="AK168" i="1"/>
  <c r="AL168" i="1" s="1"/>
  <c r="AO169" i="1"/>
  <c r="AP169" i="1" s="1"/>
  <c r="AK169" i="1"/>
  <c r="AL169" i="1" s="1"/>
  <c r="AS169" i="1"/>
  <c r="AT169" i="1" s="1"/>
  <c r="AH170" i="1"/>
  <c r="AH171" i="1"/>
  <c r="AH172" i="1"/>
  <c r="Y178" i="1"/>
  <c r="AS179" i="1"/>
  <c r="AT179" i="1" s="1"/>
  <c r="AO179" i="1"/>
  <c r="AP179" i="1" s="1"/>
  <c r="AK179" i="1"/>
  <c r="AL179" i="1" s="1"/>
  <c r="AH180" i="1"/>
  <c r="AH195" i="1"/>
  <c r="AS195" i="1"/>
  <c r="AT195" i="1" s="1"/>
  <c r="AO195" i="1"/>
  <c r="AP195" i="1" s="1"/>
  <c r="AK195" i="1"/>
  <c r="AL195" i="1" s="1"/>
  <c r="AH204" i="1"/>
  <c r="AS204" i="1"/>
  <c r="AT204" i="1" s="1"/>
  <c r="AO204" i="1"/>
  <c r="AP204" i="1" s="1"/>
  <c r="AK204" i="1"/>
  <c r="AL204" i="1" s="1"/>
  <c r="AS209" i="1"/>
  <c r="AT209" i="1" s="1"/>
  <c r="AO209" i="1"/>
  <c r="AP209" i="1" s="1"/>
  <c r="AK209" i="1"/>
  <c r="AL209" i="1" s="1"/>
  <c r="AO220" i="1"/>
  <c r="AP220" i="1" s="1"/>
  <c r="AK220" i="1"/>
  <c r="AL220" i="1" s="1"/>
  <c r="AS220" i="1"/>
  <c r="AT220" i="1" s="1"/>
  <c r="Y223" i="1"/>
  <c r="AK235" i="1"/>
  <c r="AL235" i="1" s="1"/>
  <c r="AS235" i="1"/>
  <c r="AT235" i="1" s="1"/>
  <c r="AH241" i="1"/>
  <c r="AO241" i="1"/>
  <c r="AP241" i="1" s="1"/>
  <c r="AK241" i="1"/>
  <c r="AL241" i="1" s="1"/>
  <c r="AS241" i="1"/>
  <c r="AT241" i="1" s="1"/>
  <c r="Y244" i="1"/>
  <c r="AB244" i="1"/>
  <c r="AC244" i="1" s="1"/>
  <c r="AH248" i="1"/>
  <c r="AK250" i="1"/>
  <c r="AL250" i="1" s="1"/>
  <c r="AS250" i="1"/>
  <c r="AT250" i="1" s="1"/>
  <c r="AO250" i="1"/>
  <c r="AP250" i="1" s="1"/>
  <c r="AH255" i="1"/>
  <c r="AS260" i="1"/>
  <c r="AT260" i="1" s="1"/>
  <c r="AO260" i="1"/>
  <c r="AP260" i="1" s="1"/>
  <c r="AK260" i="1"/>
  <c r="AL260" i="1" s="1"/>
  <c r="AH263" i="1"/>
  <c r="AS268" i="1"/>
  <c r="AT268" i="1" s="1"/>
  <c r="AO268" i="1"/>
  <c r="AP268" i="1" s="1"/>
  <c r="AK268" i="1"/>
  <c r="AL268" i="1" s="1"/>
  <c r="AH271" i="1"/>
  <c r="AS276" i="1"/>
  <c r="AT276" i="1" s="1"/>
  <c r="AO276" i="1"/>
  <c r="AP276" i="1" s="1"/>
  <c r="AK276" i="1"/>
  <c r="AL276" i="1" s="1"/>
  <c r="AH279" i="1"/>
  <c r="AS281" i="1"/>
  <c r="AT281" i="1" s="1"/>
  <c r="AO281" i="1"/>
  <c r="AP281" i="1" s="1"/>
  <c r="AK281" i="1"/>
  <c r="AL281" i="1" s="1"/>
  <c r="AS289" i="1"/>
  <c r="AT289" i="1" s="1"/>
  <c r="AO289" i="1"/>
  <c r="AP289" i="1" s="1"/>
  <c r="AK289" i="1"/>
  <c r="AL289" i="1" s="1"/>
  <c r="AK297" i="1"/>
  <c r="AL297" i="1" s="1"/>
  <c r="AS297" i="1"/>
  <c r="AT297" i="1" s="1"/>
  <c r="AO297" i="1"/>
  <c r="AP297" i="1" s="1"/>
  <c r="Y300" i="1"/>
  <c r="AB300" i="1"/>
  <c r="AC300" i="1" s="1"/>
  <c r="AS310" i="1"/>
  <c r="AT310" i="1" s="1"/>
  <c r="AO310" i="1"/>
  <c r="AP310" i="1" s="1"/>
  <c r="AK310" i="1"/>
  <c r="AL310" i="1" s="1"/>
  <c r="Y313" i="1"/>
  <c r="AB313" i="1"/>
  <c r="AC313" i="1" s="1"/>
  <c r="Y318" i="1"/>
  <c r="AS323" i="1"/>
  <c r="AT323" i="1" s="1"/>
  <c r="AO323" i="1"/>
  <c r="AP323" i="1" s="1"/>
  <c r="AK323" i="1"/>
  <c r="AL323" i="1" s="1"/>
  <c r="AB338" i="1"/>
  <c r="AC338" i="1" s="1"/>
  <c r="Y338" i="1"/>
  <c r="AS342" i="1"/>
  <c r="AT342" i="1" s="1"/>
  <c r="AO342" i="1"/>
  <c r="AP342" i="1" s="1"/>
  <c r="AK342" i="1"/>
  <c r="AL342" i="1" s="1"/>
  <c r="AB203" i="1"/>
  <c r="AC203" i="1" s="1"/>
  <c r="AB229" i="1"/>
  <c r="AC229" i="1" s="1"/>
  <c r="AB242" i="1"/>
  <c r="AC242" i="1" s="1"/>
  <c r="AB306" i="1"/>
  <c r="AC306" i="1" s="1"/>
  <c r="AB322" i="1"/>
  <c r="AC322" i="1" s="1"/>
  <c r="AK9" i="1"/>
  <c r="AL9" i="1" s="1"/>
  <c r="AS14" i="1"/>
  <c r="AT14" i="1" s="1"/>
  <c r="AK20" i="1"/>
  <c r="AL20" i="1" s="1"/>
  <c r="AO25" i="1"/>
  <c r="AP25" i="1" s="1"/>
  <c r="AK42" i="1"/>
  <c r="AL42" i="1" s="1"/>
  <c r="AO47" i="1"/>
  <c r="AP47" i="1" s="1"/>
  <c r="AK58" i="1"/>
  <c r="AL58" i="1" s="1"/>
  <c r="AO63" i="1"/>
  <c r="AP63" i="1" s="1"/>
  <c r="AO69" i="1"/>
  <c r="AP69" i="1" s="1"/>
  <c r="AO74" i="1"/>
  <c r="AP74" i="1" s="1"/>
  <c r="AK80" i="1"/>
  <c r="AL80" i="1" s="1"/>
  <c r="AK85" i="1"/>
  <c r="AL85" i="1" s="1"/>
  <c r="AS96" i="1"/>
  <c r="AT96" i="1" s="1"/>
  <c r="AS101" i="1"/>
  <c r="AT101" i="1" s="1"/>
  <c r="AO112" i="1"/>
  <c r="AP112" i="1" s="1"/>
  <c r="AK120" i="1"/>
  <c r="AL120" i="1" s="1"/>
  <c r="AK128" i="1"/>
  <c r="AL128" i="1" s="1"/>
  <c r="AO134" i="1"/>
  <c r="AP134" i="1" s="1"/>
  <c r="AO184" i="1"/>
  <c r="AP184" i="1" s="1"/>
  <c r="AS303" i="1"/>
  <c r="AT303" i="1" s="1"/>
  <c r="AS322" i="1"/>
  <c r="AT322" i="1" s="1"/>
  <c r="AO322" i="1"/>
  <c r="AP322" i="1" s="1"/>
  <c r="AK322" i="1"/>
  <c r="AL322" i="1" s="1"/>
  <c r="AS330" i="1"/>
  <c r="AT330" i="1" s="1"/>
  <c r="AO330" i="1"/>
  <c r="AP330" i="1" s="1"/>
  <c r="AK330" i="1"/>
  <c r="AL330" i="1" s="1"/>
  <c r="AO331" i="1"/>
  <c r="AP331" i="1" s="1"/>
  <c r="AK331" i="1"/>
  <c r="AL331" i="1" s="1"/>
  <c r="AS331" i="1"/>
  <c r="AT331" i="1" s="1"/>
  <c r="Y334" i="1"/>
  <c r="AB334" i="1"/>
  <c r="AC334" i="1" s="1"/>
  <c r="AH340" i="1"/>
  <c r="AS340" i="1"/>
  <c r="AT340" i="1" s="1"/>
  <c r="AO340" i="1"/>
  <c r="AP340" i="1" s="1"/>
  <c r="AK340" i="1"/>
  <c r="AL340" i="1" s="1"/>
  <c r="AS326" i="1"/>
  <c r="AT326" i="1" s="1"/>
  <c r="AO326" i="1"/>
  <c r="AP326" i="1" s="1"/>
  <c r="AK326" i="1"/>
  <c r="AL326" i="1" s="1"/>
  <c r="AS334" i="1"/>
  <c r="AT334" i="1" s="1"/>
  <c r="AO334" i="1"/>
  <c r="AP334" i="1" s="1"/>
  <c r="AK334" i="1"/>
  <c r="AL334" i="1" s="1"/>
  <c r="AB325" i="1"/>
  <c r="AC325" i="1" s="1"/>
  <c r="L15" i="195"/>
  <c r="AO21" i="195"/>
  <c r="AP21" i="195" s="1"/>
  <c r="L24" i="195"/>
  <c r="U35" i="195"/>
  <c r="U37" i="195"/>
  <c r="O48" i="195"/>
  <c r="L54" i="195"/>
  <c r="X65" i="195"/>
  <c r="Y65" i="195" s="1"/>
  <c r="AG77" i="195"/>
  <c r="AH77" i="195" s="1"/>
  <c r="AK79" i="195"/>
  <c r="AL79" i="195" s="1"/>
  <c r="AG99" i="195"/>
  <c r="AH99" i="195" s="1"/>
  <c r="L20" i="195"/>
  <c r="AG39" i="195"/>
  <c r="AH39" i="195" s="1"/>
  <c r="O42" i="195"/>
  <c r="L44" i="195"/>
  <c r="AG55" i="195"/>
  <c r="AH55" i="195" s="1"/>
  <c r="AD65" i="195"/>
  <c r="U67" i="195"/>
  <c r="U69" i="195"/>
  <c r="AK76" i="195"/>
  <c r="AL76" i="195" s="1"/>
  <c r="AG91" i="195"/>
  <c r="AH91" i="195" s="1"/>
  <c r="AD15" i="195"/>
  <c r="AG31" i="195"/>
  <c r="AH31" i="195" s="1"/>
  <c r="L36" i="195"/>
  <c r="L38" i="195"/>
  <c r="AK55" i="195"/>
  <c r="AL55" i="195" s="1"/>
  <c r="AG65" i="195"/>
  <c r="AH65" i="195" s="1"/>
  <c r="AO91" i="195"/>
  <c r="AP91" i="195" s="1"/>
  <c r="X93" i="195"/>
  <c r="Y93" i="195" s="1"/>
  <c r="AK11" i="195"/>
  <c r="AL11" i="195" s="1"/>
  <c r="AK31" i="195"/>
  <c r="AL31" i="195" s="1"/>
  <c r="AO67" i="195"/>
  <c r="AP67" i="195" s="1"/>
  <c r="X83" i="195"/>
  <c r="Y83" i="195" s="1"/>
  <c r="P85" i="195"/>
  <c r="AG51" i="195"/>
  <c r="AH51" i="195" s="1"/>
  <c r="AG53" i="195"/>
  <c r="AH53" i="195" s="1"/>
  <c r="L55" i="195"/>
  <c r="AO55" i="195"/>
  <c r="AP55" i="195" s="1"/>
  <c r="O66" i="195"/>
  <c r="AK72" i="195"/>
  <c r="AL72" i="195" s="1"/>
  <c r="U77" i="195"/>
  <c r="X87" i="195"/>
  <c r="Y87" i="195" s="1"/>
  <c r="U89" i="195"/>
  <c r="AG90" i="195"/>
  <c r="AH90" i="195" s="1"/>
  <c r="AG93" i="195"/>
  <c r="AH93" i="195" s="1"/>
  <c r="P55" i="195"/>
  <c r="U92" i="195"/>
  <c r="L101" i="195"/>
  <c r="AD77" i="195"/>
  <c r="AG9" i="195"/>
  <c r="AH9" i="195" s="1"/>
  <c r="L11" i="195"/>
  <c r="L22" i="195"/>
  <c r="L26" i="195"/>
  <c r="U41" i="195"/>
  <c r="L47" i="195"/>
  <c r="AG57" i="195"/>
  <c r="AH57" i="195" s="1"/>
  <c r="AG71" i="195"/>
  <c r="AH71" i="195" s="1"/>
  <c r="AD81" i="195"/>
  <c r="O89" i="195"/>
  <c r="O91" i="195"/>
  <c r="X94" i="195"/>
  <c r="Y94" i="195" s="1"/>
  <c r="O100" i="195"/>
  <c r="AO9" i="195"/>
  <c r="AP9" i="195" s="1"/>
  <c r="P11" i="195"/>
  <c r="L19" i="195"/>
  <c r="L31" i="195"/>
  <c r="O32" i="195"/>
  <c r="O34" i="195"/>
  <c r="P47" i="195"/>
  <c r="L51" i="195"/>
  <c r="AO57" i="195"/>
  <c r="AP57" i="195" s="1"/>
  <c r="AO69" i="195"/>
  <c r="AP69" i="195" s="1"/>
  <c r="AK71" i="195"/>
  <c r="AL71" i="195" s="1"/>
  <c r="U75" i="195"/>
  <c r="AK80" i="195"/>
  <c r="AL80" i="195" s="1"/>
  <c r="AG83" i="195"/>
  <c r="AH83" i="195" s="1"/>
  <c r="L88" i="195"/>
  <c r="AD93" i="195"/>
  <c r="O99" i="195"/>
  <c r="X102" i="195"/>
  <c r="Y102" i="195" s="1"/>
  <c r="L10" i="195"/>
  <c r="U17" i="195"/>
  <c r="AD41" i="195"/>
  <c r="L58" i="195"/>
  <c r="AO59" i="195"/>
  <c r="AP59" i="195" s="1"/>
  <c r="AO61" i="195"/>
  <c r="AP61" i="195" s="1"/>
  <c r="AO71" i="195"/>
  <c r="AP71" i="195" s="1"/>
  <c r="AG73" i="195"/>
  <c r="AH73" i="195" s="1"/>
  <c r="AD75" i="195"/>
  <c r="L78" i="195"/>
  <c r="AO79" i="195"/>
  <c r="AP79" i="195" s="1"/>
  <c r="P81" i="195"/>
  <c r="L87" i="195"/>
  <c r="U88" i="195"/>
  <c r="X91" i="195"/>
  <c r="Y91" i="195" s="1"/>
  <c r="AK93" i="195"/>
  <c r="AL93" i="195" s="1"/>
  <c r="X101" i="195"/>
  <c r="Y101" i="195" s="1"/>
  <c r="AD102" i="195"/>
  <c r="U19" i="195"/>
  <c r="U21" i="195"/>
  <c r="X25" i="195"/>
  <c r="Y25" i="195" s="1"/>
  <c r="AD47" i="195"/>
  <c r="X51" i="195"/>
  <c r="Y51" i="195" s="1"/>
  <c r="X53" i="195"/>
  <c r="Y53" i="195" s="1"/>
  <c r="AG75" i="195"/>
  <c r="AH75" i="195" s="1"/>
  <c r="X85" i="195"/>
  <c r="Y85" i="195" s="1"/>
  <c r="AK90" i="195"/>
  <c r="AL90" i="195" s="1"/>
  <c r="U99" i="195"/>
  <c r="AO11" i="195"/>
  <c r="AP11" i="195" s="1"/>
  <c r="AD31" i="195"/>
  <c r="P35" i="195"/>
  <c r="L62" i="195"/>
  <c r="L64" i="195"/>
  <c r="AK75" i="195"/>
  <c r="AL75" i="195" s="1"/>
  <c r="L80" i="195"/>
  <c r="AG89" i="195"/>
  <c r="AH89" i="195" s="1"/>
  <c r="AO100" i="195"/>
  <c r="AP100" i="195" s="1"/>
  <c r="AG101" i="195"/>
  <c r="AH101" i="195" s="1"/>
  <c r="X9" i="195"/>
  <c r="Y9" i="195" s="1"/>
  <c r="X81" i="195"/>
  <c r="Y81" i="195" s="1"/>
  <c r="U98" i="195"/>
  <c r="X13" i="195"/>
  <c r="Y13" i="195" s="1"/>
  <c r="U13" i="195"/>
  <c r="P92" i="195"/>
  <c r="P90" i="195"/>
  <c r="P38" i="195"/>
  <c r="P54" i="195"/>
  <c r="L18" i="195"/>
  <c r="O18" i="195"/>
  <c r="U27" i="195"/>
  <c r="X27" i="195"/>
  <c r="Y27" i="195" s="1"/>
  <c r="P14" i="195"/>
  <c r="O23" i="195"/>
  <c r="L23" i="195"/>
  <c r="U29" i="195"/>
  <c r="X29" i="195"/>
  <c r="Y29" i="195" s="1"/>
  <c r="P70" i="195"/>
  <c r="L16" i="195"/>
  <c r="O16" i="195"/>
  <c r="AD23" i="195"/>
  <c r="AO23" i="195"/>
  <c r="AP23" i="195" s="1"/>
  <c r="AK23" i="195"/>
  <c r="AL23" i="195" s="1"/>
  <c r="AG23" i="195"/>
  <c r="AH23" i="195" s="1"/>
  <c r="L30" i="195"/>
  <c r="O30" i="195"/>
  <c r="P46" i="195"/>
  <c r="P62" i="195"/>
  <c r="X11" i="195"/>
  <c r="Y11" i="195" s="1"/>
  <c r="U11" i="195"/>
  <c r="P22" i="195"/>
  <c r="AK33" i="195"/>
  <c r="AL33" i="195" s="1"/>
  <c r="AD33" i="195"/>
  <c r="AO33" i="195"/>
  <c r="AP33" i="195" s="1"/>
  <c r="AG33" i="195"/>
  <c r="AH33" i="195" s="1"/>
  <c r="P94" i="195"/>
  <c r="X47" i="195"/>
  <c r="Y47" i="195" s="1"/>
  <c r="L14" i="195"/>
  <c r="P15" i="195"/>
  <c r="AG15" i="195"/>
  <c r="AH15" i="195" s="1"/>
  <c r="AD17" i="195"/>
  <c r="AG25" i="195"/>
  <c r="AH25" i="195" s="1"/>
  <c r="L28" i="195"/>
  <c r="AD35" i="195"/>
  <c r="AD37" i="195"/>
  <c r="U39" i="195"/>
  <c r="AO39" i="195"/>
  <c r="AP39" i="195" s="1"/>
  <c r="AO41" i="195"/>
  <c r="AP41" i="195" s="1"/>
  <c r="P43" i="195"/>
  <c r="AK43" i="195"/>
  <c r="AL43" i="195" s="1"/>
  <c r="U49" i="195"/>
  <c r="L50" i="195"/>
  <c r="AO51" i="195"/>
  <c r="AP51" i="195" s="1"/>
  <c r="AO53" i="195"/>
  <c r="AP53" i="195" s="1"/>
  <c r="L56" i="195"/>
  <c r="U59" i="195"/>
  <c r="U61" i="195"/>
  <c r="L63" i="195"/>
  <c r="AD63" i="195"/>
  <c r="L70" i="195"/>
  <c r="U71" i="195"/>
  <c r="U79" i="195"/>
  <c r="AG81" i="195"/>
  <c r="AH81" i="195" s="1"/>
  <c r="AO83" i="195"/>
  <c r="AP83" i="195" s="1"/>
  <c r="AK84" i="195"/>
  <c r="AL84" i="195" s="1"/>
  <c r="AG85" i="195"/>
  <c r="AH85" i="195" s="1"/>
  <c r="AD87" i="195"/>
  <c r="X90" i="195"/>
  <c r="Y90" i="195" s="1"/>
  <c r="L92" i="195"/>
  <c r="AG92" i="195"/>
  <c r="AH92" i="195" s="1"/>
  <c r="L94" i="195"/>
  <c r="AD94" i="195"/>
  <c r="P98" i="195"/>
  <c r="U100" i="195"/>
  <c r="L102" i="195"/>
  <c r="AG102" i="195"/>
  <c r="AH102" i="195" s="1"/>
  <c r="AG43" i="195"/>
  <c r="AH43" i="195" s="1"/>
  <c r="AD9" i="195"/>
  <c r="AK15" i="195"/>
  <c r="AL15" i="195" s="1"/>
  <c r="AG17" i="195"/>
  <c r="AH17" i="195" s="1"/>
  <c r="AD27" i="195"/>
  <c r="AD29" i="195"/>
  <c r="U31" i="195"/>
  <c r="L35" i="195"/>
  <c r="AG35" i="195"/>
  <c r="AH35" i="195" s="1"/>
  <c r="AG37" i="195"/>
  <c r="AH37" i="195" s="1"/>
  <c r="AO45" i="195"/>
  <c r="AP45" i="195" s="1"/>
  <c r="P63" i="195"/>
  <c r="AG63" i="195"/>
  <c r="AH63" i="195" s="1"/>
  <c r="L68" i="195"/>
  <c r="P73" i="195"/>
  <c r="AO73" i="195"/>
  <c r="AP73" i="195" s="1"/>
  <c r="AO81" i="195"/>
  <c r="AP81" i="195" s="1"/>
  <c r="AO85" i="195"/>
  <c r="AP85" i="195" s="1"/>
  <c r="AG87" i="195"/>
  <c r="AH87" i="195" s="1"/>
  <c r="AO89" i="195"/>
  <c r="AP89" i="195" s="1"/>
  <c r="AG94" i="195"/>
  <c r="AH94" i="195" s="1"/>
  <c r="AD99" i="195"/>
  <c r="AG45" i="195"/>
  <c r="AH45" i="195" s="1"/>
  <c r="AD19" i="195"/>
  <c r="AD21" i="195"/>
  <c r="U23" i="195"/>
  <c r="L27" i="195"/>
  <c r="AG27" i="195"/>
  <c r="AH27" i="195" s="1"/>
  <c r="AG29" i="195"/>
  <c r="AH29" i="195" s="1"/>
  <c r="AK35" i="195"/>
  <c r="AL35" i="195" s="1"/>
  <c r="AO43" i="195"/>
  <c r="AP43" i="195" s="1"/>
  <c r="AD57" i="195"/>
  <c r="L60" i="195"/>
  <c r="AK63" i="195"/>
  <c r="AL63" i="195" s="1"/>
  <c r="AD67" i="195"/>
  <c r="AD69" i="195"/>
  <c r="L72" i="195"/>
  <c r="AK87" i="195"/>
  <c r="AL87" i="195" s="1"/>
  <c r="AD101" i="195"/>
  <c r="AK102" i="195"/>
  <c r="AL102" i="195" s="1"/>
  <c r="AD11" i="195"/>
  <c r="AD13" i="195"/>
  <c r="U15" i="195"/>
  <c r="AG19" i="195"/>
  <c r="AH19" i="195" s="1"/>
  <c r="AG21" i="195"/>
  <c r="AH21" i="195" s="1"/>
  <c r="AO25" i="195"/>
  <c r="AP25" i="195" s="1"/>
  <c r="P27" i="195"/>
  <c r="U33" i="195"/>
  <c r="AO37" i="195"/>
  <c r="AP37" i="195" s="1"/>
  <c r="L40" i="195"/>
  <c r="U43" i="195"/>
  <c r="U45" i="195"/>
  <c r="L46" i="195"/>
  <c r="AD49" i="195"/>
  <c r="L52" i="195"/>
  <c r="AD59" i="195"/>
  <c r="AD61" i="195"/>
  <c r="L67" i="195"/>
  <c r="AG67" i="195"/>
  <c r="AH67" i="195" s="1"/>
  <c r="AG69" i="195"/>
  <c r="AH69" i="195" s="1"/>
  <c r="U73" i="195"/>
  <c r="L74" i="195"/>
  <c r="L76" i="195"/>
  <c r="AD79" i="195"/>
  <c r="L82" i="195"/>
  <c r="L86" i="195"/>
  <c r="L90" i="195"/>
  <c r="AK94" i="195"/>
  <c r="AL94" i="195" s="1"/>
  <c r="P100" i="195"/>
  <c r="AG13" i="195"/>
  <c r="AH13" i="195" s="1"/>
  <c r="AO17" i="195"/>
  <c r="AP17" i="195" s="1"/>
  <c r="AK19" i="195"/>
  <c r="AL19" i="195" s="1"/>
  <c r="AO29" i="195"/>
  <c r="AP29" i="195" s="1"/>
  <c r="L39" i="195"/>
  <c r="AD39" i="195"/>
  <c r="AK47" i="195"/>
  <c r="AL47" i="195" s="1"/>
  <c r="AG49" i="195"/>
  <c r="AH49" i="195" s="1"/>
  <c r="AD51" i="195"/>
  <c r="L59" i="195"/>
  <c r="AG61" i="195"/>
  <c r="AH61" i="195" s="1"/>
  <c r="AO65" i="195"/>
  <c r="AP65" i="195" s="1"/>
  <c r="O93" i="195"/>
  <c r="AK99" i="195"/>
  <c r="AL99" i="195" s="1"/>
  <c r="AD100" i="195"/>
  <c r="AK101" i="195"/>
  <c r="AL101" i="195" s="1"/>
  <c r="AO13" i="195"/>
  <c r="AP13" i="195" s="1"/>
  <c r="AG41" i="195"/>
  <c r="AH41" i="195" s="1"/>
  <c r="AD45" i="195"/>
  <c r="AO49" i="195"/>
  <c r="AP49" i="195" s="1"/>
  <c r="AD73" i="195"/>
  <c r="AO13" i="196"/>
  <c r="AP13" i="196" s="1"/>
  <c r="AG27" i="196"/>
  <c r="AH27" i="196" s="1"/>
  <c r="O12" i="196"/>
  <c r="O18" i="196"/>
  <c r="AK24" i="196"/>
  <c r="AL24" i="196" s="1"/>
  <c r="AG26" i="196"/>
  <c r="AH26" i="196" s="1"/>
  <c r="O14" i="196"/>
  <c r="P14" i="196" s="1"/>
  <c r="L16" i="196"/>
  <c r="AK26" i="196"/>
  <c r="AL26" i="196" s="1"/>
  <c r="X29" i="196"/>
  <c r="Y29" i="196" s="1"/>
  <c r="AO26" i="196"/>
  <c r="AP26" i="196" s="1"/>
  <c r="X28" i="196"/>
  <c r="Y28" i="196" s="1"/>
  <c r="O22" i="196"/>
  <c r="L9" i="196"/>
  <c r="AO28" i="196"/>
  <c r="AP28" i="196" s="1"/>
  <c r="X13" i="196"/>
  <c r="Y13" i="196" s="1"/>
  <c r="U27" i="196"/>
  <c r="P20" i="196"/>
  <c r="P24" i="196"/>
  <c r="AD9" i="196"/>
  <c r="U17" i="196"/>
  <c r="U21" i="196"/>
  <c r="L24" i="196"/>
  <c r="X25" i="196"/>
  <c r="Y25" i="196" s="1"/>
  <c r="AG9" i="196"/>
  <c r="AH9" i="196" s="1"/>
  <c r="L20" i="196"/>
  <c r="U22" i="196"/>
  <c r="AO9" i="196"/>
  <c r="AP9" i="196" s="1"/>
  <c r="AD11" i="196"/>
  <c r="AD17" i="196"/>
  <c r="AD21" i="196"/>
  <c r="AG11" i="196"/>
  <c r="AH11" i="196" s="1"/>
  <c r="AG17" i="196"/>
  <c r="AH17" i="196" s="1"/>
  <c r="AO21" i="196"/>
  <c r="AP21" i="196" s="1"/>
  <c r="P26" i="196"/>
  <c r="AO11" i="196"/>
  <c r="AP11" i="196" s="1"/>
  <c r="O8" i="196"/>
  <c r="AG19" i="196"/>
  <c r="AH19" i="196" s="1"/>
  <c r="AG23" i="196"/>
  <c r="AH23" i="196" s="1"/>
  <c r="P27" i="196"/>
  <c r="AG21" i="196"/>
  <c r="AH21" i="196" s="1"/>
  <c r="AK23" i="196"/>
  <c r="AL23" i="196" s="1"/>
  <c r="L26" i="196"/>
  <c r="L10" i="196"/>
  <c r="U11" i="196"/>
  <c r="AD15" i="196"/>
  <c r="AO23" i="196"/>
  <c r="AP23" i="196" s="1"/>
  <c r="AD29" i="196"/>
  <c r="AD8" i="196"/>
  <c r="P12" i="196"/>
  <c r="AD13" i="196"/>
  <c r="U14" i="196"/>
  <c r="AG15" i="196"/>
  <c r="AH15" i="196" s="1"/>
  <c r="L17" i="196"/>
  <c r="AO17" i="196"/>
  <c r="AP17" i="196" s="1"/>
  <c r="U19" i="196"/>
  <c r="U23" i="196"/>
  <c r="U26" i="196"/>
  <c r="L27" i="196"/>
  <c r="AG13" i="196"/>
  <c r="AH13" i="196" s="1"/>
  <c r="AO15" i="196"/>
  <c r="AP15" i="196" s="1"/>
  <c r="AK29" i="196"/>
  <c r="AL29" i="196" s="1"/>
  <c r="O50" i="197"/>
  <c r="L55" i="197"/>
  <c r="O84" i="197"/>
  <c r="P84" i="197" s="1"/>
  <c r="AK115" i="197"/>
  <c r="AL115" i="197" s="1"/>
  <c r="AD120" i="197"/>
  <c r="AK120" i="197"/>
  <c r="AL120" i="197" s="1"/>
  <c r="X19" i="197"/>
  <c r="Y19" i="197" s="1"/>
  <c r="L126" i="197"/>
  <c r="L49" i="197"/>
  <c r="X65" i="197"/>
  <c r="Y65" i="197" s="1"/>
  <c r="AO110" i="197"/>
  <c r="AP110" i="197" s="1"/>
  <c r="AO13" i="198"/>
  <c r="AP13" i="198" s="1"/>
  <c r="AG31" i="198"/>
  <c r="AH31" i="198" s="1"/>
  <c r="AK24" i="198"/>
  <c r="AL24" i="198" s="1"/>
  <c r="L32" i="198"/>
  <c r="AO63" i="198"/>
  <c r="AP63" i="198" s="1"/>
  <c r="AD68" i="198"/>
  <c r="X14" i="197"/>
  <c r="Y14" i="197" s="1"/>
  <c r="X25" i="197"/>
  <c r="Y25" i="197" s="1"/>
  <c r="AK31" i="197"/>
  <c r="AL31" i="197" s="1"/>
  <c r="X39" i="197"/>
  <c r="Y39" i="197" s="1"/>
  <c r="AD51" i="197"/>
  <c r="AG67" i="197"/>
  <c r="AH67" i="197" s="1"/>
  <c r="O82" i="197"/>
  <c r="O92" i="197"/>
  <c r="P92" i="197" s="1"/>
  <c r="O100" i="197"/>
  <c r="AK103" i="197"/>
  <c r="AL103" i="197" s="1"/>
  <c r="AD112" i="197"/>
  <c r="L114" i="197"/>
  <c r="U137" i="197"/>
  <c r="U8" i="197"/>
  <c r="X17" i="197"/>
  <c r="Y17" i="197" s="1"/>
  <c r="AK23" i="197"/>
  <c r="AL23" i="197" s="1"/>
  <c r="X38" i="197"/>
  <c r="Y38" i="197" s="1"/>
  <c r="L52" i="197"/>
  <c r="U53" i="197"/>
  <c r="L59" i="197"/>
  <c r="AD60" i="197"/>
  <c r="X94" i="197"/>
  <c r="Y94" i="197" s="1"/>
  <c r="O104" i="197"/>
  <c r="U107" i="197"/>
  <c r="U32" i="197"/>
  <c r="U50" i="197"/>
  <c r="P52" i="197"/>
  <c r="L57" i="197"/>
  <c r="AG60" i="197"/>
  <c r="AH60" i="197" s="1"/>
  <c r="U66" i="197"/>
  <c r="U78" i="197"/>
  <c r="AD89" i="197"/>
  <c r="AO105" i="197"/>
  <c r="AP105" i="197" s="1"/>
  <c r="U119" i="197"/>
  <c r="AG129" i="197"/>
  <c r="AH129" i="197" s="1"/>
  <c r="X136" i="197"/>
  <c r="Y136" i="197" s="1"/>
  <c r="AK60" i="197"/>
  <c r="AL60" i="197" s="1"/>
  <c r="AG76" i="197"/>
  <c r="AH76" i="197" s="1"/>
  <c r="AO11" i="197"/>
  <c r="AP11" i="197" s="1"/>
  <c r="X22" i="197"/>
  <c r="Y22" i="197" s="1"/>
  <c r="O29" i="197"/>
  <c r="P29" i="197" s="1"/>
  <c r="X35" i="197"/>
  <c r="Y35" i="197" s="1"/>
  <c r="AK38" i="197"/>
  <c r="AL38" i="197" s="1"/>
  <c r="AK40" i="197"/>
  <c r="AL40" i="197" s="1"/>
  <c r="AK42" i="197"/>
  <c r="AL42" i="197" s="1"/>
  <c r="U56" i="197"/>
  <c r="AG59" i="197"/>
  <c r="AH59" i="197" s="1"/>
  <c r="L69" i="197"/>
  <c r="X81" i="197"/>
  <c r="Y81" i="197" s="1"/>
  <c r="X83" i="197"/>
  <c r="Y83" i="197" s="1"/>
  <c r="AK84" i="197"/>
  <c r="AL84" i="197" s="1"/>
  <c r="O88" i="197"/>
  <c r="P88" i="197" s="1"/>
  <c r="L90" i="197"/>
  <c r="AG91" i="197"/>
  <c r="AH91" i="197" s="1"/>
  <c r="U93" i="197"/>
  <c r="L95" i="197"/>
  <c r="U104" i="197"/>
  <c r="O110" i="197"/>
  <c r="P110" i="197" s="1"/>
  <c r="AD113" i="197"/>
  <c r="AD117" i="197"/>
  <c r="L124" i="197"/>
  <c r="AD132" i="197"/>
  <c r="AD135" i="197"/>
  <c r="AD138" i="197"/>
  <c r="X37" i="197"/>
  <c r="Y37" i="197" s="1"/>
  <c r="AO42" i="197"/>
  <c r="AP42" i="197" s="1"/>
  <c r="X49" i="197"/>
  <c r="Y49" i="197" s="1"/>
  <c r="AD52" i="197"/>
  <c r="AK72" i="197"/>
  <c r="AL72" i="197" s="1"/>
  <c r="U86" i="197"/>
  <c r="AK91" i="197"/>
  <c r="AL91" i="197" s="1"/>
  <c r="U97" i="197"/>
  <c r="AG101" i="197"/>
  <c r="AH101" i="197" s="1"/>
  <c r="AD103" i="197"/>
  <c r="X128" i="197"/>
  <c r="Y128" i="197" s="1"/>
  <c r="AO132" i="197"/>
  <c r="AP132" i="197" s="1"/>
  <c r="AG135" i="197"/>
  <c r="AH135" i="197" s="1"/>
  <c r="L137" i="197"/>
  <c r="X29" i="197"/>
  <c r="Y29" i="197" s="1"/>
  <c r="AG35" i="197"/>
  <c r="AH35" i="197" s="1"/>
  <c r="L41" i="197"/>
  <c r="AG52" i="197"/>
  <c r="AH52" i="197" s="1"/>
  <c r="AD56" i="197"/>
  <c r="L60" i="197"/>
  <c r="X90" i="197"/>
  <c r="Y90" i="197" s="1"/>
  <c r="AK135" i="197"/>
  <c r="AL135" i="197" s="1"/>
  <c r="P60" i="197"/>
  <c r="P113" i="197"/>
  <c r="AG15" i="197"/>
  <c r="AH15" i="197" s="1"/>
  <c r="O21" i="197"/>
  <c r="P21" i="197" s="1"/>
  <c r="AO23" i="197"/>
  <c r="AP23" i="197" s="1"/>
  <c r="O34" i="197"/>
  <c r="P34" i="197" s="1"/>
  <c r="AK35" i="197"/>
  <c r="AL35" i="197" s="1"/>
  <c r="O44" i="197"/>
  <c r="L48" i="197"/>
  <c r="L53" i="197"/>
  <c r="U57" i="197"/>
  <c r="AK67" i="197"/>
  <c r="AL67" i="197" s="1"/>
  <c r="U69" i="197"/>
  <c r="AK79" i="197"/>
  <c r="AL79" i="197" s="1"/>
  <c r="AK86" i="197"/>
  <c r="AL86" i="197" s="1"/>
  <c r="AO89" i="197"/>
  <c r="AP89" i="197" s="1"/>
  <c r="AD90" i="197"/>
  <c r="AO91" i="197"/>
  <c r="AP91" i="197" s="1"/>
  <c r="AO95" i="197"/>
  <c r="AP95" i="197" s="1"/>
  <c r="AD98" i="197"/>
  <c r="O108" i="197"/>
  <c r="AD109" i="197"/>
  <c r="U114" i="197"/>
  <c r="X116" i="197"/>
  <c r="Y116" i="197" s="1"/>
  <c r="U117" i="197"/>
  <c r="U118" i="197"/>
  <c r="AG120" i="197"/>
  <c r="AH120" i="197" s="1"/>
  <c r="L122" i="197"/>
  <c r="AD126" i="197"/>
  <c r="X131" i="197"/>
  <c r="Y131" i="197" s="1"/>
  <c r="AD137" i="197"/>
  <c r="AK138" i="197"/>
  <c r="AL138" i="197" s="1"/>
  <c r="AK15" i="197"/>
  <c r="AL15" i="197" s="1"/>
  <c r="AO98" i="197"/>
  <c r="AP98" i="197" s="1"/>
  <c r="AG126" i="197"/>
  <c r="AH126" i="197" s="1"/>
  <c r="AG137" i="197"/>
  <c r="AH137" i="197" s="1"/>
  <c r="O16" i="197"/>
  <c r="X23" i="197"/>
  <c r="Y23" i="197" s="1"/>
  <c r="O26" i="197"/>
  <c r="O40" i="197"/>
  <c r="AG44" i="197"/>
  <c r="AH44" i="197" s="1"/>
  <c r="U46" i="197"/>
  <c r="AD47" i="197"/>
  <c r="U60" i="197"/>
  <c r="AG71" i="197"/>
  <c r="AH71" i="197" s="1"/>
  <c r="AG83" i="197"/>
  <c r="AH83" i="197" s="1"/>
  <c r="P90" i="197"/>
  <c r="X91" i="197"/>
  <c r="Y91" i="197" s="1"/>
  <c r="AO97" i="197"/>
  <c r="AP97" i="197" s="1"/>
  <c r="X102" i="197"/>
  <c r="Y102" i="197" s="1"/>
  <c r="L106" i="197"/>
  <c r="U111" i="197"/>
  <c r="AG116" i="197"/>
  <c r="AH116" i="197" s="1"/>
  <c r="AK117" i="197"/>
  <c r="AL117" i="197" s="1"/>
  <c r="AG118" i="197"/>
  <c r="AH118" i="197" s="1"/>
  <c r="L121" i="197"/>
  <c r="P124" i="197"/>
  <c r="AD130" i="197"/>
  <c r="AD134" i="197"/>
  <c r="L138" i="197"/>
  <c r="L39" i="197"/>
  <c r="AK44" i="197"/>
  <c r="AL44" i="197" s="1"/>
  <c r="AG47" i="197"/>
  <c r="AH47" i="197" s="1"/>
  <c r="AD48" i="197"/>
  <c r="AG49" i="197"/>
  <c r="AH49" i="197" s="1"/>
  <c r="L51" i="197"/>
  <c r="O70" i="197"/>
  <c r="O73" i="197"/>
  <c r="P73" i="197" s="1"/>
  <c r="AG80" i="197"/>
  <c r="AH80" i="197" s="1"/>
  <c r="X82" i="197"/>
  <c r="Y82" i="197" s="1"/>
  <c r="O85" i="197"/>
  <c r="AK87" i="197"/>
  <c r="AL87" i="197" s="1"/>
  <c r="U92" i="197"/>
  <c r="AD95" i="197"/>
  <c r="U101" i="197"/>
  <c r="O105" i="197"/>
  <c r="U110" i="197"/>
  <c r="L113" i="197"/>
  <c r="U127" i="197"/>
  <c r="AG130" i="197"/>
  <c r="AH130" i="197" s="1"/>
  <c r="O132" i="197"/>
  <c r="O22" i="197"/>
  <c r="AD46" i="197"/>
  <c r="AK47" i="197"/>
  <c r="AL47" i="197" s="1"/>
  <c r="U77" i="197"/>
  <c r="AG95" i="197"/>
  <c r="AH95" i="197" s="1"/>
  <c r="L98" i="197"/>
  <c r="AG99" i="197"/>
  <c r="AH99" i="197" s="1"/>
  <c r="AD107" i="197"/>
  <c r="L117" i="197"/>
  <c r="L118" i="197"/>
  <c r="O123" i="197"/>
  <c r="U124" i="197"/>
  <c r="AK11" i="197"/>
  <c r="AL11" i="197" s="1"/>
  <c r="X15" i="197"/>
  <c r="Y15" i="197" s="1"/>
  <c r="U16" i="197"/>
  <c r="AG23" i="197"/>
  <c r="AH23" i="197" s="1"/>
  <c r="O30" i="197"/>
  <c r="P30" i="197" s="1"/>
  <c r="AO31" i="197"/>
  <c r="AP31" i="197" s="1"/>
  <c r="U36" i="197"/>
  <c r="AG40" i="197"/>
  <c r="AH40" i="197" s="1"/>
  <c r="O42" i="197"/>
  <c r="AG43" i="197"/>
  <c r="AH43" i="197" s="1"/>
  <c r="AK46" i="197"/>
  <c r="AL46" i="197" s="1"/>
  <c r="X58" i="197"/>
  <c r="Y58" i="197" s="1"/>
  <c r="AK63" i="197"/>
  <c r="AL63" i="197" s="1"/>
  <c r="AD67" i="197"/>
  <c r="U70" i="197"/>
  <c r="AK75" i="197"/>
  <c r="AL75" i="197" s="1"/>
  <c r="AK107" i="197"/>
  <c r="AL107" i="197" s="1"/>
  <c r="U109" i="197"/>
  <c r="L112" i="197"/>
  <c r="AD127" i="197"/>
  <c r="O80" i="197"/>
  <c r="L80" i="197"/>
  <c r="O9" i="197"/>
  <c r="P9" i="197" s="1"/>
  <c r="X13" i="197"/>
  <c r="Y13" i="197" s="1"/>
  <c r="O18" i="197"/>
  <c r="AG27" i="197"/>
  <c r="AH27" i="197" s="1"/>
  <c r="U28" i="197"/>
  <c r="O33" i="197"/>
  <c r="P33" i="197" s="1"/>
  <c r="X34" i="197"/>
  <c r="Y34" i="197" s="1"/>
  <c r="X40" i="197"/>
  <c r="Y40" i="197" s="1"/>
  <c r="U40" i="197"/>
  <c r="P48" i="197"/>
  <c r="U63" i="197"/>
  <c r="X63" i="197"/>
  <c r="Y63" i="197" s="1"/>
  <c r="U75" i="197"/>
  <c r="X75" i="197"/>
  <c r="Y75" i="197" s="1"/>
  <c r="P96" i="197"/>
  <c r="AK100" i="197"/>
  <c r="AL100" i="197" s="1"/>
  <c r="AG100" i="197"/>
  <c r="AH100" i="197" s="1"/>
  <c r="U87" i="197"/>
  <c r="X87" i="197"/>
  <c r="Y87" i="197" s="1"/>
  <c r="O8" i="197"/>
  <c r="O12" i="197"/>
  <c r="AO15" i="197"/>
  <c r="AP15" i="197" s="1"/>
  <c r="AG19" i="197"/>
  <c r="AH19" i="197" s="1"/>
  <c r="U20" i="197"/>
  <c r="O25" i="197"/>
  <c r="P25" i="197" s="1"/>
  <c r="X26" i="197"/>
  <c r="Y26" i="197" s="1"/>
  <c r="AK27" i="197"/>
  <c r="AL27" i="197" s="1"/>
  <c r="O32" i="197"/>
  <c r="AO35" i="197"/>
  <c r="AP35" i="197" s="1"/>
  <c r="AO38" i="197"/>
  <c r="AP38" i="197" s="1"/>
  <c r="AG39" i="197"/>
  <c r="AH39" i="197" s="1"/>
  <c r="U47" i="197"/>
  <c r="X47" i="197"/>
  <c r="Y47" i="197" s="1"/>
  <c r="X54" i="197"/>
  <c r="Y54" i="197" s="1"/>
  <c r="U54" i="197"/>
  <c r="O56" i="197"/>
  <c r="X126" i="197"/>
  <c r="Y126" i="197" s="1"/>
  <c r="U126" i="197"/>
  <c r="AD133" i="197"/>
  <c r="AK133" i="197"/>
  <c r="AL133" i="197" s="1"/>
  <c r="AG133" i="197"/>
  <c r="AH133" i="197" s="1"/>
  <c r="P65" i="197"/>
  <c r="X9" i="197"/>
  <c r="Y9" i="197" s="1"/>
  <c r="X11" i="197"/>
  <c r="Y11" i="197" s="1"/>
  <c r="O17" i="197"/>
  <c r="P17" i="197" s="1"/>
  <c r="X18" i="197"/>
  <c r="Y18" i="197" s="1"/>
  <c r="AK19" i="197"/>
  <c r="AL19" i="197" s="1"/>
  <c r="O24" i="197"/>
  <c r="AO27" i="197"/>
  <c r="AP27" i="197" s="1"/>
  <c r="X31" i="197"/>
  <c r="Y31" i="197" s="1"/>
  <c r="X33" i="197"/>
  <c r="Y33" i="197" s="1"/>
  <c r="O37" i="197"/>
  <c r="P81" i="197"/>
  <c r="L89" i="197"/>
  <c r="O89" i="197"/>
  <c r="AK124" i="197"/>
  <c r="AL124" i="197" s="1"/>
  <c r="AO124" i="197"/>
  <c r="AP124" i="197" s="1"/>
  <c r="AG124" i="197"/>
  <c r="AH124" i="197" s="1"/>
  <c r="AD124" i="197"/>
  <c r="O131" i="197"/>
  <c r="P131" i="197" s="1"/>
  <c r="L131" i="197"/>
  <c r="AO55" i="197"/>
  <c r="AP55" i="197" s="1"/>
  <c r="AK55" i="197"/>
  <c r="AL55" i="197" s="1"/>
  <c r="AG55" i="197"/>
  <c r="AH55" i="197" s="1"/>
  <c r="AD55" i="197"/>
  <c r="AO68" i="197"/>
  <c r="AP68" i="197" s="1"/>
  <c r="AK68" i="197"/>
  <c r="AL68" i="197" s="1"/>
  <c r="AG68" i="197"/>
  <c r="AH68" i="197" s="1"/>
  <c r="AD68" i="197"/>
  <c r="O129" i="197"/>
  <c r="L129" i="197"/>
  <c r="AO19" i="197"/>
  <c r="AP19" i="197" s="1"/>
  <c r="AK39" i="197"/>
  <c r="AL39" i="197" s="1"/>
  <c r="O64" i="197"/>
  <c r="L64" i="197"/>
  <c r="L74" i="197"/>
  <c r="O74" i="197"/>
  <c r="O76" i="197"/>
  <c r="L76" i="197"/>
  <c r="AK104" i="197"/>
  <c r="AL104" i="197" s="1"/>
  <c r="AG104" i="197"/>
  <c r="AH104" i="197" s="1"/>
  <c r="P106" i="197"/>
  <c r="AO39" i="197"/>
  <c r="AP39" i="197" s="1"/>
  <c r="O61" i="197"/>
  <c r="P61" i="197" s="1"/>
  <c r="L61" i="197"/>
  <c r="X135" i="197"/>
  <c r="Y135" i="197" s="1"/>
  <c r="U135" i="197"/>
  <c r="O10" i="197"/>
  <c r="P10" i="197" s="1"/>
  <c r="AG11" i="197"/>
  <c r="AH11" i="197" s="1"/>
  <c r="O14" i="197"/>
  <c r="O20" i="197"/>
  <c r="U24" i="197"/>
  <c r="X27" i="197"/>
  <c r="Y27" i="197" s="1"/>
  <c r="X30" i="197"/>
  <c r="Y30" i="197" s="1"/>
  <c r="AG31" i="197"/>
  <c r="AH31" i="197" s="1"/>
  <c r="O45" i="197"/>
  <c r="X52" i="197"/>
  <c r="Y52" i="197" s="1"/>
  <c r="U52" i="197"/>
  <c r="P68" i="197"/>
  <c r="O127" i="197"/>
  <c r="L127" i="197"/>
  <c r="AG51" i="197"/>
  <c r="AH51" i="197" s="1"/>
  <c r="AK64" i="197"/>
  <c r="AL64" i="197" s="1"/>
  <c r="AK76" i="197"/>
  <c r="AL76" i="197" s="1"/>
  <c r="AK80" i="197"/>
  <c r="AL80" i="197" s="1"/>
  <c r="AK90" i="197"/>
  <c r="AL90" i="197" s="1"/>
  <c r="AK92" i="197"/>
  <c r="AL92" i="197" s="1"/>
  <c r="AK99" i="197"/>
  <c r="AL99" i="197" s="1"/>
  <c r="AO101" i="197"/>
  <c r="AP101" i="197" s="1"/>
  <c r="AG109" i="197"/>
  <c r="AH109" i="197" s="1"/>
  <c r="AO112" i="197"/>
  <c r="AP112" i="197" s="1"/>
  <c r="AG113" i="197"/>
  <c r="AH113" i="197" s="1"/>
  <c r="AK116" i="197"/>
  <c r="AL116" i="197" s="1"/>
  <c r="AK131" i="197"/>
  <c r="AL131" i="197" s="1"/>
  <c r="AG132" i="197"/>
  <c r="AH132" i="197" s="1"/>
  <c r="AK59" i="197"/>
  <c r="AL59" i="197" s="1"/>
  <c r="AK71" i="197"/>
  <c r="AL71" i="197" s="1"/>
  <c r="AK83" i="197"/>
  <c r="AL83" i="197" s="1"/>
  <c r="AO99" i="197"/>
  <c r="AP99" i="197" s="1"/>
  <c r="AO107" i="197"/>
  <c r="AP107" i="197" s="1"/>
  <c r="AO116" i="197"/>
  <c r="AP116" i="197" s="1"/>
  <c r="AO131" i="197"/>
  <c r="AP131" i="197" s="1"/>
  <c r="AO136" i="197"/>
  <c r="AP136" i="197" s="1"/>
  <c r="AK51" i="197"/>
  <c r="AL51" i="197" s="1"/>
  <c r="AO59" i="197"/>
  <c r="AP59" i="197" s="1"/>
  <c r="U62" i="197"/>
  <c r="AD63" i="197"/>
  <c r="L65" i="197"/>
  <c r="X67" i="197"/>
  <c r="Y67" i="197" s="1"/>
  <c r="L68" i="197"/>
  <c r="AO71" i="197"/>
  <c r="AP71" i="197" s="1"/>
  <c r="AD72" i="197"/>
  <c r="U73" i="197"/>
  <c r="U74" i="197"/>
  <c r="AD75" i="197"/>
  <c r="L77" i="197"/>
  <c r="AD79" i="197"/>
  <c r="L81" i="197"/>
  <c r="AO83" i="197"/>
  <c r="AP83" i="197" s="1"/>
  <c r="AD84" i="197"/>
  <c r="AD87" i="197"/>
  <c r="U89" i="197"/>
  <c r="L91" i="197"/>
  <c r="X98" i="197"/>
  <c r="Y98" i="197" s="1"/>
  <c r="L99" i="197"/>
  <c r="AD105" i="197"/>
  <c r="X120" i="197"/>
  <c r="Y120" i="197" s="1"/>
  <c r="X138" i="197"/>
  <c r="Y138" i="197" s="1"/>
  <c r="U138" i="197"/>
  <c r="U42" i="197"/>
  <c r="L43" i="197"/>
  <c r="AK43" i="197"/>
  <c r="AL43" i="197" s="1"/>
  <c r="AD44" i="197"/>
  <c r="AG63" i="197"/>
  <c r="AH63" i="197" s="1"/>
  <c r="AG72" i="197"/>
  <c r="AH72" i="197" s="1"/>
  <c r="AG75" i="197"/>
  <c r="AH75" i="197" s="1"/>
  <c r="AG79" i="197"/>
  <c r="AH79" i="197" s="1"/>
  <c r="AG84" i="197"/>
  <c r="AH84" i="197" s="1"/>
  <c r="AG87" i="197"/>
  <c r="AH87" i="197" s="1"/>
  <c r="P91" i="197"/>
  <c r="AG105" i="197"/>
  <c r="AH105" i="197" s="1"/>
  <c r="O115" i="197"/>
  <c r="P115" i="197" s="1"/>
  <c r="AD40" i="197"/>
  <c r="X41" i="197"/>
  <c r="Y41" i="197" s="1"/>
  <c r="AO43" i="197"/>
  <c r="AP43" i="197" s="1"/>
  <c r="AG96" i="197"/>
  <c r="AH96" i="197" s="1"/>
  <c r="O101" i="197"/>
  <c r="AD101" i="197"/>
  <c r="O111" i="197"/>
  <c r="P121" i="197"/>
  <c r="U122" i="197"/>
  <c r="U123" i="197"/>
  <c r="P126" i="197"/>
  <c r="X132" i="197"/>
  <c r="Y132" i="197" s="1"/>
  <c r="X133" i="197"/>
  <c r="Y133" i="197" s="1"/>
  <c r="P134" i="197"/>
  <c r="O135" i="197"/>
  <c r="AD136" i="197"/>
  <c r="AD42" i="197"/>
  <c r="X43" i="197"/>
  <c r="Y43" i="197" s="1"/>
  <c r="AK52" i="197"/>
  <c r="AL52" i="197" s="1"/>
  <c r="AD64" i="197"/>
  <c r="AD76" i="197"/>
  <c r="AD80" i="197"/>
  <c r="AG89" i="197"/>
  <c r="AH89" i="197" s="1"/>
  <c r="P95" i="197"/>
  <c r="L107" i="197"/>
  <c r="AD115" i="197"/>
  <c r="L120" i="197"/>
  <c r="AO126" i="197"/>
  <c r="AP126" i="197" s="1"/>
  <c r="AO129" i="197"/>
  <c r="AP129" i="197" s="1"/>
  <c r="AO130" i="197"/>
  <c r="AP130" i="197" s="1"/>
  <c r="AG131" i="197"/>
  <c r="AH131" i="197" s="1"/>
  <c r="AG136" i="197"/>
  <c r="AH136" i="197" s="1"/>
  <c r="AO137" i="197"/>
  <c r="AP137" i="197" s="1"/>
  <c r="AO138" i="197"/>
  <c r="AP138" i="197" s="1"/>
  <c r="U17" i="198"/>
  <c r="U29" i="198"/>
  <c r="AD31" i="198"/>
  <c r="AO15" i="198"/>
  <c r="AP15" i="198" s="1"/>
  <c r="AK22" i="198"/>
  <c r="AL22" i="198" s="1"/>
  <c r="AD36" i="198"/>
  <c r="L54" i="198"/>
  <c r="X84" i="198"/>
  <c r="Y84" i="198" s="1"/>
  <c r="L57" i="198"/>
  <c r="L38" i="198"/>
  <c r="AD50" i="198"/>
  <c r="U70" i="198"/>
  <c r="AO93" i="198"/>
  <c r="AP93" i="198" s="1"/>
  <c r="L21" i="198"/>
  <c r="O28" i="198"/>
  <c r="AK36" i="198"/>
  <c r="AL36" i="198" s="1"/>
  <c r="U40" i="198"/>
  <c r="U43" i="198"/>
  <c r="AK68" i="198"/>
  <c r="AL68" i="198" s="1"/>
  <c r="AK72" i="198"/>
  <c r="AL72" i="198" s="1"/>
  <c r="AG78" i="198"/>
  <c r="AH78" i="198" s="1"/>
  <c r="AG82" i="198"/>
  <c r="AH82" i="198" s="1"/>
  <c r="O86" i="198"/>
  <c r="P86" i="198" s="1"/>
  <c r="AD19" i="198"/>
  <c r="O25" i="198"/>
  <c r="U26" i="198"/>
  <c r="AK31" i="198"/>
  <c r="AL31" i="198" s="1"/>
  <c r="X33" i="198"/>
  <c r="Y33" i="198" s="1"/>
  <c r="L51" i="198"/>
  <c r="AG52" i="198"/>
  <c r="AH52" i="198" s="1"/>
  <c r="X58" i="198"/>
  <c r="Y58" i="198" s="1"/>
  <c r="AG60" i="198"/>
  <c r="AH60" i="198" s="1"/>
  <c r="X62" i="198"/>
  <c r="Y62" i="198" s="1"/>
  <c r="L66" i="198"/>
  <c r="AK67" i="198"/>
  <c r="AL67" i="198" s="1"/>
  <c r="AO68" i="198"/>
  <c r="AP68" i="198" s="1"/>
  <c r="AO84" i="198"/>
  <c r="AP84" i="198" s="1"/>
  <c r="O91" i="198"/>
  <c r="P91" i="198" s="1"/>
  <c r="O9" i="198"/>
  <c r="P9" i="198" s="1"/>
  <c r="AG19" i="198"/>
  <c r="AH19" i="198" s="1"/>
  <c r="X21" i="198"/>
  <c r="Y21" i="198" s="1"/>
  <c r="O37" i="198"/>
  <c r="X42" i="198"/>
  <c r="Y42" i="198" s="1"/>
  <c r="L50" i="198"/>
  <c r="AG56" i="198"/>
  <c r="AH56" i="198" s="1"/>
  <c r="AK60" i="198"/>
  <c r="AL60" i="198" s="1"/>
  <c r="AO67" i="198"/>
  <c r="AP67" i="198" s="1"/>
  <c r="O83" i="198"/>
  <c r="AG11" i="198"/>
  <c r="AH11" i="198" s="1"/>
  <c r="AG16" i="198"/>
  <c r="AH16" i="198" s="1"/>
  <c r="U25" i="198"/>
  <c r="L41" i="198"/>
  <c r="L53" i="198"/>
  <c r="AO60" i="198"/>
  <c r="AP60" i="198" s="1"/>
  <c r="AO62" i="198"/>
  <c r="AP62" i="198" s="1"/>
  <c r="AG64" i="198"/>
  <c r="AH64" i="198" s="1"/>
  <c r="X66" i="198"/>
  <c r="Y66" i="198" s="1"/>
  <c r="X71" i="198"/>
  <c r="Y71" i="198" s="1"/>
  <c r="X75" i="198"/>
  <c r="Y75" i="198" s="1"/>
  <c r="AG77" i="198"/>
  <c r="AH77" i="198" s="1"/>
  <c r="AG81" i="198"/>
  <c r="AH81" i="198" s="1"/>
  <c r="AG86" i="198"/>
  <c r="AH86" i="198" s="1"/>
  <c r="X91" i="198"/>
  <c r="Y91" i="198" s="1"/>
  <c r="AK93" i="198"/>
  <c r="AL93" i="198" s="1"/>
  <c r="AK11" i="198"/>
  <c r="AL11" i="198" s="1"/>
  <c r="X13" i="198"/>
  <c r="Y13" i="198" s="1"/>
  <c r="AK16" i="198"/>
  <c r="AL16" i="198" s="1"/>
  <c r="O20" i="198"/>
  <c r="O24" i="198"/>
  <c r="L27" i="198"/>
  <c r="AO42" i="198"/>
  <c r="AP42" i="198" s="1"/>
  <c r="AG48" i="198"/>
  <c r="AH48" i="198" s="1"/>
  <c r="U50" i="198"/>
  <c r="AK51" i="198"/>
  <c r="AL51" i="198" s="1"/>
  <c r="AG73" i="198"/>
  <c r="AH73" i="198" s="1"/>
  <c r="AK77" i="198"/>
  <c r="AL77" i="198" s="1"/>
  <c r="AO81" i="198"/>
  <c r="AP81" i="198" s="1"/>
  <c r="AO18" i="198"/>
  <c r="AP18" i="198" s="1"/>
  <c r="AG44" i="198"/>
  <c r="AH44" i="198" s="1"/>
  <c r="AO46" i="198"/>
  <c r="AP46" i="198" s="1"/>
  <c r="AK48" i="198"/>
  <c r="AL48" i="198" s="1"/>
  <c r="AO51" i="198"/>
  <c r="AP51" i="198" s="1"/>
  <c r="L65" i="198"/>
  <c r="AD66" i="198"/>
  <c r="AG85" i="198"/>
  <c r="AH85" i="198" s="1"/>
  <c r="O12" i="198"/>
  <c r="AD15" i="198"/>
  <c r="AG36" i="198"/>
  <c r="AH36" i="198" s="1"/>
  <c r="L43" i="198"/>
  <c r="AO55" i="198"/>
  <c r="AP55" i="198" s="1"/>
  <c r="O74" i="198"/>
  <c r="P74" i="198" s="1"/>
  <c r="X80" i="198"/>
  <c r="Y80" i="198" s="1"/>
  <c r="AO85" i="198"/>
  <c r="AP85" i="198" s="1"/>
  <c r="P61" i="198"/>
  <c r="P65" i="198"/>
  <c r="P45" i="198"/>
  <c r="P49" i="198"/>
  <c r="P16" i="198"/>
  <c r="P53" i="198"/>
  <c r="P69" i="198"/>
  <c r="P32" i="198"/>
  <c r="P57" i="198"/>
  <c r="AG20" i="198"/>
  <c r="AH20" i="198" s="1"/>
  <c r="AK26" i="198"/>
  <c r="AL26" i="198" s="1"/>
  <c r="AD27" i="198"/>
  <c r="AD32" i="198"/>
  <c r="U38" i="198"/>
  <c r="U44" i="198"/>
  <c r="L45" i="198"/>
  <c r="U46" i="198"/>
  <c r="L47" i="198"/>
  <c r="U54" i="198"/>
  <c r="U59" i="198"/>
  <c r="U60" i="198"/>
  <c r="L62" i="198"/>
  <c r="U67" i="198"/>
  <c r="U68" i="198"/>
  <c r="L70" i="198"/>
  <c r="X87" i="198"/>
  <c r="Y87" i="198" s="1"/>
  <c r="U9" i="198"/>
  <c r="P11" i="198"/>
  <c r="AO11" i="198"/>
  <c r="AP11" i="198" s="1"/>
  <c r="L16" i="198"/>
  <c r="AK19" i="198"/>
  <c r="AL19" i="198" s="1"/>
  <c r="AK20" i="198"/>
  <c r="AL20" i="198" s="1"/>
  <c r="AD23" i="198"/>
  <c r="U24" i="198"/>
  <c r="AO26" i="198"/>
  <c r="AP26" i="198" s="1"/>
  <c r="AG27" i="198"/>
  <c r="AH27" i="198" s="1"/>
  <c r="AG32" i="198"/>
  <c r="AH32" i="198" s="1"/>
  <c r="AK39" i="198"/>
  <c r="AL39" i="198" s="1"/>
  <c r="AD40" i="198"/>
  <c r="AK43" i="198"/>
  <c r="AL43" i="198" s="1"/>
  <c r="AO48" i="198"/>
  <c r="AP48" i="198" s="1"/>
  <c r="U51" i="198"/>
  <c r="AK52" i="198"/>
  <c r="AL52" i="198" s="1"/>
  <c r="L55" i="198"/>
  <c r="AK56" i="198"/>
  <c r="AL56" i="198" s="1"/>
  <c r="L61" i="198"/>
  <c r="AK64" i="198"/>
  <c r="AL64" i="198" s="1"/>
  <c r="L69" i="198"/>
  <c r="AG74" i="198"/>
  <c r="AH74" i="198" s="1"/>
  <c r="X76" i="198"/>
  <c r="Y76" i="198" s="1"/>
  <c r="AO77" i="198"/>
  <c r="AP77" i="198" s="1"/>
  <c r="O79" i="198"/>
  <c r="AO80" i="198"/>
  <c r="AP80" i="198" s="1"/>
  <c r="O82" i="198"/>
  <c r="X83" i="198"/>
  <c r="Y83" i="198" s="1"/>
  <c r="X92" i="198"/>
  <c r="Y92" i="198" s="1"/>
  <c r="O8" i="198"/>
  <c r="P8" i="198" s="1"/>
  <c r="O14" i="198"/>
  <c r="AG23" i="198"/>
  <c r="AH23" i="198" s="1"/>
  <c r="AK27" i="198"/>
  <c r="AL27" i="198" s="1"/>
  <c r="U36" i="198"/>
  <c r="AD37" i="198"/>
  <c r="AG40" i="198"/>
  <c r="AH40" i="198" s="1"/>
  <c r="AD42" i="198"/>
  <c r="AD44" i="198"/>
  <c r="U48" i="198"/>
  <c r="AD49" i="198"/>
  <c r="P52" i="198"/>
  <c r="AD57" i="198"/>
  <c r="AD58" i="198"/>
  <c r="AK59" i="198"/>
  <c r="AL59" i="198" s="1"/>
  <c r="L63" i="198"/>
  <c r="AD65" i="198"/>
  <c r="AG89" i="198"/>
  <c r="AH89" i="198" s="1"/>
  <c r="AG90" i="198"/>
  <c r="AH90" i="198" s="1"/>
  <c r="AK23" i="198"/>
  <c r="AL23" i="198" s="1"/>
  <c r="AO39" i="198"/>
  <c r="AP39" i="198" s="1"/>
  <c r="AK40" i="198"/>
  <c r="AL40" i="198" s="1"/>
  <c r="AO43" i="198"/>
  <c r="AP43" i="198" s="1"/>
  <c r="L49" i="198"/>
  <c r="AO52" i="198"/>
  <c r="AP52" i="198" s="1"/>
  <c r="AD53" i="198"/>
  <c r="U55" i="198"/>
  <c r="AO56" i="198"/>
  <c r="AP56" i="198" s="1"/>
  <c r="AO58" i="198"/>
  <c r="AP58" i="198" s="1"/>
  <c r="AO64" i="198"/>
  <c r="AP64" i="198" s="1"/>
  <c r="AO66" i="198"/>
  <c r="AP66" i="198" s="1"/>
  <c r="X72" i="198"/>
  <c r="Y72" i="198" s="1"/>
  <c r="AK73" i="198"/>
  <c r="AL73" i="198" s="1"/>
  <c r="O75" i="198"/>
  <c r="P75" i="198" s="1"/>
  <c r="AO76" i="198"/>
  <c r="AP76" i="198" s="1"/>
  <c r="O78" i="198"/>
  <c r="X79" i="198"/>
  <c r="Y79" i="198" s="1"/>
  <c r="AK89" i="198"/>
  <c r="AL89" i="198" s="1"/>
  <c r="AK90" i="198"/>
  <c r="AL90" i="198" s="1"/>
  <c r="AO92" i="198"/>
  <c r="AP92" i="198" s="1"/>
  <c r="X11" i="198"/>
  <c r="Y11" i="198" s="1"/>
  <c r="X14" i="198"/>
  <c r="Y14" i="198" s="1"/>
  <c r="AG15" i="198"/>
  <c r="AH15" i="198" s="1"/>
  <c r="AD22" i="198"/>
  <c r="AD28" i="198"/>
  <c r="O30" i="198"/>
  <c r="P30" i="198" s="1"/>
  <c r="AK44" i="198"/>
  <c r="AL44" i="198" s="1"/>
  <c r="AD46" i="198"/>
  <c r="AK47" i="198"/>
  <c r="AL47" i="198" s="1"/>
  <c r="AO50" i="198"/>
  <c r="AP50" i="198" s="1"/>
  <c r="U52" i="198"/>
  <c r="AD54" i="198"/>
  <c r="U56" i="198"/>
  <c r="L58" i="198"/>
  <c r="AO59" i="198"/>
  <c r="AP59" i="198" s="1"/>
  <c r="U63" i="198"/>
  <c r="U64" i="198"/>
  <c r="AK85" i="198"/>
  <c r="AL85" i="198" s="1"/>
  <c r="AK86" i="198"/>
  <c r="AL86" i="198" s="1"/>
  <c r="X88" i="198"/>
  <c r="Y88" i="198" s="1"/>
  <c r="AO89" i="198"/>
  <c r="AP89" i="198" s="1"/>
  <c r="AO14" i="198"/>
  <c r="AP14" i="198" s="1"/>
  <c r="AD16" i="198"/>
  <c r="X27" i="198"/>
  <c r="Y27" i="198" s="1"/>
  <c r="X30" i="198"/>
  <c r="Y30" i="198" s="1"/>
  <c r="AO47" i="198"/>
  <c r="AP47" i="198" s="1"/>
  <c r="P54" i="198"/>
  <c r="AO54" i="198"/>
  <c r="AP54" i="198" s="1"/>
  <c r="AK55" i="198"/>
  <c r="AL55" i="198" s="1"/>
  <c r="L59" i="198"/>
  <c r="AD61" i="198"/>
  <c r="AD62" i="198"/>
  <c r="AK63" i="198"/>
  <c r="AL63" i="198" s="1"/>
  <c r="L67" i="198"/>
  <c r="AD69" i="198"/>
  <c r="AO72" i="198"/>
  <c r="AP72" i="198" s="1"/>
  <c r="AK81" i="198"/>
  <c r="AL81" i="198" s="1"/>
  <c r="O87" i="198"/>
  <c r="AO88" i="198"/>
  <c r="AP88" i="198" s="1"/>
  <c r="O90" i="198"/>
  <c r="AO9" i="199"/>
  <c r="AP9" i="199" s="1"/>
  <c r="L16" i="199"/>
  <c r="L17" i="199"/>
  <c r="L10" i="199"/>
  <c r="AB21" i="199"/>
  <c r="AC21" i="199" s="1"/>
  <c r="AB23" i="199"/>
  <c r="AC23" i="199" s="1"/>
  <c r="AH25" i="199"/>
  <c r="T12" i="199"/>
  <c r="Y14" i="199"/>
  <c r="AK33" i="199"/>
  <c r="AL33" i="199" s="1"/>
  <c r="AH12" i="199"/>
  <c r="AH18" i="199"/>
  <c r="AS25" i="199"/>
  <c r="AT25" i="199" s="1"/>
  <c r="AO33" i="199"/>
  <c r="AP33" i="199" s="1"/>
  <c r="AK12" i="199"/>
  <c r="AL12" i="199" s="1"/>
  <c r="Y9" i="199"/>
  <c r="AH10" i="199"/>
  <c r="AH14" i="199"/>
  <c r="AB24" i="199"/>
  <c r="AC24" i="199" s="1"/>
  <c r="L26" i="199"/>
  <c r="AK10" i="199"/>
  <c r="AL10" i="199" s="1"/>
  <c r="AO14" i="199"/>
  <c r="AP14" i="199" s="1"/>
  <c r="AS20" i="199"/>
  <c r="AT20" i="199" s="1"/>
  <c r="AB28" i="199"/>
  <c r="AC28" i="199" s="1"/>
  <c r="AK30" i="199"/>
  <c r="AL30" i="199" s="1"/>
  <c r="AH9" i="199"/>
  <c r="AO10" i="199"/>
  <c r="AP10" i="199" s="1"/>
  <c r="AB19" i="199"/>
  <c r="AC19" i="199" s="1"/>
  <c r="AO30" i="199"/>
  <c r="AP30" i="199" s="1"/>
  <c r="P30" i="199"/>
  <c r="L8" i="199"/>
  <c r="L15" i="199"/>
  <c r="Y27" i="199"/>
  <c r="L30" i="199"/>
  <c r="O31" i="199"/>
  <c r="T11" i="199"/>
  <c r="Y12" i="199"/>
  <c r="L13" i="199"/>
  <c r="Y16" i="199"/>
  <c r="AH19" i="199"/>
  <c r="AH21" i="199"/>
  <c r="AB29" i="199"/>
  <c r="AC29" i="199" s="1"/>
  <c r="AS33" i="199"/>
  <c r="AT33" i="199" s="1"/>
  <c r="AK19" i="199"/>
  <c r="AL19" i="199" s="1"/>
  <c r="AK21" i="199"/>
  <c r="AL21" i="199" s="1"/>
  <c r="Y8" i="199"/>
  <c r="Y11" i="199"/>
  <c r="AK14" i="199"/>
  <c r="AL14" i="199" s="1"/>
  <c r="AS19" i="199"/>
  <c r="AT19" i="199" s="1"/>
  <c r="AH20" i="199"/>
  <c r="AO21" i="199"/>
  <c r="AP21" i="199" s="1"/>
  <c r="O23" i="199"/>
  <c r="O24" i="199"/>
  <c r="AK25" i="199"/>
  <c r="AL25" i="199" s="1"/>
  <c r="AH29" i="199"/>
  <c r="Y31" i="199"/>
  <c r="AK20" i="199"/>
  <c r="AL20" i="199" s="1"/>
  <c r="AK29" i="199"/>
  <c r="AL29" i="199" s="1"/>
  <c r="AB33" i="199"/>
  <c r="AC33" i="199" s="1"/>
  <c r="AO29" i="199"/>
  <c r="AP29" i="199" s="1"/>
  <c r="AK8" i="199"/>
  <c r="AL8" i="199" s="1"/>
  <c r="AS12" i="199"/>
  <c r="AT12" i="199" s="1"/>
  <c r="L20" i="199"/>
  <c r="O27" i="199"/>
  <c r="P27" i="199" s="1"/>
  <c r="Y10" i="199"/>
  <c r="AB10" i="199"/>
  <c r="AC10" i="199" s="1"/>
  <c r="T8" i="199"/>
  <c r="AB17" i="199"/>
  <c r="AC17" i="199" s="1"/>
  <c r="Y17" i="199"/>
  <c r="S19" i="199"/>
  <c r="L19" i="199"/>
  <c r="AK17" i="199"/>
  <c r="AL17" i="199" s="1"/>
  <c r="AH17" i="199"/>
  <c r="AS17" i="199"/>
  <c r="AT17" i="199" s="1"/>
  <c r="AO17" i="199"/>
  <c r="AP17" i="199" s="1"/>
  <c r="L18" i="199"/>
  <c r="S18" i="199"/>
  <c r="AS15" i="199"/>
  <c r="AT15" i="199" s="1"/>
  <c r="AK15" i="199"/>
  <c r="AL15" i="199" s="1"/>
  <c r="L12" i="199"/>
  <c r="T13" i="199"/>
  <c r="AH15" i="199"/>
  <c r="S14" i="199"/>
  <c r="L14" i="199"/>
  <c r="AO15" i="199"/>
  <c r="AP15" i="199" s="1"/>
  <c r="S9" i="199"/>
  <c r="AH11" i="199"/>
  <c r="Y13" i="199"/>
  <c r="T15" i="199"/>
  <c r="AS9" i="199"/>
  <c r="AT9" i="199" s="1"/>
  <c r="AK11" i="199"/>
  <c r="AL11" i="199" s="1"/>
  <c r="T17" i="199"/>
  <c r="Y18" i="199"/>
  <c r="AB20" i="199"/>
  <c r="AC20" i="199" s="1"/>
  <c r="Y20" i="199"/>
  <c r="AO8" i="199"/>
  <c r="AP8" i="199" s="1"/>
  <c r="AH8" i="199"/>
  <c r="AO11" i="199"/>
  <c r="AP11" i="199" s="1"/>
  <c r="AK13" i="199"/>
  <c r="AL13" i="199" s="1"/>
  <c r="AH13" i="199"/>
  <c r="AS13" i="199"/>
  <c r="AT13" i="199" s="1"/>
  <c r="AB15" i="199"/>
  <c r="AC15" i="199" s="1"/>
  <c r="Y15" i="199"/>
  <c r="AS18" i="199"/>
  <c r="AT18" i="199" s="1"/>
  <c r="AO18" i="199"/>
  <c r="AP18" i="199" s="1"/>
  <c r="AK24" i="199"/>
  <c r="AL24" i="199" s="1"/>
  <c r="AH24" i="199"/>
  <c r="AS24" i="199"/>
  <c r="AT24" i="199" s="1"/>
  <c r="AO24" i="199"/>
  <c r="AP24" i="199" s="1"/>
  <c r="AH22" i="199"/>
  <c r="AS22" i="199"/>
  <c r="AT22" i="199" s="1"/>
  <c r="AO22" i="199"/>
  <c r="AP22" i="199" s="1"/>
  <c r="AK22" i="199"/>
  <c r="AL22" i="199" s="1"/>
  <c r="AS32" i="199"/>
  <c r="AT32" i="199" s="1"/>
  <c r="AO32" i="199"/>
  <c r="AP32" i="199" s="1"/>
  <c r="AK32" i="199"/>
  <c r="AL32" i="199" s="1"/>
  <c r="AH32" i="199"/>
  <c r="AB26" i="199"/>
  <c r="AC26" i="199" s="1"/>
  <c r="Y26" i="199"/>
  <c r="AB22" i="199"/>
  <c r="AC22" i="199" s="1"/>
  <c r="Y22" i="199"/>
  <c r="AH23" i="199"/>
  <c r="AO23" i="199"/>
  <c r="AP23" i="199" s="1"/>
  <c r="AH26" i="199"/>
  <c r="AS26" i="199"/>
  <c r="AT26" i="199" s="1"/>
  <c r="AK28" i="199"/>
  <c r="AL28" i="199" s="1"/>
  <c r="AH28" i="199"/>
  <c r="AB30" i="199"/>
  <c r="AC30" i="199" s="1"/>
  <c r="Y30" i="199"/>
  <c r="O33" i="199"/>
  <c r="L33" i="199"/>
  <c r="O21" i="199"/>
  <c r="L21" i="199"/>
  <c r="AH27" i="199"/>
  <c r="AO27" i="199"/>
  <c r="AP27" i="199" s="1"/>
  <c r="AO28" i="199"/>
  <c r="AP28" i="199" s="1"/>
  <c r="AS23" i="199"/>
  <c r="AT23" i="199" s="1"/>
  <c r="O25" i="199"/>
  <c r="L25" i="199"/>
  <c r="AO26" i="199"/>
  <c r="AP26" i="199" s="1"/>
  <c r="AK27" i="199"/>
  <c r="AL27" i="199" s="1"/>
  <c r="AS28" i="199"/>
  <c r="AT28" i="199" s="1"/>
  <c r="AH31" i="199"/>
  <c r="AS31" i="199"/>
  <c r="AT31" i="199" s="1"/>
  <c r="AO31" i="199"/>
  <c r="AP31" i="199" s="1"/>
  <c r="AS27" i="199"/>
  <c r="AT27" i="199" s="1"/>
  <c r="O29" i="199"/>
  <c r="L29" i="199"/>
  <c r="AK31" i="199"/>
  <c r="AL31" i="199" s="1"/>
  <c r="AB25" i="199"/>
  <c r="AC25" i="199" s="1"/>
  <c r="O28" i="199"/>
  <c r="P32" i="199"/>
  <c r="AS30" i="199"/>
  <c r="AT30" i="199" s="1"/>
  <c r="Y32" i="199"/>
  <c r="AO10" i="195"/>
  <c r="AP10" i="195" s="1"/>
  <c r="AG10" i="195"/>
  <c r="AH10" i="195" s="1"/>
  <c r="AO26" i="195"/>
  <c r="AP26" i="195" s="1"/>
  <c r="AG26" i="195"/>
  <c r="AH26" i="195" s="1"/>
  <c r="AO58" i="195"/>
  <c r="AP58" i="195" s="1"/>
  <c r="AG58" i="195"/>
  <c r="AH58" i="195" s="1"/>
  <c r="AD74" i="195"/>
  <c r="AO74" i="195"/>
  <c r="AP74" i="195" s="1"/>
  <c r="AK74" i="195"/>
  <c r="AL74" i="195" s="1"/>
  <c r="AG74" i="195"/>
  <c r="AH74" i="195" s="1"/>
  <c r="O8" i="195"/>
  <c r="AD10" i="195"/>
  <c r="U12" i="195"/>
  <c r="AD18" i="195"/>
  <c r="U20" i="195"/>
  <c r="AD26" i="195"/>
  <c r="U28" i="195"/>
  <c r="U36" i="195"/>
  <c r="AD42" i="195"/>
  <c r="U44" i="195"/>
  <c r="AD50" i="195"/>
  <c r="U52" i="195"/>
  <c r="AD58" i="195"/>
  <c r="U60" i="195"/>
  <c r="AD66" i="195"/>
  <c r="U68" i="195"/>
  <c r="P69" i="195"/>
  <c r="L71" i="195"/>
  <c r="U72" i="195"/>
  <c r="X72" i="195"/>
  <c r="Y72" i="195" s="1"/>
  <c r="P77" i="195"/>
  <c r="AD78" i="195"/>
  <c r="AO78" i="195"/>
  <c r="AP78" i="195" s="1"/>
  <c r="AK78" i="195"/>
  <c r="AL78" i="195" s="1"/>
  <c r="AG78" i="195"/>
  <c r="AH78" i="195" s="1"/>
  <c r="X14" i="195"/>
  <c r="Y14" i="195" s="1"/>
  <c r="U14" i="195"/>
  <c r="P16" i="195"/>
  <c r="X22" i="195"/>
  <c r="Y22" i="195" s="1"/>
  <c r="U22" i="195"/>
  <c r="P24" i="195"/>
  <c r="X30" i="195"/>
  <c r="Y30" i="195" s="1"/>
  <c r="U30" i="195"/>
  <c r="P32" i="195"/>
  <c r="X38" i="195"/>
  <c r="Y38" i="195" s="1"/>
  <c r="U38" i="195"/>
  <c r="P40" i="195"/>
  <c r="X46" i="195"/>
  <c r="Y46" i="195" s="1"/>
  <c r="U46" i="195"/>
  <c r="P48" i="195"/>
  <c r="X54" i="195"/>
  <c r="Y54" i="195" s="1"/>
  <c r="U54" i="195"/>
  <c r="P56" i="195"/>
  <c r="X62" i="195"/>
  <c r="Y62" i="195" s="1"/>
  <c r="U62" i="195"/>
  <c r="P64" i="195"/>
  <c r="P71" i="195"/>
  <c r="U76" i="195"/>
  <c r="X76" i="195"/>
  <c r="Y76" i="195" s="1"/>
  <c r="AD82" i="195"/>
  <c r="AO82" i="195"/>
  <c r="AP82" i="195" s="1"/>
  <c r="AK82" i="195"/>
  <c r="AL82" i="195" s="1"/>
  <c r="AG82" i="195"/>
  <c r="AH82" i="195" s="1"/>
  <c r="AO34" i="195"/>
  <c r="AP34" i="195" s="1"/>
  <c r="AG34" i="195"/>
  <c r="AH34" i="195" s="1"/>
  <c r="O53" i="195"/>
  <c r="L53" i="195"/>
  <c r="AK10" i="195"/>
  <c r="AL10" i="195" s="1"/>
  <c r="AG12" i="195"/>
  <c r="AH12" i="195" s="1"/>
  <c r="AD12" i="195"/>
  <c r="AO12" i="195"/>
  <c r="AP12" i="195" s="1"/>
  <c r="AG20" i="195"/>
  <c r="AH20" i="195" s="1"/>
  <c r="AD20" i="195"/>
  <c r="AO20" i="195"/>
  <c r="AP20" i="195" s="1"/>
  <c r="AK26" i="195"/>
  <c r="AL26" i="195" s="1"/>
  <c r="AG28" i="195"/>
  <c r="AH28" i="195" s="1"/>
  <c r="AD28" i="195"/>
  <c r="AO28" i="195"/>
  <c r="AP28" i="195" s="1"/>
  <c r="AK34" i="195"/>
  <c r="AL34" i="195" s="1"/>
  <c r="AG36" i="195"/>
  <c r="AH36" i="195" s="1"/>
  <c r="AD36" i="195"/>
  <c r="AO36" i="195"/>
  <c r="AP36" i="195" s="1"/>
  <c r="AG44" i="195"/>
  <c r="AH44" i="195" s="1"/>
  <c r="AD44" i="195"/>
  <c r="AO44" i="195"/>
  <c r="AP44" i="195" s="1"/>
  <c r="AG52" i="195"/>
  <c r="AH52" i="195" s="1"/>
  <c r="AD52" i="195"/>
  <c r="AO52" i="195"/>
  <c r="AP52" i="195" s="1"/>
  <c r="AK58" i="195"/>
  <c r="AL58" i="195" s="1"/>
  <c r="AG60" i="195"/>
  <c r="AH60" i="195" s="1"/>
  <c r="AD60" i="195"/>
  <c r="AO60" i="195"/>
  <c r="AP60" i="195" s="1"/>
  <c r="AG68" i="195"/>
  <c r="AH68" i="195" s="1"/>
  <c r="AD68" i="195"/>
  <c r="AO68" i="195"/>
  <c r="AP68" i="195" s="1"/>
  <c r="L75" i="195"/>
  <c r="O75" i="195"/>
  <c r="U80" i="195"/>
  <c r="X80" i="195"/>
  <c r="Y80" i="195" s="1"/>
  <c r="AD86" i="195"/>
  <c r="AO86" i="195"/>
  <c r="AP86" i="195" s="1"/>
  <c r="AK86" i="195"/>
  <c r="AL86" i="195" s="1"/>
  <c r="AG86" i="195"/>
  <c r="AH86" i="195" s="1"/>
  <c r="AO50" i="195"/>
  <c r="AP50" i="195" s="1"/>
  <c r="AG50" i="195"/>
  <c r="AH50" i="195" s="1"/>
  <c r="O9" i="195"/>
  <c r="L9" i="195"/>
  <c r="P10" i="195"/>
  <c r="AO14" i="195"/>
  <c r="AP14" i="195" s="1"/>
  <c r="AG14" i="195"/>
  <c r="AH14" i="195" s="1"/>
  <c r="O17" i="195"/>
  <c r="L17" i="195"/>
  <c r="P18" i="195"/>
  <c r="AO22" i="195"/>
  <c r="AP22" i="195" s="1"/>
  <c r="AG22" i="195"/>
  <c r="AH22" i="195" s="1"/>
  <c r="O25" i="195"/>
  <c r="L25" i="195"/>
  <c r="P26" i="195"/>
  <c r="AO30" i="195"/>
  <c r="AP30" i="195" s="1"/>
  <c r="AG30" i="195"/>
  <c r="AH30" i="195" s="1"/>
  <c r="O33" i="195"/>
  <c r="L33" i="195"/>
  <c r="P34" i="195"/>
  <c r="AO38" i="195"/>
  <c r="AP38" i="195" s="1"/>
  <c r="AG38" i="195"/>
  <c r="AH38" i="195" s="1"/>
  <c r="O41" i="195"/>
  <c r="L41" i="195"/>
  <c r="P42" i="195"/>
  <c r="AO46" i="195"/>
  <c r="AP46" i="195" s="1"/>
  <c r="AG46" i="195"/>
  <c r="AH46" i="195" s="1"/>
  <c r="O49" i="195"/>
  <c r="L49" i="195"/>
  <c r="P50" i="195"/>
  <c r="AO54" i="195"/>
  <c r="AP54" i="195" s="1"/>
  <c r="AG54" i="195"/>
  <c r="AH54" i="195" s="1"/>
  <c r="O57" i="195"/>
  <c r="L57" i="195"/>
  <c r="P58" i="195"/>
  <c r="AO62" i="195"/>
  <c r="AP62" i="195" s="1"/>
  <c r="AG62" i="195"/>
  <c r="AH62" i="195" s="1"/>
  <c r="O65" i="195"/>
  <c r="L65" i="195"/>
  <c r="P66" i="195"/>
  <c r="AO70" i="195"/>
  <c r="AP70" i="195" s="1"/>
  <c r="AK70" i="195"/>
  <c r="AL70" i="195" s="1"/>
  <c r="AG70" i="195"/>
  <c r="AH70" i="195" s="1"/>
  <c r="P74" i="195"/>
  <c r="L79" i="195"/>
  <c r="O79" i="195"/>
  <c r="U84" i="195"/>
  <c r="X84" i="195"/>
  <c r="Y84" i="195" s="1"/>
  <c r="O13" i="195"/>
  <c r="L13" i="195"/>
  <c r="O21" i="195"/>
  <c r="L21" i="195"/>
  <c r="O29" i="195"/>
  <c r="L29" i="195"/>
  <c r="O37" i="195"/>
  <c r="L37" i="195"/>
  <c r="O45" i="195"/>
  <c r="L45" i="195"/>
  <c r="U8" i="195"/>
  <c r="AK12" i="195"/>
  <c r="AL12" i="195" s="1"/>
  <c r="AD14" i="195"/>
  <c r="U16" i="195"/>
  <c r="AK20" i="195"/>
  <c r="AL20" i="195" s="1"/>
  <c r="AD22" i="195"/>
  <c r="U24" i="195"/>
  <c r="AK28" i="195"/>
  <c r="AL28" i="195" s="1"/>
  <c r="AD30" i="195"/>
  <c r="U32" i="195"/>
  <c r="AK36" i="195"/>
  <c r="AL36" i="195" s="1"/>
  <c r="AD38" i="195"/>
  <c r="U40" i="195"/>
  <c r="AK44" i="195"/>
  <c r="AL44" i="195" s="1"/>
  <c r="AD46" i="195"/>
  <c r="U48" i="195"/>
  <c r="AK52" i="195"/>
  <c r="AL52" i="195" s="1"/>
  <c r="AD54" i="195"/>
  <c r="U56" i="195"/>
  <c r="AK60" i="195"/>
  <c r="AL60" i="195" s="1"/>
  <c r="AD62" i="195"/>
  <c r="U64" i="195"/>
  <c r="AK68" i="195"/>
  <c r="AL68" i="195" s="1"/>
  <c r="AD70" i="195"/>
  <c r="P78" i="195"/>
  <c r="L83" i="195"/>
  <c r="O83" i="195"/>
  <c r="AO18" i="195"/>
  <c r="AP18" i="195" s="1"/>
  <c r="AG18" i="195"/>
  <c r="AH18" i="195" s="1"/>
  <c r="O61" i="195"/>
  <c r="L61" i="195"/>
  <c r="AO66" i="195"/>
  <c r="AP66" i="195" s="1"/>
  <c r="AG66" i="195"/>
  <c r="AH66" i="195" s="1"/>
  <c r="X10" i="195"/>
  <c r="Y10" i="195" s="1"/>
  <c r="U10" i="195"/>
  <c r="P12" i="195"/>
  <c r="X18" i="195"/>
  <c r="Y18" i="195" s="1"/>
  <c r="U18" i="195"/>
  <c r="P20" i="195"/>
  <c r="X26" i="195"/>
  <c r="Y26" i="195" s="1"/>
  <c r="U26" i="195"/>
  <c r="P28" i="195"/>
  <c r="X34" i="195"/>
  <c r="Y34" i="195" s="1"/>
  <c r="U34" i="195"/>
  <c r="P36" i="195"/>
  <c r="X42" i="195"/>
  <c r="Y42" i="195" s="1"/>
  <c r="U42" i="195"/>
  <c r="P44" i="195"/>
  <c r="X50" i="195"/>
  <c r="Y50" i="195" s="1"/>
  <c r="U50" i="195"/>
  <c r="P52" i="195"/>
  <c r="X58" i="195"/>
  <c r="Y58" i="195" s="1"/>
  <c r="U58" i="195"/>
  <c r="P60" i="195"/>
  <c r="X66" i="195"/>
  <c r="Y66" i="195" s="1"/>
  <c r="U66" i="195"/>
  <c r="P68" i="195"/>
  <c r="P82" i="195"/>
  <c r="P101" i="195"/>
  <c r="AO42" i="195"/>
  <c r="AP42" i="195" s="1"/>
  <c r="AG42" i="195"/>
  <c r="AH42" i="195" s="1"/>
  <c r="AG8" i="195"/>
  <c r="AH8" i="195" s="1"/>
  <c r="AD8" i="195"/>
  <c r="AO8" i="195"/>
  <c r="AP8" i="195" s="1"/>
  <c r="AG16" i="195"/>
  <c r="AH16" i="195" s="1"/>
  <c r="AD16" i="195"/>
  <c r="AO16" i="195"/>
  <c r="AP16" i="195" s="1"/>
  <c r="AG24" i="195"/>
  <c r="AH24" i="195" s="1"/>
  <c r="AD24" i="195"/>
  <c r="AO24" i="195"/>
  <c r="AP24" i="195" s="1"/>
  <c r="AG32" i="195"/>
  <c r="AH32" i="195" s="1"/>
  <c r="AD32" i="195"/>
  <c r="AO32" i="195"/>
  <c r="AP32" i="195" s="1"/>
  <c r="AG40" i="195"/>
  <c r="AH40" i="195" s="1"/>
  <c r="AD40" i="195"/>
  <c r="AO40" i="195"/>
  <c r="AP40" i="195" s="1"/>
  <c r="AG48" i="195"/>
  <c r="AH48" i="195" s="1"/>
  <c r="AD48" i="195"/>
  <c r="AO48" i="195"/>
  <c r="AP48" i="195" s="1"/>
  <c r="AG56" i="195"/>
  <c r="AH56" i="195" s="1"/>
  <c r="AD56" i="195"/>
  <c r="AO56" i="195"/>
  <c r="AP56" i="195" s="1"/>
  <c r="AG64" i="195"/>
  <c r="AH64" i="195" s="1"/>
  <c r="AD64" i="195"/>
  <c r="AO64" i="195"/>
  <c r="AP64" i="195" s="1"/>
  <c r="P86" i="195"/>
  <c r="AO72" i="195"/>
  <c r="AP72" i="195" s="1"/>
  <c r="AO76" i="195"/>
  <c r="AP76" i="195" s="1"/>
  <c r="AO80" i="195"/>
  <c r="AP80" i="195" s="1"/>
  <c r="AO84" i="195"/>
  <c r="AP84" i="195" s="1"/>
  <c r="L69" i="195"/>
  <c r="U70" i="195"/>
  <c r="P72" i="195"/>
  <c r="AD72" i="195"/>
  <c r="L73" i="195"/>
  <c r="U74" i="195"/>
  <c r="P76" i="195"/>
  <c r="AD76" i="195"/>
  <c r="L77" i="195"/>
  <c r="U78" i="195"/>
  <c r="P80" i="195"/>
  <c r="AD80" i="195"/>
  <c r="L81" i="195"/>
  <c r="U82" i="195"/>
  <c r="P84" i="195"/>
  <c r="AD84" i="195"/>
  <c r="L85" i="195"/>
  <c r="U86" i="195"/>
  <c r="P89" i="195"/>
  <c r="X10" i="196"/>
  <c r="Y10" i="196" s="1"/>
  <c r="U10" i="196"/>
  <c r="AK88" i="195"/>
  <c r="AL88" i="195" s="1"/>
  <c r="AD88" i="195"/>
  <c r="AK98" i="195"/>
  <c r="AL98" i="195" s="1"/>
  <c r="AD98" i="195"/>
  <c r="O13" i="196"/>
  <c r="L13" i="196"/>
  <c r="P87" i="195"/>
  <c r="P93" i="195"/>
  <c r="AO98" i="195"/>
  <c r="AP98" i="195" s="1"/>
  <c r="AO88" i="195"/>
  <c r="AP88" i="195" s="1"/>
  <c r="AK92" i="195"/>
  <c r="AL92" i="195" s="1"/>
  <c r="AD92" i="195"/>
  <c r="AG18" i="196"/>
  <c r="AH18" i="196" s="1"/>
  <c r="AD18" i="196"/>
  <c r="AO18" i="196"/>
  <c r="AP18" i="196" s="1"/>
  <c r="AK18" i="196"/>
  <c r="AL18" i="196" s="1"/>
  <c r="P99" i="195"/>
  <c r="O21" i="196"/>
  <c r="L21" i="196"/>
  <c r="U18" i="196"/>
  <c r="AG25" i="196"/>
  <c r="AH25" i="196" s="1"/>
  <c r="AO25" i="196"/>
  <c r="AP25" i="196" s="1"/>
  <c r="AK25" i="196"/>
  <c r="AL25" i="196" s="1"/>
  <c r="AD25" i="196"/>
  <c r="X8" i="196"/>
  <c r="Y8" i="196" s="1"/>
  <c r="U8" i="196"/>
  <c r="AG14" i="196"/>
  <c r="AH14" i="196" s="1"/>
  <c r="AD14" i="196"/>
  <c r="AO14" i="196"/>
  <c r="AP14" i="196" s="1"/>
  <c r="AG22" i="196"/>
  <c r="AH22" i="196" s="1"/>
  <c r="AD22" i="196"/>
  <c r="AO22" i="196"/>
  <c r="AP22" i="196" s="1"/>
  <c r="P25" i="196"/>
  <c r="P102" i="195"/>
  <c r="AG10" i="196"/>
  <c r="AH10" i="196" s="1"/>
  <c r="AD10" i="196"/>
  <c r="AO10" i="196"/>
  <c r="AP10" i="196" s="1"/>
  <c r="AK14" i="196"/>
  <c r="AL14" i="196" s="1"/>
  <c r="P16" i="196"/>
  <c r="AK22" i="196"/>
  <c r="AL22" i="196" s="1"/>
  <c r="L25" i="196"/>
  <c r="AO8" i="196"/>
  <c r="AP8" i="196" s="1"/>
  <c r="AG8" i="196"/>
  <c r="AH8" i="196" s="1"/>
  <c r="X16" i="196"/>
  <c r="Y16" i="196" s="1"/>
  <c r="U16" i="196"/>
  <c r="O19" i="196"/>
  <c r="L19" i="196"/>
  <c r="X12" i="196"/>
  <c r="Y12" i="196" s="1"/>
  <c r="U12" i="196"/>
  <c r="O15" i="196"/>
  <c r="L15" i="196"/>
  <c r="AO16" i="196"/>
  <c r="AP16" i="196" s="1"/>
  <c r="AG16" i="196"/>
  <c r="AH16" i="196" s="1"/>
  <c r="X20" i="196"/>
  <c r="Y20" i="196" s="1"/>
  <c r="U20" i="196"/>
  <c r="O23" i="196"/>
  <c r="L23" i="196"/>
  <c r="O11" i="196"/>
  <c r="L11" i="196"/>
  <c r="AO12" i="196"/>
  <c r="AP12" i="196" s="1"/>
  <c r="AG12" i="196"/>
  <c r="AH12" i="196" s="1"/>
  <c r="AD16" i="196"/>
  <c r="P18" i="196"/>
  <c r="AO20" i="196"/>
  <c r="AP20" i="196" s="1"/>
  <c r="AG20" i="196"/>
  <c r="AH20" i="196" s="1"/>
  <c r="X24" i="196"/>
  <c r="Y24" i="196" s="1"/>
  <c r="U24" i="196"/>
  <c r="P10" i="196"/>
  <c r="AD12" i="196"/>
  <c r="AK16" i="196"/>
  <c r="AL16" i="196" s="1"/>
  <c r="AD20" i="196"/>
  <c r="P22" i="196"/>
  <c r="AO24" i="196"/>
  <c r="AP24" i="196" s="1"/>
  <c r="AG24" i="196"/>
  <c r="AH24" i="196" s="1"/>
  <c r="AK33" i="197"/>
  <c r="AL33" i="197" s="1"/>
  <c r="AD33" i="197"/>
  <c r="AG33" i="197"/>
  <c r="AH33" i="197" s="1"/>
  <c r="AO33" i="197"/>
  <c r="AP33" i="197" s="1"/>
  <c r="U51" i="197"/>
  <c r="X51" i="197"/>
  <c r="Y51" i="197" s="1"/>
  <c r="AK25" i="197"/>
  <c r="AL25" i="197" s="1"/>
  <c r="AD25" i="197"/>
  <c r="AG25" i="197"/>
  <c r="AH25" i="197" s="1"/>
  <c r="AO25" i="197"/>
  <c r="AP25" i="197" s="1"/>
  <c r="O28" i="196"/>
  <c r="AD28" i="196"/>
  <c r="P29" i="196"/>
  <c r="AK17" i="197"/>
  <c r="AL17" i="197" s="1"/>
  <c r="AD17" i="197"/>
  <c r="AG17" i="197"/>
  <c r="AH17" i="197" s="1"/>
  <c r="AO17" i="197"/>
  <c r="AP17" i="197" s="1"/>
  <c r="AD27" i="196"/>
  <c r="AO27" i="196"/>
  <c r="AP27" i="196" s="1"/>
  <c r="AG28" i="196"/>
  <c r="AH28" i="196" s="1"/>
  <c r="AO29" i="196"/>
  <c r="AP29" i="196" s="1"/>
  <c r="AG10" i="197"/>
  <c r="AH10" i="197" s="1"/>
  <c r="AK10" i="197"/>
  <c r="AL10" i="197" s="1"/>
  <c r="AD10" i="197"/>
  <c r="AO10" i="197"/>
  <c r="AP10" i="197" s="1"/>
  <c r="L58" i="197"/>
  <c r="O58" i="197"/>
  <c r="AK9" i="197"/>
  <c r="AL9" i="197" s="1"/>
  <c r="AD9" i="197"/>
  <c r="AG9" i="197"/>
  <c r="AH9" i="197" s="1"/>
  <c r="AO9" i="197"/>
  <c r="AP9" i="197" s="1"/>
  <c r="AG18" i="197"/>
  <c r="AH18" i="197" s="1"/>
  <c r="AK18" i="197"/>
  <c r="AL18" i="197" s="1"/>
  <c r="AD18" i="197"/>
  <c r="AO18" i="197"/>
  <c r="AP18" i="197" s="1"/>
  <c r="AG26" i="197"/>
  <c r="AH26" i="197" s="1"/>
  <c r="AK26" i="197"/>
  <c r="AL26" i="197" s="1"/>
  <c r="AD26" i="197"/>
  <c r="AO26" i="197"/>
  <c r="AP26" i="197" s="1"/>
  <c r="AG34" i="197"/>
  <c r="AH34" i="197" s="1"/>
  <c r="AK34" i="197"/>
  <c r="AL34" i="197" s="1"/>
  <c r="AD34" i="197"/>
  <c r="AO34" i="197"/>
  <c r="AP34" i="197" s="1"/>
  <c r="P108" i="197"/>
  <c r="P14" i="197"/>
  <c r="P22" i="197"/>
  <c r="L38" i="197"/>
  <c r="O38" i="197"/>
  <c r="L94" i="197"/>
  <c r="O94" i="197"/>
  <c r="AK45" i="197"/>
  <c r="AL45" i="197" s="1"/>
  <c r="AD45" i="197"/>
  <c r="AO45" i="197"/>
  <c r="AP45" i="197" s="1"/>
  <c r="U55" i="197"/>
  <c r="X55" i="197"/>
  <c r="Y55" i="197" s="1"/>
  <c r="L62" i="197"/>
  <c r="O62" i="197"/>
  <c r="AK66" i="197"/>
  <c r="AL66" i="197" s="1"/>
  <c r="AG66" i="197"/>
  <c r="AH66" i="197" s="1"/>
  <c r="AD66" i="197"/>
  <c r="AO66" i="197"/>
  <c r="AP66" i="197" s="1"/>
  <c r="P69" i="197"/>
  <c r="L78" i="197"/>
  <c r="O78" i="197"/>
  <c r="O83" i="197"/>
  <c r="L83" i="197"/>
  <c r="X108" i="197"/>
  <c r="Y108" i="197" s="1"/>
  <c r="U108" i="197"/>
  <c r="AG50" i="197"/>
  <c r="AH50" i="197" s="1"/>
  <c r="AO50" i="197"/>
  <c r="AP50" i="197" s="1"/>
  <c r="AD50" i="197"/>
  <c r="U59" i="197"/>
  <c r="X59" i="197"/>
  <c r="Y59" i="197" s="1"/>
  <c r="AO65" i="197"/>
  <c r="AP65" i="197" s="1"/>
  <c r="AK65" i="197"/>
  <c r="AL65" i="197" s="1"/>
  <c r="AD65" i="197"/>
  <c r="P77" i="197"/>
  <c r="L119" i="197"/>
  <c r="O119" i="197"/>
  <c r="X121" i="197"/>
  <c r="Y121" i="197" s="1"/>
  <c r="U121" i="197"/>
  <c r="O11" i="197"/>
  <c r="L11" i="197"/>
  <c r="AO12" i="197"/>
  <c r="AP12" i="197" s="1"/>
  <c r="AG12" i="197"/>
  <c r="AH12" i="197" s="1"/>
  <c r="AD12" i="197"/>
  <c r="O19" i="197"/>
  <c r="L19" i="197"/>
  <c r="AO20" i="197"/>
  <c r="AP20" i="197" s="1"/>
  <c r="AG20" i="197"/>
  <c r="AH20" i="197" s="1"/>
  <c r="AD20" i="197"/>
  <c r="O27" i="197"/>
  <c r="L27" i="197"/>
  <c r="AO28" i="197"/>
  <c r="AP28" i="197" s="1"/>
  <c r="AG28" i="197"/>
  <c r="AH28" i="197" s="1"/>
  <c r="AD28" i="197"/>
  <c r="O35" i="197"/>
  <c r="L35" i="197"/>
  <c r="AO36" i="197"/>
  <c r="AP36" i="197" s="1"/>
  <c r="AG36" i="197"/>
  <c r="AH36" i="197" s="1"/>
  <c r="AD36" i="197"/>
  <c r="P41" i="197"/>
  <c r="O67" i="197"/>
  <c r="L67" i="197"/>
  <c r="U71" i="197"/>
  <c r="X71" i="197"/>
  <c r="Y71" i="197" s="1"/>
  <c r="X80" i="197"/>
  <c r="Y80" i="197" s="1"/>
  <c r="U80" i="197"/>
  <c r="P82" i="197"/>
  <c r="L93" i="197"/>
  <c r="O93" i="197"/>
  <c r="AG111" i="197"/>
  <c r="AH111" i="197" s="1"/>
  <c r="AO111" i="197"/>
  <c r="AP111" i="197" s="1"/>
  <c r="AK111" i="197"/>
  <c r="AL111" i="197" s="1"/>
  <c r="AD111" i="197"/>
  <c r="AO121" i="197"/>
  <c r="AP121" i="197" s="1"/>
  <c r="AK121" i="197"/>
  <c r="AL121" i="197" s="1"/>
  <c r="AG121" i="197"/>
  <c r="AH121" i="197" s="1"/>
  <c r="AD121" i="197"/>
  <c r="AK122" i="197"/>
  <c r="AL122" i="197" s="1"/>
  <c r="AD122" i="197"/>
  <c r="AO122" i="197"/>
  <c r="AP122" i="197" s="1"/>
  <c r="AG122" i="197"/>
  <c r="AH122" i="197" s="1"/>
  <c r="AK12" i="197"/>
  <c r="AL12" i="197" s="1"/>
  <c r="AK13" i="197"/>
  <c r="AL13" i="197" s="1"/>
  <c r="AD13" i="197"/>
  <c r="AG13" i="197"/>
  <c r="AH13" i="197" s="1"/>
  <c r="AG14" i="197"/>
  <c r="AH14" i="197" s="1"/>
  <c r="AK14" i="197"/>
  <c r="AL14" i="197" s="1"/>
  <c r="AD14" i="197"/>
  <c r="AK20" i="197"/>
  <c r="AL20" i="197" s="1"/>
  <c r="AK21" i="197"/>
  <c r="AL21" i="197" s="1"/>
  <c r="AD21" i="197"/>
  <c r="AG21" i="197"/>
  <c r="AH21" i="197" s="1"/>
  <c r="AG22" i="197"/>
  <c r="AH22" i="197" s="1"/>
  <c r="AK22" i="197"/>
  <c r="AL22" i="197" s="1"/>
  <c r="AD22" i="197"/>
  <c r="AK28" i="197"/>
  <c r="AL28" i="197" s="1"/>
  <c r="AK29" i="197"/>
  <c r="AL29" i="197" s="1"/>
  <c r="AD29" i="197"/>
  <c r="AG29" i="197"/>
  <c r="AH29" i="197" s="1"/>
  <c r="AG30" i="197"/>
  <c r="AH30" i="197" s="1"/>
  <c r="AK30" i="197"/>
  <c r="AL30" i="197" s="1"/>
  <c r="AD30" i="197"/>
  <c r="AK36" i="197"/>
  <c r="AL36" i="197" s="1"/>
  <c r="P47" i="197"/>
  <c r="AO53" i="197"/>
  <c r="AP53" i="197" s="1"/>
  <c r="AK53" i="197"/>
  <c r="AL53" i="197" s="1"/>
  <c r="AD53" i="197"/>
  <c r="AK114" i="197"/>
  <c r="AL114" i="197" s="1"/>
  <c r="AD114" i="197"/>
  <c r="AO114" i="197"/>
  <c r="AP114" i="197" s="1"/>
  <c r="AG114" i="197"/>
  <c r="AH114" i="197" s="1"/>
  <c r="O116" i="197"/>
  <c r="L116" i="197"/>
  <c r="L130" i="197"/>
  <c r="O130" i="197"/>
  <c r="P18" i="197"/>
  <c r="P26" i="197"/>
  <c r="U44" i="197"/>
  <c r="P45" i="197"/>
  <c r="O46" i="197"/>
  <c r="L47" i="197"/>
  <c r="AO48" i="197"/>
  <c r="AP48" i="197" s="1"/>
  <c r="AG48" i="197"/>
  <c r="AH48" i="197" s="1"/>
  <c r="AG53" i="197"/>
  <c r="AH53" i="197" s="1"/>
  <c r="AO57" i="197"/>
  <c r="AP57" i="197" s="1"/>
  <c r="AK57" i="197"/>
  <c r="AL57" i="197" s="1"/>
  <c r="AD57" i="197"/>
  <c r="AK62" i="197"/>
  <c r="AL62" i="197" s="1"/>
  <c r="AG62" i="197"/>
  <c r="AH62" i="197" s="1"/>
  <c r="AD62" i="197"/>
  <c r="X64" i="197"/>
  <c r="Y64" i="197" s="1"/>
  <c r="U64" i="197"/>
  <c r="O66" i="197"/>
  <c r="O75" i="197"/>
  <c r="L75" i="197"/>
  <c r="AK78" i="197"/>
  <c r="AL78" i="197" s="1"/>
  <c r="AG78" i="197"/>
  <c r="AH78" i="197" s="1"/>
  <c r="AD78" i="197"/>
  <c r="AO78" i="197"/>
  <c r="AP78" i="197" s="1"/>
  <c r="O86" i="197"/>
  <c r="L86" i="197"/>
  <c r="X88" i="197"/>
  <c r="Y88" i="197" s="1"/>
  <c r="U88" i="197"/>
  <c r="L109" i="197"/>
  <c r="O109" i="197"/>
  <c r="O128" i="197"/>
  <c r="L128" i="197"/>
  <c r="P50" i="197"/>
  <c r="P53" i="197"/>
  <c r="AO61" i="197"/>
  <c r="AP61" i="197" s="1"/>
  <c r="AK61" i="197"/>
  <c r="AL61" i="197" s="1"/>
  <c r="AD61" i="197"/>
  <c r="AO69" i="197"/>
  <c r="AP69" i="197" s="1"/>
  <c r="AK69" i="197"/>
  <c r="AL69" i="197" s="1"/>
  <c r="AD69" i="197"/>
  <c r="AK70" i="197"/>
  <c r="AL70" i="197" s="1"/>
  <c r="AG70" i="197"/>
  <c r="AH70" i="197" s="1"/>
  <c r="AD70" i="197"/>
  <c r="O79" i="197"/>
  <c r="L79" i="197"/>
  <c r="P85" i="197"/>
  <c r="AG102" i="197"/>
  <c r="AH102" i="197" s="1"/>
  <c r="AO102" i="197"/>
  <c r="AP102" i="197" s="1"/>
  <c r="AK102" i="197"/>
  <c r="AL102" i="197" s="1"/>
  <c r="AD102" i="197"/>
  <c r="X106" i="197"/>
  <c r="Y106" i="197" s="1"/>
  <c r="U106" i="197"/>
  <c r="AG119" i="197"/>
  <c r="AH119" i="197" s="1"/>
  <c r="AO119" i="197"/>
  <c r="AP119" i="197" s="1"/>
  <c r="AD119" i="197"/>
  <c r="AG125" i="197"/>
  <c r="AH125" i="197" s="1"/>
  <c r="AO125" i="197"/>
  <c r="AP125" i="197" s="1"/>
  <c r="AK125" i="197"/>
  <c r="AL125" i="197" s="1"/>
  <c r="AD125" i="197"/>
  <c r="U129" i="197"/>
  <c r="X129" i="197"/>
  <c r="Y129" i="197" s="1"/>
  <c r="AO8" i="197"/>
  <c r="AP8" i="197" s="1"/>
  <c r="AG8" i="197"/>
  <c r="AH8" i="197" s="1"/>
  <c r="AD8" i="197"/>
  <c r="X10" i="197"/>
  <c r="Y10" i="197" s="1"/>
  <c r="O13" i="197"/>
  <c r="O15" i="197"/>
  <c r="L15" i="197"/>
  <c r="AO16" i="197"/>
  <c r="AP16" i="197" s="1"/>
  <c r="AG16" i="197"/>
  <c r="AH16" i="197" s="1"/>
  <c r="AD16" i="197"/>
  <c r="O23" i="197"/>
  <c r="L23" i="197"/>
  <c r="AO24" i="197"/>
  <c r="AP24" i="197" s="1"/>
  <c r="AG24" i="197"/>
  <c r="AH24" i="197" s="1"/>
  <c r="AD24" i="197"/>
  <c r="O31" i="197"/>
  <c r="L31" i="197"/>
  <c r="AO32" i="197"/>
  <c r="AP32" i="197" s="1"/>
  <c r="AG32" i="197"/>
  <c r="AH32" i="197" s="1"/>
  <c r="AD32" i="197"/>
  <c r="L54" i="197"/>
  <c r="O54" i="197"/>
  <c r="P57" i="197"/>
  <c r="O63" i="197"/>
  <c r="L63" i="197"/>
  <c r="X72" i="197"/>
  <c r="Y72" i="197" s="1"/>
  <c r="U72" i="197"/>
  <c r="P74" i="197"/>
  <c r="U79" i="197"/>
  <c r="X79" i="197"/>
  <c r="Y79" i="197" s="1"/>
  <c r="AK93" i="197"/>
  <c r="AL93" i="197" s="1"/>
  <c r="AO93" i="197"/>
  <c r="AP93" i="197" s="1"/>
  <c r="AG93" i="197"/>
  <c r="AH93" i="197" s="1"/>
  <c r="AD93" i="197"/>
  <c r="P100" i="197"/>
  <c r="X115" i="197"/>
  <c r="Y115" i="197" s="1"/>
  <c r="U115" i="197"/>
  <c r="AK37" i="197"/>
  <c r="AL37" i="197" s="1"/>
  <c r="AD37" i="197"/>
  <c r="AK41" i="197"/>
  <c r="AL41" i="197" s="1"/>
  <c r="AD41" i="197"/>
  <c r="AO46" i="197"/>
  <c r="AP46" i="197" s="1"/>
  <c r="AK54" i="197"/>
  <c r="AL54" i="197" s="1"/>
  <c r="AG54" i="197"/>
  <c r="AH54" i="197" s="1"/>
  <c r="AK58" i="197"/>
  <c r="AL58" i="197" s="1"/>
  <c r="AG58" i="197"/>
  <c r="AH58" i="197" s="1"/>
  <c r="X68" i="197"/>
  <c r="Y68" i="197" s="1"/>
  <c r="U68" i="197"/>
  <c r="O71" i="197"/>
  <c r="L71" i="197"/>
  <c r="AO77" i="197"/>
  <c r="AP77" i="197" s="1"/>
  <c r="AK77" i="197"/>
  <c r="AL77" i="197" s="1"/>
  <c r="AD77" i="197"/>
  <c r="AO85" i="197"/>
  <c r="AP85" i="197" s="1"/>
  <c r="AK85" i="197"/>
  <c r="AL85" i="197" s="1"/>
  <c r="AD85" i="197"/>
  <c r="X95" i="197"/>
  <c r="Y95" i="197" s="1"/>
  <c r="U95" i="197"/>
  <c r="O103" i="197"/>
  <c r="L103" i="197"/>
  <c r="AO106" i="197"/>
  <c r="AP106" i="197" s="1"/>
  <c r="AG106" i="197"/>
  <c r="AH106" i="197" s="1"/>
  <c r="AK106" i="197"/>
  <c r="AL106" i="197" s="1"/>
  <c r="AD106" i="197"/>
  <c r="AO37" i="197"/>
  <c r="AP37" i="197" s="1"/>
  <c r="AO41" i="197"/>
  <c r="AP41" i="197" s="1"/>
  <c r="AO54" i="197"/>
  <c r="AP54" i="197" s="1"/>
  <c r="AO58" i="197"/>
  <c r="AP58" i="197" s="1"/>
  <c r="AK74" i="197"/>
  <c r="AL74" i="197" s="1"/>
  <c r="AG74" i="197"/>
  <c r="AH74" i="197" s="1"/>
  <c r="AD74" i="197"/>
  <c r="X76" i="197"/>
  <c r="Y76" i="197" s="1"/>
  <c r="U76" i="197"/>
  <c r="AK82" i="197"/>
  <c r="AL82" i="197" s="1"/>
  <c r="AG82" i="197"/>
  <c r="AH82" i="197" s="1"/>
  <c r="AD82" i="197"/>
  <c r="X84" i="197"/>
  <c r="Y84" i="197" s="1"/>
  <c r="U84" i="197"/>
  <c r="AG94" i="197"/>
  <c r="AH94" i="197" s="1"/>
  <c r="AO94" i="197"/>
  <c r="AP94" i="197" s="1"/>
  <c r="AK94" i="197"/>
  <c r="AL94" i="197" s="1"/>
  <c r="AD94" i="197"/>
  <c r="X96" i="197"/>
  <c r="Y96" i="197" s="1"/>
  <c r="U96" i="197"/>
  <c r="X113" i="197"/>
  <c r="Y113" i="197" s="1"/>
  <c r="U113" i="197"/>
  <c r="P117" i="197"/>
  <c r="AK49" i="197"/>
  <c r="AL49" i="197" s="1"/>
  <c r="AD49" i="197"/>
  <c r="P51" i="197"/>
  <c r="P55" i="197"/>
  <c r="P59" i="197"/>
  <c r="AO73" i="197"/>
  <c r="AP73" i="197" s="1"/>
  <c r="AK73" i="197"/>
  <c r="AL73" i="197" s="1"/>
  <c r="AD73" i="197"/>
  <c r="AO81" i="197"/>
  <c r="AP81" i="197" s="1"/>
  <c r="AK81" i="197"/>
  <c r="AL81" i="197" s="1"/>
  <c r="AD81" i="197"/>
  <c r="O102" i="197"/>
  <c r="L102" i="197"/>
  <c r="AO86" i="197"/>
  <c r="AP86" i="197" s="1"/>
  <c r="AO115" i="197"/>
  <c r="AP115" i="197" s="1"/>
  <c r="AG117" i="197"/>
  <c r="AH117" i="197" s="1"/>
  <c r="X125" i="197"/>
  <c r="Y125" i="197" s="1"/>
  <c r="U125" i="197"/>
  <c r="AG128" i="197"/>
  <c r="AH128" i="197" s="1"/>
  <c r="AD128" i="197"/>
  <c r="AO133" i="197"/>
  <c r="AP133" i="197" s="1"/>
  <c r="AD88" i="197"/>
  <c r="AO88" i="197"/>
  <c r="AP88" i="197" s="1"/>
  <c r="AO90" i="197"/>
  <c r="AP90" i="197" s="1"/>
  <c r="AO123" i="197"/>
  <c r="AP123" i="197" s="1"/>
  <c r="AG123" i="197"/>
  <c r="AH123" i="197" s="1"/>
  <c r="AD123" i="197"/>
  <c r="X130" i="197"/>
  <c r="Y130" i="197" s="1"/>
  <c r="U130" i="197"/>
  <c r="AD86" i="197"/>
  <c r="L87" i="197"/>
  <c r="AG88" i="197"/>
  <c r="AH88" i="197" s="1"/>
  <c r="AD92" i="197"/>
  <c r="AO92" i="197"/>
  <c r="AP92" i="197" s="1"/>
  <c r="O97" i="197"/>
  <c r="AD97" i="197"/>
  <c r="P98" i="197"/>
  <c r="AK98" i="197"/>
  <c r="AL98" i="197" s="1"/>
  <c r="U99" i="197"/>
  <c r="U100" i="197"/>
  <c r="AK109" i="197"/>
  <c r="AL109" i="197" s="1"/>
  <c r="X112" i="197"/>
  <c r="Y112" i="197" s="1"/>
  <c r="AO128" i="197"/>
  <c r="AP128" i="197" s="1"/>
  <c r="L136" i="197"/>
  <c r="P87" i="197"/>
  <c r="AD96" i="197"/>
  <c r="AO96" i="197"/>
  <c r="AP96" i="197" s="1"/>
  <c r="AG97" i="197"/>
  <c r="AH97" i="197" s="1"/>
  <c r="AG108" i="197"/>
  <c r="AH108" i="197" s="1"/>
  <c r="AD108" i="197"/>
  <c r="AO108" i="197"/>
  <c r="AP108" i="197" s="1"/>
  <c r="AK118" i="197"/>
  <c r="AL118" i="197" s="1"/>
  <c r="AD118" i="197"/>
  <c r="AK123" i="197"/>
  <c r="AL123" i="197" s="1"/>
  <c r="AK88" i="197"/>
  <c r="AL88" i="197" s="1"/>
  <c r="AD100" i="197"/>
  <c r="AO100" i="197"/>
  <c r="AP100" i="197" s="1"/>
  <c r="AD104" i="197"/>
  <c r="AO104" i="197"/>
  <c r="AP104" i="197" s="1"/>
  <c r="AK110" i="197"/>
  <c r="AL110" i="197" s="1"/>
  <c r="AD110" i="197"/>
  <c r="P125" i="197"/>
  <c r="P129" i="197"/>
  <c r="U23" i="198"/>
  <c r="X23" i="198"/>
  <c r="Y23" i="198" s="1"/>
  <c r="AO127" i="197"/>
  <c r="AP127" i="197" s="1"/>
  <c r="AG127" i="197"/>
  <c r="AH127" i="197" s="1"/>
  <c r="AK129" i="197"/>
  <c r="AL129" i="197" s="1"/>
  <c r="AO134" i="197"/>
  <c r="AP134" i="197" s="1"/>
  <c r="AG134" i="197"/>
  <c r="AH134" i="197" s="1"/>
  <c r="AG34" i="198"/>
  <c r="AH34" i="198" s="1"/>
  <c r="AO34" i="198"/>
  <c r="AP34" i="198" s="1"/>
  <c r="AK34" i="198"/>
  <c r="AL34" i="198" s="1"/>
  <c r="AD34" i="198"/>
  <c r="AO12" i="198"/>
  <c r="AP12" i="198" s="1"/>
  <c r="AK12" i="198"/>
  <c r="AL12" i="198" s="1"/>
  <c r="AG12" i="198"/>
  <c r="AH12" i="198" s="1"/>
  <c r="AD12" i="198"/>
  <c r="O17" i="198"/>
  <c r="L17" i="198"/>
  <c r="X35" i="198"/>
  <c r="Y35" i="198" s="1"/>
  <c r="U35" i="198"/>
  <c r="P25" i="198"/>
  <c r="P33" i="198"/>
  <c r="P29" i="198"/>
  <c r="AO8" i="198"/>
  <c r="AP8" i="198" s="1"/>
  <c r="AK8" i="198"/>
  <c r="AL8" i="198" s="1"/>
  <c r="AG8" i="198"/>
  <c r="AH8" i="198" s="1"/>
  <c r="AD8" i="198"/>
  <c r="AK9" i="198"/>
  <c r="AL9" i="198" s="1"/>
  <c r="AD9" i="198"/>
  <c r="AK10" i="198"/>
  <c r="AL10" i="198" s="1"/>
  <c r="U12" i="198"/>
  <c r="O13" i="198"/>
  <c r="L15" i="198"/>
  <c r="O18" i="198"/>
  <c r="AD20" i="198"/>
  <c r="AK25" i="198"/>
  <c r="AL25" i="198" s="1"/>
  <c r="AD25" i="198"/>
  <c r="AK28" i="198"/>
  <c r="AL28" i="198" s="1"/>
  <c r="AK30" i="198"/>
  <c r="AL30" i="198" s="1"/>
  <c r="X31" i="198"/>
  <c r="Y31" i="198" s="1"/>
  <c r="X34" i="198"/>
  <c r="Y34" i="198" s="1"/>
  <c r="AK38" i="198"/>
  <c r="AL38" i="198" s="1"/>
  <c r="AG38" i="198"/>
  <c r="AH38" i="198" s="1"/>
  <c r="AO38" i="198"/>
  <c r="AP38" i="198" s="1"/>
  <c r="AO10" i="198"/>
  <c r="AP10" i="198" s="1"/>
  <c r="AK17" i="198"/>
  <c r="AL17" i="198" s="1"/>
  <c r="AD17" i="198"/>
  <c r="AO30" i="198"/>
  <c r="AP30" i="198" s="1"/>
  <c r="P48" i="198"/>
  <c r="P51" i="198"/>
  <c r="P66" i="198"/>
  <c r="U10" i="198"/>
  <c r="AD14" i="198"/>
  <c r="U16" i="198"/>
  <c r="AG17" i="198"/>
  <c r="AH17" i="198" s="1"/>
  <c r="U18" i="198"/>
  <c r="L19" i="198"/>
  <c r="P20" i="198"/>
  <c r="O22" i="198"/>
  <c r="AD24" i="198"/>
  <c r="AO25" i="198"/>
  <c r="AP25" i="198" s="1"/>
  <c r="L29" i="198"/>
  <c r="AK29" i="198"/>
  <c r="AL29" i="198" s="1"/>
  <c r="AD29" i="198"/>
  <c r="AK32" i="198"/>
  <c r="AL32" i="198" s="1"/>
  <c r="P38" i="198"/>
  <c r="O42" i="198"/>
  <c r="L42" i="198"/>
  <c r="U47" i="198"/>
  <c r="P59" i="198"/>
  <c r="AO9" i="198"/>
  <c r="AP9" i="198" s="1"/>
  <c r="L11" i="198"/>
  <c r="AK14" i="198"/>
  <c r="AL14" i="198" s="1"/>
  <c r="X15" i="198"/>
  <c r="Y15" i="198" s="1"/>
  <c r="AO22" i="198"/>
  <c r="AP22" i="198" s="1"/>
  <c r="AG24" i="198"/>
  <c r="AH24" i="198" s="1"/>
  <c r="AD26" i="198"/>
  <c r="U28" i="198"/>
  <c r="AG29" i="198"/>
  <c r="AH29" i="198" s="1"/>
  <c r="L31" i="198"/>
  <c r="O34" i="198"/>
  <c r="AG35" i="198"/>
  <c r="AH35" i="198" s="1"/>
  <c r="AD35" i="198"/>
  <c r="AK35" i="198"/>
  <c r="AL35" i="198" s="1"/>
  <c r="AO37" i="198"/>
  <c r="AP37" i="198" s="1"/>
  <c r="AG37" i="198"/>
  <c r="AH37" i="198" s="1"/>
  <c r="O39" i="198"/>
  <c r="L39" i="198"/>
  <c r="P41" i="198"/>
  <c r="P55" i="198"/>
  <c r="AK21" i="198"/>
  <c r="AL21" i="198" s="1"/>
  <c r="AD21" i="198"/>
  <c r="O46" i="198"/>
  <c r="L46" i="198"/>
  <c r="P62" i="198"/>
  <c r="P68" i="198"/>
  <c r="AD10" i="198"/>
  <c r="P14" i="198"/>
  <c r="AD18" i="198"/>
  <c r="U20" i="198"/>
  <c r="AG21" i="198"/>
  <c r="AH21" i="198" s="1"/>
  <c r="U22" i="198"/>
  <c r="L23" i="198"/>
  <c r="P24" i="198"/>
  <c r="O26" i="198"/>
  <c r="L33" i="198"/>
  <c r="AK33" i="198"/>
  <c r="AL33" i="198" s="1"/>
  <c r="AD33" i="198"/>
  <c r="P35" i="198"/>
  <c r="U39" i="198"/>
  <c r="U8" i="198"/>
  <c r="O10" i="198"/>
  <c r="AK13" i="198"/>
  <c r="AL13" i="198" s="1"/>
  <c r="AD13" i="198"/>
  <c r="AK18" i="198"/>
  <c r="AL18" i="198" s="1"/>
  <c r="X19" i="198"/>
  <c r="Y19" i="198" s="1"/>
  <c r="AG28" i="198"/>
  <c r="AH28" i="198" s="1"/>
  <c r="AD30" i="198"/>
  <c r="U32" i="198"/>
  <c r="AG33" i="198"/>
  <c r="AH33" i="198" s="1"/>
  <c r="L35" i="198"/>
  <c r="P50" i="198"/>
  <c r="P56" i="198"/>
  <c r="P63" i="198"/>
  <c r="P70" i="198"/>
  <c r="O36" i="198"/>
  <c r="L36" i="198"/>
  <c r="P58" i="198"/>
  <c r="P64" i="198"/>
  <c r="AO41" i="198"/>
  <c r="AP41" i="198" s="1"/>
  <c r="AK41" i="198"/>
  <c r="AL41" i="198" s="1"/>
  <c r="AG41" i="198"/>
  <c r="AH41" i="198" s="1"/>
  <c r="P43" i="198"/>
  <c r="AO45" i="198"/>
  <c r="AP45" i="198" s="1"/>
  <c r="AK45" i="198"/>
  <c r="AL45" i="198" s="1"/>
  <c r="AG45" i="198"/>
  <c r="AH45" i="198" s="1"/>
  <c r="P47" i="198"/>
  <c r="P60" i="198"/>
  <c r="X37" i="198"/>
  <c r="Y37" i="198" s="1"/>
  <c r="U37" i="198"/>
  <c r="P67" i="198"/>
  <c r="AD70" i="198"/>
  <c r="AO70" i="198"/>
  <c r="AP70" i="198" s="1"/>
  <c r="AK70" i="198"/>
  <c r="AL70" i="198" s="1"/>
  <c r="AG70" i="198"/>
  <c r="AH70" i="198" s="1"/>
  <c r="X81" i="198"/>
  <c r="Y81" i="198" s="1"/>
  <c r="U81" i="198"/>
  <c r="O84" i="198"/>
  <c r="L84" i="198"/>
  <c r="AG49" i="198"/>
  <c r="AH49" i="198" s="1"/>
  <c r="AG53" i="198"/>
  <c r="AH53" i="198" s="1"/>
  <c r="AG57" i="198"/>
  <c r="AH57" i="198" s="1"/>
  <c r="AG61" i="198"/>
  <c r="AH61" i="198" s="1"/>
  <c r="AG65" i="198"/>
  <c r="AH65" i="198" s="1"/>
  <c r="AG69" i="198"/>
  <c r="AH69" i="198" s="1"/>
  <c r="P77" i="198"/>
  <c r="AO79" i="198"/>
  <c r="AP79" i="198" s="1"/>
  <c r="AK79" i="198"/>
  <c r="AL79" i="198" s="1"/>
  <c r="AG79" i="198"/>
  <c r="AH79" i="198" s="1"/>
  <c r="AD79" i="198"/>
  <c r="X77" i="198"/>
  <c r="Y77" i="198" s="1"/>
  <c r="U77" i="198"/>
  <c r="O80" i="198"/>
  <c r="L80" i="198"/>
  <c r="AG42" i="198"/>
  <c r="AH42" i="198" s="1"/>
  <c r="AG46" i="198"/>
  <c r="AH46" i="198" s="1"/>
  <c r="AK49" i="198"/>
  <c r="AL49" i="198" s="1"/>
  <c r="AG50" i="198"/>
  <c r="AH50" i="198" s="1"/>
  <c r="AK53" i="198"/>
  <c r="AL53" i="198" s="1"/>
  <c r="AG54" i="198"/>
  <c r="AH54" i="198" s="1"/>
  <c r="AK57" i="198"/>
  <c r="AL57" i="198" s="1"/>
  <c r="AG58" i="198"/>
  <c r="AH58" i="198" s="1"/>
  <c r="AK61" i="198"/>
  <c r="AL61" i="198" s="1"/>
  <c r="AG62" i="198"/>
  <c r="AH62" i="198" s="1"/>
  <c r="AK65" i="198"/>
  <c r="AL65" i="198" s="1"/>
  <c r="AG66" i="198"/>
  <c r="AH66" i="198" s="1"/>
  <c r="AK69" i="198"/>
  <c r="AL69" i="198" s="1"/>
  <c r="AK71" i="198"/>
  <c r="AL71" i="198" s="1"/>
  <c r="AD71" i="198"/>
  <c r="AO75" i="198"/>
  <c r="AP75" i="198" s="1"/>
  <c r="AK75" i="198"/>
  <c r="AL75" i="198" s="1"/>
  <c r="AG75" i="198"/>
  <c r="AH75" i="198" s="1"/>
  <c r="AD75" i="198"/>
  <c r="P87" i="198"/>
  <c r="P93" i="198"/>
  <c r="AD39" i="198"/>
  <c r="L40" i="198"/>
  <c r="U41" i="198"/>
  <c r="AD43" i="198"/>
  <c r="L44" i="198"/>
  <c r="U45" i="198"/>
  <c r="AD47" i="198"/>
  <c r="L48" i="198"/>
  <c r="U49" i="198"/>
  <c r="AD51" i="198"/>
  <c r="L52" i="198"/>
  <c r="U53" i="198"/>
  <c r="AD55" i="198"/>
  <c r="L56" i="198"/>
  <c r="U57" i="198"/>
  <c r="AD59" i="198"/>
  <c r="L60" i="198"/>
  <c r="U61" i="198"/>
  <c r="AD63" i="198"/>
  <c r="L64" i="198"/>
  <c r="U65" i="198"/>
  <c r="AD67" i="198"/>
  <c r="L68" i="198"/>
  <c r="U69" i="198"/>
  <c r="AG71" i="198"/>
  <c r="AH71" i="198" s="1"/>
  <c r="P73" i="198"/>
  <c r="O76" i="198"/>
  <c r="L76" i="198"/>
  <c r="P83" i="198"/>
  <c r="P89" i="198"/>
  <c r="X93" i="198"/>
  <c r="Y93" i="198" s="1"/>
  <c r="U93" i="198"/>
  <c r="AO71" i="198"/>
  <c r="AP71" i="198" s="1"/>
  <c r="X73" i="198"/>
  <c r="Y73" i="198" s="1"/>
  <c r="U73" i="198"/>
  <c r="P85" i="198"/>
  <c r="X89" i="198"/>
  <c r="Y89" i="198" s="1"/>
  <c r="U89" i="198"/>
  <c r="AO91" i="198"/>
  <c r="AP91" i="198" s="1"/>
  <c r="AK91" i="198"/>
  <c r="AL91" i="198" s="1"/>
  <c r="AG91" i="198"/>
  <c r="AH91" i="198" s="1"/>
  <c r="AD91" i="198"/>
  <c r="O72" i="198"/>
  <c r="L72" i="198"/>
  <c r="P79" i="198"/>
  <c r="X85" i="198"/>
  <c r="Y85" i="198" s="1"/>
  <c r="U85" i="198"/>
  <c r="AO87" i="198"/>
  <c r="AP87" i="198" s="1"/>
  <c r="AK87" i="198"/>
  <c r="AL87" i="198" s="1"/>
  <c r="AG87" i="198"/>
  <c r="AH87" i="198" s="1"/>
  <c r="AD87" i="198"/>
  <c r="O92" i="198"/>
  <c r="L92" i="198"/>
  <c r="O71" i="198"/>
  <c r="P81" i="198"/>
  <c r="AO83" i="198"/>
  <c r="AP83" i="198" s="1"/>
  <c r="AK83" i="198"/>
  <c r="AL83" i="198" s="1"/>
  <c r="AG83" i="198"/>
  <c r="AH83" i="198" s="1"/>
  <c r="AD83" i="198"/>
  <c r="O88" i="198"/>
  <c r="L88" i="198"/>
  <c r="AO73" i="198"/>
  <c r="AP73" i="198" s="1"/>
  <c r="AK74" i="198"/>
  <c r="AL74" i="198" s="1"/>
  <c r="AK78" i="198"/>
  <c r="AL78" i="198" s="1"/>
  <c r="AK82" i="198"/>
  <c r="AL82" i="198" s="1"/>
  <c r="AD72" i="198"/>
  <c r="L73" i="198"/>
  <c r="U74" i="198"/>
  <c r="AD76" i="198"/>
  <c r="L77" i="198"/>
  <c r="U78" i="198"/>
  <c r="AD80" i="198"/>
  <c r="L81" i="198"/>
  <c r="U82" i="198"/>
  <c r="AD84" i="198"/>
  <c r="L85" i="198"/>
  <c r="U86" i="198"/>
  <c r="AD88" i="198"/>
  <c r="L89" i="198"/>
  <c r="U90" i="198"/>
  <c r="AD92" i="198"/>
  <c r="L93" i="198"/>
  <c r="AO74" i="198"/>
  <c r="AP74" i="198" s="1"/>
  <c r="AG76" i="198"/>
  <c r="AH76" i="198" s="1"/>
  <c r="AO78" i="198"/>
  <c r="AP78" i="198" s="1"/>
  <c r="AG80" i="198"/>
  <c r="AH80" i="198" s="1"/>
  <c r="AO82" i="198"/>
  <c r="AP82" i="198" s="1"/>
  <c r="AG84" i="198"/>
  <c r="AH84" i="198" s="1"/>
  <c r="AO86" i="198"/>
  <c r="AP86" i="198" s="1"/>
  <c r="AG88" i="198"/>
  <c r="AH88" i="198" s="1"/>
  <c r="AO90" i="198"/>
  <c r="AP90" i="198" s="1"/>
  <c r="AG92" i="198"/>
  <c r="AH92" i="198" s="1"/>
  <c r="AD93" i="198"/>
  <c r="Y8" i="1"/>
  <c r="AH80" i="1"/>
  <c r="AH105" i="1"/>
  <c r="AH96" i="1"/>
  <c r="AH124" i="1"/>
  <c r="AH134" i="1"/>
  <c r="Y10" i="1"/>
  <c r="AH16" i="1"/>
  <c r="AH88" i="1"/>
  <c r="AH122" i="1"/>
  <c r="AH13" i="1"/>
  <c r="AH21" i="1"/>
  <c r="Y9" i="1"/>
  <c r="AH10" i="1"/>
  <c r="AH18" i="1"/>
  <c r="AH26" i="1"/>
  <c r="AH126" i="1"/>
  <c r="AH120" i="1"/>
  <c r="Y205" i="1"/>
  <c r="AH17" i="1"/>
  <c r="AH25" i="1"/>
  <c r="Y78" i="1"/>
  <c r="AH79" i="1"/>
  <c r="AH87" i="1"/>
  <c r="AH95" i="1"/>
  <c r="AH103" i="1"/>
  <c r="AH104" i="1"/>
  <c r="AH129" i="1"/>
  <c r="AH137" i="1"/>
  <c r="AH223" i="1"/>
  <c r="AH78" i="1"/>
  <c r="AH86" i="1"/>
  <c r="AH94" i="1"/>
  <c r="AH102" i="1"/>
  <c r="AH132" i="1"/>
  <c r="AH140" i="1"/>
  <c r="AH85" i="1"/>
  <c r="AH93" i="1"/>
  <c r="AH101" i="1"/>
  <c r="AH127" i="1"/>
  <c r="AH135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AH84" i="1"/>
  <c r="AH92" i="1"/>
  <c r="AH100" i="1"/>
  <c r="AH119" i="1"/>
  <c r="AH121" i="1"/>
  <c r="AH123" i="1"/>
  <c r="AH125" i="1"/>
  <c r="AH130" i="1"/>
  <c r="AH138" i="1"/>
  <c r="AH142" i="1"/>
  <c r="AH83" i="1"/>
  <c r="AH91" i="1"/>
  <c r="AH99" i="1"/>
  <c r="AH133" i="1"/>
  <c r="AH146" i="1"/>
  <c r="Y190" i="1"/>
  <c r="Y209" i="1"/>
  <c r="AH82" i="1"/>
  <c r="AH90" i="1"/>
  <c r="AH98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28" i="1"/>
  <c r="AH136" i="1"/>
  <c r="AH150" i="1"/>
  <c r="AH81" i="1"/>
  <c r="AH89" i="1"/>
  <c r="AH97" i="1"/>
  <c r="AH106" i="1"/>
  <c r="AH131" i="1"/>
  <c r="AH139" i="1"/>
  <c r="AH141" i="1"/>
  <c r="Y194" i="1"/>
  <c r="Y196" i="1"/>
  <c r="Y200" i="1"/>
  <c r="Y234" i="1"/>
  <c r="Y252" i="1"/>
  <c r="Y189" i="1"/>
  <c r="AH190" i="1"/>
  <c r="Y193" i="1"/>
  <c r="AH194" i="1"/>
  <c r="AH196" i="1"/>
  <c r="AH198" i="1"/>
  <c r="AH200" i="1"/>
  <c r="Y204" i="1"/>
  <c r="Y208" i="1"/>
  <c r="AH210" i="1"/>
  <c r="AH214" i="1"/>
  <c r="AH215" i="1"/>
  <c r="Y230" i="1"/>
  <c r="Y251" i="1"/>
  <c r="Y143" i="1"/>
  <c r="Y147" i="1"/>
  <c r="Y151" i="1"/>
  <c r="Y155" i="1"/>
  <c r="Y159" i="1"/>
  <c r="Y188" i="1"/>
  <c r="AH189" i="1"/>
  <c r="Y192" i="1"/>
  <c r="AH193" i="1"/>
  <c r="AH219" i="1"/>
  <c r="AH226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5" i="1"/>
  <c r="Y106" i="1"/>
  <c r="Y107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AH144" i="1"/>
  <c r="AH148" i="1"/>
  <c r="T198" i="1"/>
  <c r="Y187" i="1"/>
  <c r="AH188" i="1"/>
  <c r="Y191" i="1"/>
  <c r="AH192" i="1"/>
  <c r="Y202" i="1"/>
  <c r="Y206" i="1"/>
  <c r="AH218" i="1"/>
  <c r="AH244" i="1"/>
  <c r="Y249" i="1"/>
  <c r="Y266" i="1"/>
  <c r="Y268" i="1"/>
  <c r="AH197" i="1"/>
  <c r="AH201" i="1"/>
  <c r="AH203" i="1"/>
  <c r="AH205" i="1"/>
  <c r="AH207" i="1"/>
  <c r="AH209" i="1"/>
  <c r="AH212" i="1"/>
  <c r="AH221" i="1"/>
  <c r="AH245" i="1"/>
  <c r="Y250" i="1"/>
  <c r="Y262" i="1"/>
  <c r="Y264" i="1"/>
  <c r="Y278" i="1"/>
  <c r="Y280" i="1"/>
  <c r="AH227" i="1"/>
  <c r="Y258" i="1"/>
  <c r="Y260" i="1"/>
  <c r="Y274" i="1"/>
  <c r="Y276" i="1"/>
  <c r="AH217" i="1"/>
  <c r="AH225" i="1"/>
  <c r="Y237" i="1"/>
  <c r="Y288" i="1"/>
  <c r="Y253" i="1"/>
  <c r="Y254" i="1"/>
  <c r="Y256" i="1"/>
  <c r="Y270" i="1"/>
  <c r="Y272" i="1"/>
  <c r="Y287" i="1"/>
  <c r="Y291" i="1"/>
  <c r="Y295" i="1"/>
  <c r="Y339" i="1"/>
  <c r="Y281" i="1"/>
  <c r="Y282" i="1"/>
  <c r="Y283" i="1"/>
  <c r="Y286" i="1"/>
  <c r="Y290" i="1"/>
  <c r="Y294" i="1"/>
  <c r="Y257" i="1"/>
  <c r="Y261" i="1"/>
  <c r="Y265" i="1"/>
  <c r="Y269" i="1"/>
  <c r="Y273" i="1"/>
  <c r="Y277" i="1"/>
  <c r="Y284" i="1"/>
  <c r="Y285" i="1"/>
  <c r="AH246" i="1"/>
  <c r="AH247" i="1"/>
  <c r="Y289" i="1"/>
  <c r="Y293" i="1"/>
  <c r="Y292" i="1"/>
  <c r="Y296" i="1"/>
  <c r="Y255" i="1"/>
  <c r="Y259" i="1"/>
  <c r="Y263" i="1"/>
  <c r="Y267" i="1"/>
  <c r="Y271" i="1"/>
  <c r="Y275" i="1"/>
  <c r="Y279" i="1"/>
  <c r="AH296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Y340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Y341" i="1"/>
  <c r="Y342" i="1"/>
  <c r="AH339" i="1"/>
  <c r="K201" i="1"/>
  <c r="S201" i="1" s="1"/>
  <c r="K200" i="1"/>
  <c r="S200" i="1" s="1"/>
  <c r="K199" i="1"/>
  <c r="S199" i="1" s="1"/>
  <c r="K198" i="1"/>
  <c r="S198" i="1" s="1"/>
  <c r="K197" i="1"/>
  <c r="S197" i="1" s="1"/>
  <c r="K196" i="1"/>
  <c r="S196" i="1" s="1"/>
  <c r="K195" i="1"/>
  <c r="S195" i="1" s="1"/>
  <c r="K194" i="1"/>
  <c r="S194" i="1" s="1"/>
  <c r="K193" i="1"/>
  <c r="S193" i="1" s="1"/>
  <c r="T193" i="1" s="1"/>
  <c r="K192" i="1"/>
  <c r="S192" i="1" s="1"/>
  <c r="K191" i="1"/>
  <c r="S191" i="1" s="1"/>
  <c r="K190" i="1"/>
  <c r="S190" i="1" s="1"/>
  <c r="K189" i="1"/>
  <c r="S189" i="1" s="1"/>
  <c r="K188" i="1"/>
  <c r="S188" i="1" s="1"/>
  <c r="K187" i="1"/>
  <c r="S187" i="1" s="1"/>
  <c r="K186" i="1"/>
  <c r="S186" i="1" s="1"/>
  <c r="K185" i="1"/>
  <c r="S185" i="1" s="1"/>
  <c r="K184" i="1"/>
  <c r="S184" i="1" s="1"/>
  <c r="K183" i="1"/>
  <c r="S183" i="1" s="1"/>
  <c r="K182" i="1"/>
  <c r="S182" i="1" s="1"/>
  <c r="K181" i="1"/>
  <c r="S181" i="1" s="1"/>
  <c r="K180" i="1"/>
  <c r="S180" i="1" s="1"/>
  <c r="K179" i="1"/>
  <c r="S179" i="1" s="1"/>
  <c r="K178" i="1"/>
  <c r="S178" i="1" s="1"/>
  <c r="K177" i="1"/>
  <c r="S177" i="1" s="1"/>
  <c r="K176" i="1"/>
  <c r="S176" i="1" s="1"/>
  <c r="K175" i="1"/>
  <c r="S175" i="1" s="1"/>
  <c r="K174" i="1"/>
  <c r="S174" i="1" s="1"/>
  <c r="K173" i="1"/>
  <c r="S173" i="1" s="1"/>
  <c r="K172" i="1"/>
  <c r="S172" i="1" s="1"/>
  <c r="K171" i="1"/>
  <c r="S171" i="1" s="1"/>
  <c r="K170" i="1"/>
  <c r="S170" i="1" s="1"/>
  <c r="K169" i="1"/>
  <c r="S169" i="1" s="1"/>
  <c r="K168" i="1"/>
  <c r="S168" i="1" s="1"/>
  <c r="K167" i="1"/>
  <c r="S167" i="1" s="1"/>
  <c r="K166" i="1"/>
  <c r="S166" i="1" s="1"/>
  <c r="K165" i="1"/>
  <c r="S165" i="1" s="1"/>
  <c r="K164" i="1"/>
  <c r="S164" i="1" s="1"/>
  <c r="K163" i="1"/>
  <c r="S163" i="1" s="1"/>
  <c r="K161" i="1"/>
  <c r="S161" i="1" s="1"/>
  <c r="K160" i="1"/>
  <c r="S160" i="1" s="1"/>
  <c r="K159" i="1"/>
  <c r="S159" i="1" s="1"/>
  <c r="T171" i="1" l="1"/>
  <c r="T191" i="1"/>
  <c r="T176" i="1"/>
  <c r="T200" i="1"/>
  <c r="T169" i="1"/>
  <c r="T185" i="1"/>
  <c r="T161" i="1"/>
  <c r="T170" i="1"/>
  <c r="T178" i="1"/>
  <c r="T186" i="1"/>
  <c r="T194" i="1"/>
  <c r="T180" i="1"/>
  <c r="T163" i="1"/>
  <c r="T164" i="1"/>
  <c r="T188" i="1"/>
  <c r="T173" i="1"/>
  <c r="T179" i="1"/>
  <c r="T172" i="1"/>
  <c r="T196" i="1"/>
  <c r="T165" i="1"/>
  <c r="T181" i="1"/>
  <c r="T197" i="1"/>
  <c r="T166" i="1"/>
  <c r="T174" i="1"/>
  <c r="T182" i="1"/>
  <c r="T190" i="1"/>
  <c r="T195" i="1"/>
  <c r="T183" i="1"/>
  <c r="T167" i="1"/>
  <c r="T199" i="1"/>
  <c r="T159" i="1"/>
  <c r="T192" i="1"/>
  <c r="T189" i="1"/>
  <c r="T187" i="1"/>
  <c r="T175" i="1"/>
  <c r="T168" i="1"/>
  <c r="T184" i="1"/>
  <c r="T160" i="1"/>
  <c r="T177" i="1"/>
  <c r="T201" i="1"/>
  <c r="P91" i="195"/>
  <c r="P30" i="195"/>
  <c r="P23" i="195"/>
  <c r="P8" i="196"/>
  <c r="P44" i="197"/>
  <c r="P104" i="197"/>
  <c r="P16" i="197"/>
  <c r="P132" i="197"/>
  <c r="P70" i="197"/>
  <c r="P40" i="197"/>
  <c r="P123" i="197"/>
  <c r="P42" i="197"/>
  <c r="P89" i="197"/>
  <c r="P105" i="197"/>
  <c r="P111" i="197"/>
  <c r="P20" i="197"/>
  <c r="P76" i="197"/>
  <c r="P37" i="197"/>
  <c r="P12" i="197"/>
  <c r="P101" i="197"/>
  <c r="P56" i="197"/>
  <c r="P32" i="197"/>
  <c r="P8" i="197"/>
  <c r="P80" i="197"/>
  <c r="P135" i="197"/>
  <c r="P64" i="197"/>
  <c r="P127" i="197"/>
  <c r="P24" i="197"/>
  <c r="P28" i="198"/>
  <c r="P12" i="198"/>
  <c r="P37" i="198"/>
  <c r="P90" i="198"/>
  <c r="P82" i="198"/>
  <c r="P78" i="198"/>
  <c r="P24" i="199"/>
  <c r="P31" i="199"/>
  <c r="P23" i="199"/>
  <c r="T9" i="199"/>
  <c r="P29" i="199"/>
  <c r="P21" i="199"/>
  <c r="T18" i="199"/>
  <c r="T14" i="199"/>
  <c r="P25" i="199"/>
  <c r="P33" i="199"/>
  <c r="T19" i="199"/>
  <c r="P28" i="199"/>
  <c r="P92" i="198"/>
  <c r="P63" i="197"/>
  <c r="P130" i="197"/>
  <c r="P23" i="196"/>
  <c r="P21" i="196"/>
  <c r="P13" i="195"/>
  <c r="P42" i="198"/>
  <c r="P31" i="197"/>
  <c r="P57" i="195"/>
  <c r="P39" i="198"/>
  <c r="P66" i="197"/>
  <c r="P27" i="197"/>
  <c r="P78" i="197"/>
  <c r="P62" i="197"/>
  <c r="P38" i="197"/>
  <c r="P37" i="195"/>
  <c r="P17" i="195"/>
  <c r="P34" i="198"/>
  <c r="P45" i="195"/>
  <c r="P33" i="195"/>
  <c r="P76" i="198"/>
  <c r="P22" i="198"/>
  <c r="P80" i="198"/>
  <c r="P46" i="198"/>
  <c r="P13" i="198"/>
  <c r="P54" i="197"/>
  <c r="P15" i="197"/>
  <c r="P86" i="197"/>
  <c r="P116" i="197"/>
  <c r="P13" i="196"/>
  <c r="P83" i="195"/>
  <c r="P79" i="195"/>
  <c r="P41" i="195"/>
  <c r="P8" i="195"/>
  <c r="P97" i="197"/>
  <c r="P102" i="197"/>
  <c r="P13" i="197"/>
  <c r="P11" i="197"/>
  <c r="P29" i="195"/>
  <c r="P65" i="195"/>
  <c r="P84" i="198"/>
  <c r="P10" i="198"/>
  <c r="P26" i="198"/>
  <c r="P79" i="197"/>
  <c r="P128" i="197"/>
  <c r="P93" i="197"/>
  <c r="P35" i="197"/>
  <c r="P25" i="195"/>
  <c r="P36" i="198"/>
  <c r="P71" i="197"/>
  <c r="P71" i="198"/>
  <c r="P23" i="197"/>
  <c r="P109" i="197"/>
  <c r="P67" i="197"/>
  <c r="P119" i="197"/>
  <c r="P94" i="197"/>
  <c r="P58" i="197"/>
  <c r="P15" i="196"/>
  <c r="P61" i="195"/>
  <c r="P21" i="195"/>
  <c r="P49" i="195"/>
  <c r="P75" i="195"/>
  <c r="P18" i="198"/>
  <c r="P75" i="197"/>
  <c r="P83" i="197"/>
  <c r="P19" i="196"/>
  <c r="P72" i="198"/>
  <c r="P88" i="198"/>
  <c r="P17" i="198"/>
  <c r="P103" i="197"/>
  <c r="P46" i="197"/>
  <c r="P19" i="197"/>
  <c r="P28" i="196"/>
  <c r="P11" i="196"/>
  <c r="P9" i="195"/>
  <c r="P53" i="195"/>
  <c r="L185" i="1"/>
  <c r="L198" i="1"/>
  <c r="L174" i="1"/>
  <c r="L169" i="1"/>
  <c r="L201" i="1"/>
  <c r="L170" i="1"/>
  <c r="L186" i="1"/>
  <c r="L164" i="1"/>
  <c r="L180" i="1"/>
  <c r="L196" i="1"/>
  <c r="L165" i="1"/>
  <c r="L181" i="1"/>
  <c r="L197" i="1"/>
  <c r="L190" i="1"/>
  <c r="L182" i="1"/>
  <c r="L176" i="1"/>
  <c r="L192" i="1"/>
  <c r="L166" i="1"/>
  <c r="L183" i="1"/>
  <c r="L200" i="1"/>
  <c r="L195" i="1"/>
  <c r="L160" i="1"/>
  <c r="L168" i="1"/>
  <c r="L189" i="1"/>
  <c r="L172" i="1"/>
  <c r="L173" i="1"/>
  <c r="L179" i="1"/>
  <c r="L188" i="1"/>
  <c r="L161" i="1"/>
  <c r="L163" i="1"/>
  <c r="L177" i="1"/>
  <c r="L184" i="1"/>
  <c r="L193" i="1"/>
  <c r="L194" i="1"/>
  <c r="L167" i="1"/>
  <c r="L178" i="1"/>
  <c r="L199" i="1"/>
  <c r="L175" i="1"/>
  <c r="L191" i="1"/>
  <c r="L159" i="1"/>
  <c r="L171" i="1"/>
  <c r="L187" i="1"/>
  <c r="K308" i="1"/>
  <c r="O308" i="1" s="1"/>
  <c r="P308" i="1" s="1"/>
  <c r="K316" i="1"/>
  <c r="O316" i="1" s="1"/>
  <c r="P316" i="1" s="1"/>
  <c r="K315" i="1"/>
  <c r="O315" i="1" s="1"/>
  <c r="P315" i="1" s="1"/>
  <c r="K291" i="1"/>
  <c r="O291" i="1" s="1"/>
  <c r="P291" i="1" s="1"/>
  <c r="K290" i="1"/>
  <c r="O290" i="1" s="1"/>
  <c r="P290" i="1" s="1"/>
  <c r="K288" i="1"/>
  <c r="O288" i="1" s="1"/>
  <c r="P288" i="1" s="1"/>
  <c r="K287" i="1"/>
  <c r="O287" i="1" s="1"/>
  <c r="P287" i="1" s="1"/>
  <c r="K286" i="1"/>
  <c r="O286" i="1" s="1"/>
  <c r="P286" i="1" s="1"/>
  <c r="K285" i="1"/>
  <c r="O285" i="1" s="1"/>
  <c r="P285" i="1" s="1"/>
  <c r="K278" i="1"/>
  <c r="O278" i="1" s="1"/>
  <c r="P278" i="1" s="1"/>
  <c r="K277" i="1"/>
  <c r="O277" i="1" s="1"/>
  <c r="P277" i="1" s="1"/>
  <c r="K275" i="1"/>
  <c r="O275" i="1" s="1"/>
  <c r="P275" i="1" s="1"/>
  <c r="K273" i="1"/>
  <c r="O273" i="1" s="1"/>
  <c r="P273" i="1" s="1"/>
  <c r="K256" i="1"/>
  <c r="O256" i="1" s="1"/>
  <c r="P256" i="1" s="1"/>
  <c r="K255" i="1"/>
  <c r="O255" i="1" s="1"/>
  <c r="P255" i="1" s="1"/>
  <c r="K254" i="1"/>
  <c r="O254" i="1" s="1"/>
  <c r="P254" i="1" s="1"/>
  <c r="K253" i="1"/>
  <c r="O253" i="1" s="1"/>
  <c r="P253" i="1" s="1"/>
  <c r="K263" i="1"/>
  <c r="O263" i="1" s="1"/>
  <c r="P263" i="1" s="1"/>
  <c r="K244" i="1"/>
  <c r="O244" i="1" s="1"/>
  <c r="P244" i="1" s="1"/>
  <c r="L254" i="1" l="1"/>
  <c r="L255" i="1"/>
  <c r="L288" i="1"/>
  <c r="L278" i="1"/>
  <c r="L275" i="1"/>
  <c r="L263" i="1"/>
  <c r="L316" i="1"/>
  <c r="L253" i="1"/>
  <c r="L308" i="1"/>
  <c r="L256" i="1"/>
  <c r="L273" i="1"/>
  <c r="L290" i="1"/>
  <c r="L291" i="1"/>
  <c r="L244" i="1"/>
  <c r="L277" i="1"/>
  <c r="L315" i="1"/>
  <c r="L285" i="1"/>
  <c r="L286" i="1"/>
  <c r="L287" i="1"/>
  <c r="K202" i="1" l="1"/>
  <c r="S202" i="1" s="1"/>
  <c r="K203" i="1"/>
  <c r="S203" i="1" s="1"/>
  <c r="K205" i="1"/>
  <c r="S205" i="1" s="1"/>
  <c r="K204" i="1"/>
  <c r="S204" i="1" s="1"/>
  <c r="K118" i="1"/>
  <c r="S118" i="1" s="1"/>
  <c r="K117" i="1"/>
  <c r="S117" i="1" s="1"/>
  <c r="K114" i="1"/>
  <c r="S114" i="1" s="1"/>
  <c r="K115" i="1"/>
  <c r="S115" i="1" s="1"/>
  <c r="K116" i="1"/>
  <c r="S116" i="1" s="1"/>
  <c r="K102" i="1"/>
  <c r="O102" i="1" s="1"/>
  <c r="P102" i="1" s="1"/>
  <c r="K101" i="1"/>
  <c r="O101" i="1" s="1"/>
  <c r="P101" i="1" s="1"/>
  <c r="K100" i="1"/>
  <c r="O100" i="1" s="1"/>
  <c r="P100" i="1" s="1"/>
  <c r="K99" i="1"/>
  <c r="O99" i="1" s="1"/>
  <c r="P99" i="1" s="1"/>
  <c r="K63" i="1"/>
  <c r="O63" i="1" s="1"/>
  <c r="P63" i="1" s="1"/>
  <c r="T114" i="1" l="1"/>
  <c r="T203" i="1"/>
  <c r="T202" i="1"/>
  <c r="T117" i="1"/>
  <c r="T116" i="1"/>
  <c r="T115" i="1"/>
  <c r="T118" i="1"/>
  <c r="T204" i="1"/>
  <c r="T205" i="1"/>
  <c r="L117" i="1"/>
  <c r="L204" i="1"/>
  <c r="L205" i="1"/>
  <c r="L203" i="1"/>
  <c r="L100" i="1"/>
  <c r="L101" i="1"/>
  <c r="L102" i="1"/>
  <c r="L116" i="1"/>
  <c r="L115" i="1"/>
  <c r="L114" i="1"/>
  <c r="L202" i="1"/>
  <c r="L118" i="1"/>
  <c r="L99" i="1"/>
  <c r="L63" i="1"/>
  <c r="K55" i="1" l="1"/>
  <c r="O55" i="1" s="1"/>
  <c r="P55" i="1" s="1"/>
  <c r="K75" i="1"/>
  <c r="O75" i="1" s="1"/>
  <c r="P75" i="1" s="1"/>
  <c r="K56" i="1"/>
  <c r="O56" i="1" s="1"/>
  <c r="P56" i="1" s="1"/>
  <c r="K62" i="1"/>
  <c r="O62" i="1" s="1"/>
  <c r="P62" i="1" s="1"/>
  <c r="K74" i="1"/>
  <c r="O74" i="1" s="1"/>
  <c r="P74" i="1" s="1"/>
  <c r="K73" i="1"/>
  <c r="O73" i="1" s="1"/>
  <c r="P73" i="1" s="1"/>
  <c r="K54" i="1"/>
  <c r="O54" i="1" s="1"/>
  <c r="P54" i="1" s="1"/>
  <c r="K60" i="1"/>
  <c r="O60" i="1" s="1"/>
  <c r="P60" i="1" s="1"/>
  <c r="K52" i="1"/>
  <c r="O52" i="1" s="1"/>
  <c r="P52" i="1" s="1"/>
  <c r="K61" i="1"/>
  <c r="O61" i="1" s="1"/>
  <c r="P61" i="1" s="1"/>
  <c r="K70" i="1"/>
  <c r="O70" i="1" s="1"/>
  <c r="P70" i="1" s="1"/>
  <c r="K69" i="1"/>
  <c r="O69" i="1" s="1"/>
  <c r="P69" i="1" s="1"/>
  <c r="K68" i="1"/>
  <c r="O68" i="1" s="1"/>
  <c r="P68" i="1" s="1"/>
  <c r="K67" i="1"/>
  <c r="O67" i="1" s="1"/>
  <c r="P67" i="1" s="1"/>
  <c r="K57" i="1"/>
  <c r="O57" i="1" s="1"/>
  <c r="P57" i="1" s="1"/>
  <c r="K66" i="1"/>
  <c r="O66" i="1" s="1"/>
  <c r="P66" i="1" s="1"/>
  <c r="K65" i="1"/>
  <c r="O65" i="1" s="1"/>
  <c r="P65" i="1" s="1"/>
  <c r="K64" i="1"/>
  <c r="O64" i="1" s="1"/>
  <c r="P64" i="1" s="1"/>
  <c r="K53" i="1"/>
  <c r="O53" i="1" s="1"/>
  <c r="P53" i="1" s="1"/>
  <c r="K58" i="1"/>
  <c r="O58" i="1" s="1"/>
  <c r="P58" i="1" s="1"/>
  <c r="K59" i="1"/>
  <c r="O59" i="1" s="1"/>
  <c r="P59" i="1" s="1"/>
  <c r="K72" i="1"/>
  <c r="O72" i="1" s="1"/>
  <c r="P72" i="1" s="1"/>
  <c r="K71" i="1"/>
  <c r="O71" i="1" s="1"/>
  <c r="P71" i="1" s="1"/>
  <c r="K50" i="1"/>
  <c r="O50" i="1" s="1"/>
  <c r="P50" i="1" s="1"/>
  <c r="K51" i="1"/>
  <c r="O51" i="1" s="1"/>
  <c r="P51" i="1" s="1"/>
  <c r="K17" i="1"/>
  <c r="O17" i="1" s="1"/>
  <c r="P17" i="1" s="1"/>
  <c r="K16" i="1"/>
  <c r="O16" i="1" s="1"/>
  <c r="P16" i="1" s="1"/>
  <c r="K19" i="1"/>
  <c r="O19" i="1" s="1"/>
  <c r="P19" i="1" s="1"/>
  <c r="K9" i="1"/>
  <c r="O9" i="1" s="1"/>
  <c r="P9" i="1" s="1"/>
  <c r="K8" i="1"/>
  <c r="O8" i="1" s="1"/>
  <c r="P8" i="1" s="1"/>
  <c r="L72" i="1" l="1"/>
  <c r="L73" i="1"/>
  <c r="L59" i="1"/>
  <c r="L74" i="1"/>
  <c r="L58" i="1"/>
  <c r="L62" i="1"/>
  <c r="L53" i="1"/>
  <c r="L56" i="1"/>
  <c r="L64" i="1"/>
  <c r="L75" i="1"/>
  <c r="L51" i="1"/>
  <c r="L55" i="1"/>
  <c r="L50" i="1"/>
  <c r="L66" i="1"/>
  <c r="L60" i="1"/>
  <c r="L67" i="1"/>
  <c r="L68" i="1"/>
  <c r="L69" i="1"/>
  <c r="L16" i="1"/>
  <c r="L70" i="1"/>
  <c r="L17" i="1"/>
  <c r="L61" i="1"/>
  <c r="L65" i="1"/>
  <c r="L52" i="1"/>
  <c r="L71" i="1"/>
  <c r="L57" i="1"/>
  <c r="L54" i="1"/>
  <c r="L8" i="1"/>
  <c r="L9" i="1"/>
  <c r="L19" i="1"/>
  <c r="I46" i="24"/>
  <c r="I44" i="24"/>
  <c r="I40" i="24"/>
  <c r="I38" i="24"/>
  <c r="I36" i="24"/>
  <c r="I34" i="24"/>
  <c r="I32" i="24"/>
  <c r="I30" i="24"/>
  <c r="I28" i="24"/>
  <c r="I22" i="24"/>
  <c r="M22" i="24" l="1"/>
  <c r="M44" i="24"/>
  <c r="M46" i="24"/>
  <c r="M30" i="24"/>
  <c r="M32" i="24"/>
  <c r="M34" i="24"/>
  <c r="M36" i="24"/>
  <c r="M28" i="24"/>
  <c r="M38" i="24"/>
  <c r="M40" i="24"/>
  <c r="J36" i="24"/>
  <c r="J38" i="24"/>
  <c r="J40" i="24"/>
  <c r="J22" i="24"/>
  <c r="J44" i="24"/>
  <c r="J34" i="24"/>
  <c r="J28" i="24"/>
  <c r="J46" i="24"/>
  <c r="J30" i="24"/>
  <c r="J32" i="24"/>
  <c r="K232" i="1"/>
  <c r="S232" i="1" s="1"/>
  <c r="T232" i="1" l="1"/>
  <c r="N44" i="24"/>
  <c r="N30" i="24"/>
  <c r="N46" i="24"/>
  <c r="N40" i="24"/>
  <c r="N34" i="24"/>
  <c r="N38" i="24"/>
  <c r="N32" i="24"/>
  <c r="N22" i="24"/>
  <c r="N28" i="24"/>
  <c r="N36" i="24"/>
  <c r="L232" i="1"/>
  <c r="K37" i="1" l="1"/>
  <c r="O37" i="1" s="1"/>
  <c r="P37" i="1" s="1"/>
  <c r="K48" i="1"/>
  <c r="O48" i="1" s="1"/>
  <c r="P48" i="1" s="1"/>
  <c r="K32" i="1"/>
  <c r="O32" i="1" s="1"/>
  <c r="P32" i="1" s="1"/>
  <c r="K30" i="1"/>
  <c r="O30" i="1" s="1"/>
  <c r="P30" i="1" s="1"/>
  <c r="K43" i="1"/>
  <c r="O43" i="1" s="1"/>
  <c r="P43" i="1" s="1"/>
  <c r="K27" i="1"/>
  <c r="O27" i="1" s="1"/>
  <c r="P27" i="1" s="1"/>
  <c r="K25" i="1"/>
  <c r="O25" i="1" s="1"/>
  <c r="P25" i="1" s="1"/>
  <c r="K24" i="1"/>
  <c r="O24" i="1" s="1"/>
  <c r="P24" i="1" s="1"/>
  <c r="K38" i="1"/>
  <c r="O38" i="1" s="1"/>
  <c r="P38" i="1" s="1"/>
  <c r="K39" i="1"/>
  <c r="O39" i="1" s="1"/>
  <c r="P39" i="1" s="1"/>
  <c r="K40" i="1"/>
  <c r="O40" i="1" s="1"/>
  <c r="P40" i="1" s="1"/>
  <c r="K36" i="1"/>
  <c r="O36" i="1" s="1"/>
  <c r="P36" i="1" s="1"/>
  <c r="K23" i="1"/>
  <c r="O23" i="1" s="1"/>
  <c r="P23" i="1" s="1"/>
  <c r="K342" i="1"/>
  <c r="O342" i="1" s="1"/>
  <c r="P342" i="1" s="1"/>
  <c r="K341" i="1"/>
  <c r="O341" i="1" s="1"/>
  <c r="P341" i="1" s="1"/>
  <c r="K340" i="1"/>
  <c r="O340" i="1" s="1"/>
  <c r="P340" i="1" s="1"/>
  <c r="K339" i="1"/>
  <c r="O339" i="1" s="1"/>
  <c r="P339" i="1" s="1"/>
  <c r="K98" i="1"/>
  <c r="O98" i="1" s="1"/>
  <c r="P98" i="1" s="1"/>
  <c r="K146" i="1"/>
  <c r="S146" i="1" s="1"/>
  <c r="K224" i="1"/>
  <c r="S224" i="1" s="1"/>
  <c r="T224" i="1" l="1"/>
  <c r="T146" i="1"/>
  <c r="L146" i="1"/>
  <c r="L27" i="1"/>
  <c r="L36" i="1"/>
  <c r="L339" i="1"/>
  <c r="L224" i="1"/>
  <c r="L39" i="1"/>
  <c r="L340" i="1"/>
  <c r="L25" i="1"/>
  <c r="L48" i="1"/>
  <c r="L30" i="1"/>
  <c r="L38" i="1"/>
  <c r="L98" i="1"/>
  <c r="L342" i="1"/>
  <c r="L43" i="1"/>
  <c r="L24" i="1"/>
  <c r="L32" i="1"/>
  <c r="L23" i="1"/>
  <c r="L37" i="1"/>
  <c r="L40" i="1"/>
  <c r="L341" i="1"/>
  <c r="I18" i="24" l="1"/>
  <c r="I42" i="24"/>
  <c r="I20" i="24"/>
  <c r="I9" i="24"/>
  <c r="I15" i="24"/>
  <c r="M20" i="24" l="1"/>
  <c r="M15" i="24"/>
  <c r="M9" i="24"/>
  <c r="M42" i="24"/>
  <c r="M18" i="24"/>
  <c r="J9" i="24"/>
  <c r="J15" i="24"/>
  <c r="J42" i="24"/>
  <c r="J18" i="24"/>
  <c r="J20" i="24"/>
  <c r="N18" i="24" l="1"/>
  <c r="N42" i="24"/>
  <c r="N9" i="24"/>
  <c r="N15" i="24"/>
  <c r="N20" i="24"/>
  <c r="K10" i="1"/>
  <c r="O10" i="1" s="1"/>
  <c r="P10" i="1" s="1"/>
  <c r="K11" i="1"/>
  <c r="O11" i="1" s="1"/>
  <c r="P11" i="1" s="1"/>
  <c r="K12" i="1"/>
  <c r="O12" i="1" s="1"/>
  <c r="P12" i="1" s="1"/>
  <c r="K13" i="1"/>
  <c r="O13" i="1" s="1"/>
  <c r="P13" i="1" s="1"/>
  <c r="K14" i="1"/>
  <c r="O14" i="1" s="1"/>
  <c r="P14" i="1" s="1"/>
  <c r="K18" i="1"/>
  <c r="O18" i="1" s="1"/>
  <c r="P18" i="1" s="1"/>
  <c r="K22" i="1"/>
  <c r="O22" i="1" s="1"/>
  <c r="P22" i="1" s="1"/>
  <c r="K20" i="1"/>
  <c r="O20" i="1" s="1"/>
  <c r="P20" i="1" s="1"/>
  <c r="K28" i="1"/>
  <c r="O28" i="1" s="1"/>
  <c r="P28" i="1" s="1"/>
  <c r="K41" i="1"/>
  <c r="O41" i="1" s="1"/>
  <c r="P41" i="1" s="1"/>
  <c r="K21" i="1"/>
  <c r="O21" i="1" s="1"/>
  <c r="P21" i="1" s="1"/>
  <c r="K49" i="1"/>
  <c r="O49" i="1" s="1"/>
  <c r="P49" i="1" s="1"/>
  <c r="K15" i="1"/>
  <c r="O15" i="1" s="1"/>
  <c r="P15" i="1" s="1"/>
  <c r="K42" i="1"/>
  <c r="O42" i="1" s="1"/>
  <c r="P42" i="1" s="1"/>
  <c r="K29" i="1"/>
  <c r="O29" i="1" s="1"/>
  <c r="P29" i="1" s="1"/>
  <c r="K26" i="1"/>
  <c r="O26" i="1" s="1"/>
  <c r="P26" i="1" s="1"/>
  <c r="K45" i="1"/>
  <c r="O45" i="1" s="1"/>
  <c r="P45" i="1" s="1"/>
  <c r="K31" i="1"/>
  <c r="O31" i="1" s="1"/>
  <c r="P31" i="1" s="1"/>
  <c r="K44" i="1"/>
  <c r="O44" i="1" s="1"/>
  <c r="P44" i="1" s="1"/>
  <c r="K33" i="1"/>
  <c r="O33" i="1" s="1"/>
  <c r="P33" i="1" s="1"/>
  <c r="K35" i="1"/>
  <c r="O35" i="1" s="1"/>
  <c r="P35" i="1" s="1"/>
  <c r="K47" i="1"/>
  <c r="O47" i="1" s="1"/>
  <c r="P47" i="1" s="1"/>
  <c r="K34" i="1"/>
  <c r="O34" i="1" s="1"/>
  <c r="P34" i="1" s="1"/>
  <c r="K46" i="1"/>
  <c r="O46" i="1" s="1"/>
  <c r="P46" i="1" s="1"/>
  <c r="K76" i="1"/>
  <c r="O76" i="1" s="1"/>
  <c r="P76" i="1" s="1"/>
  <c r="K83" i="1"/>
  <c r="O83" i="1" s="1"/>
  <c r="P83" i="1" s="1"/>
  <c r="K77" i="1"/>
  <c r="O77" i="1" s="1"/>
  <c r="P77" i="1" s="1"/>
  <c r="K78" i="1"/>
  <c r="O78" i="1" s="1"/>
  <c r="P78" i="1" s="1"/>
  <c r="K79" i="1"/>
  <c r="O79" i="1" s="1"/>
  <c r="P79" i="1" s="1"/>
  <c r="K80" i="1"/>
  <c r="O80" i="1" s="1"/>
  <c r="P80" i="1" s="1"/>
  <c r="K81" i="1"/>
  <c r="O81" i="1" s="1"/>
  <c r="P81" i="1" s="1"/>
  <c r="K82" i="1"/>
  <c r="O82" i="1" s="1"/>
  <c r="P82" i="1" s="1"/>
  <c r="K84" i="1"/>
  <c r="O84" i="1" s="1"/>
  <c r="P84" i="1" s="1"/>
  <c r="K85" i="1"/>
  <c r="O85" i="1" s="1"/>
  <c r="P85" i="1" s="1"/>
  <c r="K86" i="1"/>
  <c r="O86" i="1" s="1"/>
  <c r="P86" i="1" s="1"/>
  <c r="K87" i="1"/>
  <c r="O87" i="1" s="1"/>
  <c r="P87" i="1" s="1"/>
  <c r="K88" i="1"/>
  <c r="O88" i="1" s="1"/>
  <c r="P88" i="1" s="1"/>
  <c r="K89" i="1"/>
  <c r="O89" i="1" s="1"/>
  <c r="P89" i="1" s="1"/>
  <c r="K90" i="1"/>
  <c r="O90" i="1" s="1"/>
  <c r="P90" i="1" s="1"/>
  <c r="K91" i="1"/>
  <c r="O91" i="1" s="1"/>
  <c r="P91" i="1" s="1"/>
  <c r="K92" i="1"/>
  <c r="O92" i="1" s="1"/>
  <c r="P92" i="1" s="1"/>
  <c r="K93" i="1"/>
  <c r="O93" i="1" s="1"/>
  <c r="P93" i="1" s="1"/>
  <c r="K94" i="1"/>
  <c r="O94" i="1" s="1"/>
  <c r="P94" i="1" s="1"/>
  <c r="K95" i="1"/>
  <c r="O95" i="1" s="1"/>
  <c r="P95" i="1" s="1"/>
  <c r="K96" i="1"/>
  <c r="O96" i="1" s="1"/>
  <c r="P96" i="1" s="1"/>
  <c r="K97" i="1"/>
  <c r="O97" i="1" s="1"/>
  <c r="P97" i="1" s="1"/>
  <c r="K103" i="1"/>
  <c r="O103" i="1" s="1"/>
  <c r="P103" i="1" s="1"/>
  <c r="K104" i="1"/>
  <c r="O104" i="1" s="1"/>
  <c r="P104" i="1" s="1"/>
  <c r="K105" i="1"/>
  <c r="O105" i="1" s="1"/>
  <c r="P105" i="1" s="1"/>
  <c r="K106" i="1"/>
  <c r="O106" i="1" s="1"/>
  <c r="P106" i="1" s="1"/>
  <c r="K107" i="1"/>
  <c r="O107" i="1" s="1"/>
  <c r="P107" i="1" s="1"/>
  <c r="K108" i="1"/>
  <c r="O108" i="1" s="1"/>
  <c r="P108" i="1" s="1"/>
  <c r="K109" i="1"/>
  <c r="K110" i="1"/>
  <c r="S110" i="1" s="1"/>
  <c r="K111" i="1"/>
  <c r="S111" i="1" s="1"/>
  <c r="K112" i="1"/>
  <c r="S112" i="1" s="1"/>
  <c r="K113" i="1"/>
  <c r="S113" i="1" s="1"/>
  <c r="K119" i="1"/>
  <c r="S119" i="1" s="1"/>
  <c r="K120" i="1"/>
  <c r="S120" i="1" s="1"/>
  <c r="K121" i="1"/>
  <c r="S121" i="1" s="1"/>
  <c r="K122" i="1"/>
  <c r="S122" i="1" s="1"/>
  <c r="K123" i="1"/>
  <c r="S123" i="1" s="1"/>
  <c r="K124" i="1"/>
  <c r="S124" i="1" s="1"/>
  <c r="K125" i="1"/>
  <c r="S125" i="1" s="1"/>
  <c r="K126" i="1"/>
  <c r="S126" i="1" s="1"/>
  <c r="K127" i="1"/>
  <c r="S127" i="1" s="1"/>
  <c r="K128" i="1"/>
  <c r="S128" i="1" s="1"/>
  <c r="K129" i="1"/>
  <c r="S129" i="1" s="1"/>
  <c r="K130" i="1"/>
  <c r="S130" i="1" s="1"/>
  <c r="K131" i="1"/>
  <c r="S131" i="1" s="1"/>
  <c r="K132" i="1"/>
  <c r="S132" i="1" s="1"/>
  <c r="K133" i="1"/>
  <c r="S133" i="1" s="1"/>
  <c r="K134" i="1"/>
  <c r="S134" i="1" s="1"/>
  <c r="K135" i="1"/>
  <c r="S135" i="1" s="1"/>
  <c r="K136" i="1"/>
  <c r="S136" i="1" s="1"/>
  <c r="K137" i="1"/>
  <c r="S137" i="1" s="1"/>
  <c r="K138" i="1"/>
  <c r="S138" i="1" s="1"/>
  <c r="K139" i="1"/>
  <c r="S139" i="1" s="1"/>
  <c r="K140" i="1"/>
  <c r="S140" i="1" s="1"/>
  <c r="K141" i="1"/>
  <c r="S141" i="1" s="1"/>
  <c r="K142" i="1"/>
  <c r="S142" i="1" s="1"/>
  <c r="K143" i="1"/>
  <c r="S143" i="1" s="1"/>
  <c r="K144" i="1"/>
  <c r="S144" i="1" s="1"/>
  <c r="K145" i="1"/>
  <c r="S145" i="1" s="1"/>
  <c r="K147" i="1"/>
  <c r="S147" i="1" s="1"/>
  <c r="K148" i="1"/>
  <c r="S148" i="1" s="1"/>
  <c r="K149" i="1"/>
  <c r="S149" i="1" s="1"/>
  <c r="K150" i="1"/>
  <c r="S150" i="1" s="1"/>
  <c r="K151" i="1"/>
  <c r="S151" i="1" s="1"/>
  <c r="K152" i="1"/>
  <c r="S152" i="1" s="1"/>
  <c r="K153" i="1"/>
  <c r="S153" i="1" s="1"/>
  <c r="K154" i="1"/>
  <c r="S154" i="1" s="1"/>
  <c r="K155" i="1"/>
  <c r="S155" i="1" s="1"/>
  <c r="K156" i="1"/>
  <c r="S156" i="1" s="1"/>
  <c r="K157" i="1"/>
  <c r="S157" i="1" s="1"/>
  <c r="K158" i="1"/>
  <c r="S158" i="1" s="1"/>
  <c r="K162" i="1"/>
  <c r="S162" i="1" s="1"/>
  <c r="K206" i="1"/>
  <c r="S206" i="1" s="1"/>
  <c r="K207" i="1"/>
  <c r="S207" i="1" s="1"/>
  <c r="K213" i="1"/>
  <c r="S213" i="1" s="1"/>
  <c r="K214" i="1"/>
  <c r="S214" i="1" s="1"/>
  <c r="K208" i="1"/>
  <c r="S208" i="1" s="1"/>
  <c r="K215" i="1"/>
  <c r="S215" i="1" s="1"/>
  <c r="K209" i="1"/>
  <c r="S209" i="1" s="1"/>
  <c r="K216" i="1"/>
  <c r="S216" i="1" s="1"/>
  <c r="K210" i="1"/>
  <c r="S210" i="1" s="1"/>
  <c r="K217" i="1"/>
  <c r="S217" i="1" s="1"/>
  <c r="K211" i="1"/>
  <c r="S211" i="1" s="1"/>
  <c r="K218" i="1"/>
  <c r="S218" i="1" s="1"/>
  <c r="K212" i="1"/>
  <c r="S212" i="1" s="1"/>
  <c r="K219" i="1"/>
  <c r="S219" i="1" s="1"/>
  <c r="K220" i="1"/>
  <c r="S220" i="1" s="1"/>
  <c r="K221" i="1"/>
  <c r="S221" i="1" s="1"/>
  <c r="K222" i="1"/>
  <c r="S222" i="1" s="1"/>
  <c r="K223" i="1"/>
  <c r="S223" i="1" s="1"/>
  <c r="K225" i="1"/>
  <c r="S225" i="1" s="1"/>
  <c r="K226" i="1"/>
  <c r="S226" i="1" s="1"/>
  <c r="K227" i="1"/>
  <c r="S227" i="1" s="1"/>
  <c r="K228" i="1"/>
  <c r="S228" i="1" s="1"/>
  <c r="K229" i="1"/>
  <c r="S229" i="1" s="1"/>
  <c r="K230" i="1"/>
  <c r="S230" i="1" s="1"/>
  <c r="K231" i="1"/>
  <c r="S231" i="1" s="1"/>
  <c r="K233" i="1"/>
  <c r="S233" i="1" s="1"/>
  <c r="K234" i="1"/>
  <c r="S234" i="1" s="1"/>
  <c r="K235" i="1"/>
  <c r="S235" i="1" s="1"/>
  <c r="K236" i="1"/>
  <c r="S236" i="1" s="1"/>
  <c r="K237" i="1"/>
  <c r="S237" i="1" s="1"/>
  <c r="K238" i="1"/>
  <c r="O238" i="1" s="1"/>
  <c r="P238" i="1" s="1"/>
  <c r="K239" i="1"/>
  <c r="O239" i="1" s="1"/>
  <c r="P239" i="1" s="1"/>
  <c r="K240" i="1"/>
  <c r="O240" i="1" s="1"/>
  <c r="P240" i="1" s="1"/>
  <c r="K241" i="1"/>
  <c r="O241" i="1" s="1"/>
  <c r="P241" i="1" s="1"/>
  <c r="K242" i="1"/>
  <c r="O242" i="1" s="1"/>
  <c r="P242" i="1" s="1"/>
  <c r="K243" i="1"/>
  <c r="O243" i="1" s="1"/>
  <c r="P243" i="1" s="1"/>
  <c r="K257" i="1"/>
  <c r="O257" i="1" s="1"/>
  <c r="P257" i="1" s="1"/>
  <c r="K258" i="1"/>
  <c r="O258" i="1" s="1"/>
  <c r="P258" i="1" s="1"/>
  <c r="K259" i="1"/>
  <c r="O259" i="1" s="1"/>
  <c r="P259" i="1" s="1"/>
  <c r="K260" i="1"/>
  <c r="O260" i="1" s="1"/>
  <c r="P260" i="1" s="1"/>
  <c r="K261" i="1"/>
  <c r="O261" i="1" s="1"/>
  <c r="P261" i="1" s="1"/>
  <c r="K262" i="1"/>
  <c r="O262" i="1" s="1"/>
  <c r="P262" i="1" s="1"/>
  <c r="K245" i="1"/>
  <c r="O245" i="1" s="1"/>
  <c r="P245" i="1" s="1"/>
  <c r="K246" i="1"/>
  <c r="O246" i="1" s="1"/>
  <c r="P246" i="1" s="1"/>
  <c r="K247" i="1"/>
  <c r="O247" i="1" s="1"/>
  <c r="P247" i="1" s="1"/>
  <c r="K248" i="1"/>
  <c r="O248" i="1" s="1"/>
  <c r="P248" i="1" s="1"/>
  <c r="K249" i="1"/>
  <c r="O249" i="1" s="1"/>
  <c r="P249" i="1" s="1"/>
  <c r="K250" i="1"/>
  <c r="O250" i="1" s="1"/>
  <c r="P250" i="1" s="1"/>
  <c r="K251" i="1"/>
  <c r="O251" i="1" s="1"/>
  <c r="P251" i="1" s="1"/>
  <c r="K252" i="1"/>
  <c r="O252" i="1" s="1"/>
  <c r="P252" i="1" s="1"/>
  <c r="K264" i="1"/>
  <c r="O264" i="1" s="1"/>
  <c r="P264" i="1" s="1"/>
  <c r="K265" i="1"/>
  <c r="O265" i="1" s="1"/>
  <c r="P265" i="1" s="1"/>
  <c r="K266" i="1"/>
  <c r="O266" i="1" s="1"/>
  <c r="P266" i="1" s="1"/>
  <c r="K267" i="1"/>
  <c r="O267" i="1" s="1"/>
  <c r="P267" i="1" s="1"/>
  <c r="K268" i="1"/>
  <c r="O268" i="1" s="1"/>
  <c r="P268" i="1" s="1"/>
  <c r="K269" i="1"/>
  <c r="O269" i="1" s="1"/>
  <c r="P269" i="1" s="1"/>
  <c r="K272" i="1"/>
  <c r="O272" i="1" s="1"/>
  <c r="P272" i="1" s="1"/>
  <c r="K270" i="1"/>
  <c r="O270" i="1" s="1"/>
  <c r="P270" i="1" s="1"/>
  <c r="K271" i="1"/>
  <c r="O271" i="1" s="1"/>
  <c r="P271" i="1" s="1"/>
  <c r="K274" i="1"/>
  <c r="O274" i="1" s="1"/>
  <c r="P274" i="1" s="1"/>
  <c r="K276" i="1"/>
  <c r="O276" i="1" s="1"/>
  <c r="P276" i="1" s="1"/>
  <c r="K279" i="1"/>
  <c r="O279" i="1" s="1"/>
  <c r="P279" i="1" s="1"/>
  <c r="K280" i="1"/>
  <c r="O280" i="1" s="1"/>
  <c r="P280" i="1" s="1"/>
  <c r="K282" i="1"/>
  <c r="O282" i="1" s="1"/>
  <c r="P282" i="1" s="1"/>
  <c r="K283" i="1"/>
  <c r="O283" i="1" s="1"/>
  <c r="P283" i="1" s="1"/>
  <c r="K281" i="1"/>
  <c r="O281" i="1" s="1"/>
  <c r="P281" i="1" s="1"/>
  <c r="K284" i="1"/>
  <c r="O284" i="1" s="1"/>
  <c r="P284" i="1" s="1"/>
  <c r="K289" i="1"/>
  <c r="O289" i="1" s="1"/>
  <c r="P289" i="1" s="1"/>
  <c r="K292" i="1"/>
  <c r="O292" i="1" s="1"/>
  <c r="P292" i="1" s="1"/>
  <c r="K293" i="1"/>
  <c r="O293" i="1" s="1"/>
  <c r="P293" i="1" s="1"/>
  <c r="K294" i="1"/>
  <c r="O294" i="1" s="1"/>
  <c r="P294" i="1" s="1"/>
  <c r="K295" i="1"/>
  <c r="O295" i="1" s="1"/>
  <c r="P295" i="1" s="1"/>
  <c r="K296" i="1"/>
  <c r="O296" i="1" s="1"/>
  <c r="P296" i="1" s="1"/>
  <c r="K297" i="1"/>
  <c r="O297" i="1" s="1"/>
  <c r="P297" i="1" s="1"/>
  <c r="K298" i="1"/>
  <c r="O298" i="1" s="1"/>
  <c r="P298" i="1" s="1"/>
  <c r="K299" i="1"/>
  <c r="O299" i="1" s="1"/>
  <c r="P299" i="1" s="1"/>
  <c r="K300" i="1"/>
  <c r="O300" i="1" s="1"/>
  <c r="P300" i="1" s="1"/>
  <c r="K301" i="1"/>
  <c r="O301" i="1" s="1"/>
  <c r="P301" i="1" s="1"/>
  <c r="K302" i="1"/>
  <c r="O302" i="1" s="1"/>
  <c r="P302" i="1" s="1"/>
  <c r="K303" i="1"/>
  <c r="O303" i="1" s="1"/>
  <c r="P303" i="1" s="1"/>
  <c r="K304" i="1"/>
  <c r="O304" i="1" s="1"/>
  <c r="P304" i="1" s="1"/>
  <c r="K305" i="1"/>
  <c r="O305" i="1" s="1"/>
  <c r="P305" i="1" s="1"/>
  <c r="K306" i="1"/>
  <c r="O306" i="1" s="1"/>
  <c r="P306" i="1" s="1"/>
  <c r="K307" i="1"/>
  <c r="O307" i="1" s="1"/>
  <c r="P307" i="1" s="1"/>
  <c r="K309" i="1"/>
  <c r="O309" i="1" s="1"/>
  <c r="P309" i="1" s="1"/>
  <c r="K310" i="1"/>
  <c r="O310" i="1" s="1"/>
  <c r="P310" i="1" s="1"/>
  <c r="K311" i="1"/>
  <c r="O311" i="1" s="1"/>
  <c r="P311" i="1" s="1"/>
  <c r="K312" i="1"/>
  <c r="O312" i="1" s="1"/>
  <c r="P312" i="1" s="1"/>
  <c r="K313" i="1"/>
  <c r="O313" i="1" s="1"/>
  <c r="P313" i="1" s="1"/>
  <c r="K314" i="1"/>
  <c r="O314" i="1" s="1"/>
  <c r="P314" i="1" s="1"/>
  <c r="K317" i="1"/>
  <c r="O317" i="1" s="1"/>
  <c r="P317" i="1" s="1"/>
  <c r="K318" i="1"/>
  <c r="O318" i="1" s="1"/>
  <c r="P318" i="1" s="1"/>
  <c r="K319" i="1"/>
  <c r="O319" i="1" s="1"/>
  <c r="P319" i="1" s="1"/>
  <c r="K320" i="1"/>
  <c r="O320" i="1" s="1"/>
  <c r="P320" i="1" s="1"/>
  <c r="K321" i="1"/>
  <c r="O321" i="1" s="1"/>
  <c r="P321" i="1" s="1"/>
  <c r="K322" i="1"/>
  <c r="O322" i="1" s="1"/>
  <c r="P322" i="1" s="1"/>
  <c r="K323" i="1"/>
  <c r="O323" i="1" s="1"/>
  <c r="P323" i="1" s="1"/>
  <c r="K324" i="1"/>
  <c r="O324" i="1" s="1"/>
  <c r="P324" i="1" s="1"/>
  <c r="K325" i="1"/>
  <c r="O325" i="1" s="1"/>
  <c r="P325" i="1" s="1"/>
  <c r="K326" i="1"/>
  <c r="O326" i="1" s="1"/>
  <c r="P326" i="1" s="1"/>
  <c r="K327" i="1"/>
  <c r="O327" i="1" s="1"/>
  <c r="P327" i="1" s="1"/>
  <c r="K328" i="1"/>
  <c r="O328" i="1" s="1"/>
  <c r="P328" i="1" s="1"/>
  <c r="K329" i="1"/>
  <c r="O329" i="1" s="1"/>
  <c r="P329" i="1" s="1"/>
  <c r="K330" i="1"/>
  <c r="O330" i="1" s="1"/>
  <c r="P330" i="1" s="1"/>
  <c r="K331" i="1"/>
  <c r="O331" i="1" s="1"/>
  <c r="P331" i="1" s="1"/>
  <c r="K332" i="1"/>
  <c r="O332" i="1" s="1"/>
  <c r="P332" i="1" s="1"/>
  <c r="K333" i="1"/>
  <c r="O333" i="1" s="1"/>
  <c r="P333" i="1" s="1"/>
  <c r="K334" i="1"/>
  <c r="O334" i="1" s="1"/>
  <c r="P334" i="1" s="1"/>
  <c r="K337" i="1"/>
  <c r="T217" i="1" l="1"/>
  <c r="T120" i="1"/>
  <c r="T231" i="1"/>
  <c r="T222" i="1"/>
  <c r="T210" i="1"/>
  <c r="T206" i="1"/>
  <c r="T152" i="1"/>
  <c r="T143" i="1"/>
  <c r="T135" i="1"/>
  <c r="T127" i="1"/>
  <c r="T119" i="1"/>
  <c r="T233" i="1"/>
  <c r="T136" i="1"/>
  <c r="T230" i="1"/>
  <c r="T221" i="1"/>
  <c r="T216" i="1"/>
  <c r="T162" i="1"/>
  <c r="T151" i="1"/>
  <c r="T142" i="1"/>
  <c r="T134" i="1"/>
  <c r="T126" i="1"/>
  <c r="T113" i="1"/>
  <c r="T223" i="1"/>
  <c r="T128" i="1"/>
  <c r="T229" i="1"/>
  <c r="T220" i="1"/>
  <c r="T209" i="1"/>
  <c r="T158" i="1"/>
  <c r="T150" i="1"/>
  <c r="T141" i="1"/>
  <c r="T133" i="1"/>
  <c r="T125" i="1"/>
  <c r="T112" i="1"/>
  <c r="T153" i="1"/>
  <c r="T237" i="1"/>
  <c r="T228" i="1"/>
  <c r="T219" i="1"/>
  <c r="T215" i="1"/>
  <c r="T157" i="1"/>
  <c r="T149" i="1"/>
  <c r="T140" i="1"/>
  <c r="T132" i="1"/>
  <c r="T124" i="1"/>
  <c r="T111" i="1"/>
  <c r="T144" i="1"/>
  <c r="T236" i="1"/>
  <c r="T227" i="1"/>
  <c r="T212" i="1"/>
  <c r="T208" i="1"/>
  <c r="T156" i="1"/>
  <c r="T148" i="1"/>
  <c r="T139" i="1"/>
  <c r="T131" i="1"/>
  <c r="T123" i="1"/>
  <c r="T110" i="1"/>
  <c r="T226" i="1"/>
  <c r="T218" i="1"/>
  <c r="T155" i="1"/>
  <c r="T147" i="1"/>
  <c r="T138" i="1"/>
  <c r="T130" i="1"/>
  <c r="T122" i="1"/>
  <c r="T109" i="1"/>
  <c r="T207" i="1"/>
  <c r="T235" i="1"/>
  <c r="T214" i="1"/>
  <c r="T234" i="1"/>
  <c r="T225" i="1"/>
  <c r="T211" i="1"/>
  <c r="T213" i="1"/>
  <c r="T154" i="1"/>
  <c r="T145" i="1"/>
  <c r="T137" i="1"/>
  <c r="T129" i="1"/>
  <c r="T121" i="1"/>
  <c r="L229" i="1"/>
  <c r="L85" i="1"/>
  <c r="L91" i="1"/>
  <c r="L241" i="1"/>
  <c r="L310" i="1"/>
  <c r="L211" i="1"/>
  <c r="L319" i="1"/>
  <c r="L103" i="1"/>
  <c r="L88" i="1"/>
  <c r="L311" i="1"/>
  <c r="L303" i="1"/>
  <c r="L299" i="1"/>
  <c r="L295" i="1"/>
  <c r="L34" i="1"/>
  <c r="L267" i="1"/>
  <c r="L243" i="1"/>
  <c r="L216" i="1"/>
  <c r="L305" i="1"/>
  <c r="L110" i="1"/>
  <c r="L106" i="1"/>
  <c r="L86" i="1"/>
  <c r="L81" i="1"/>
  <c r="L326" i="1"/>
  <c r="L297" i="1"/>
  <c r="L294" i="1"/>
  <c r="L280" i="1"/>
  <c r="L266" i="1"/>
  <c r="L156" i="1"/>
  <c r="L152" i="1"/>
  <c r="L42" i="1"/>
  <c r="L323" i="1"/>
  <c r="L312" i="1"/>
  <c r="L304" i="1"/>
  <c r="L274" i="1"/>
  <c r="L78" i="1"/>
  <c r="L318" i="1"/>
  <c r="L272" i="1"/>
  <c r="L246" i="1"/>
  <c r="L260" i="1"/>
  <c r="L259" i="1"/>
  <c r="L222" i="1"/>
  <c r="L220" i="1"/>
  <c r="L325" i="1"/>
  <c r="L314" i="1"/>
  <c r="L252" i="1"/>
  <c r="L217" i="1"/>
  <c r="L104" i="1"/>
  <c r="L94" i="1"/>
  <c r="L12" i="1"/>
  <c r="L251" i="1"/>
  <c r="L233" i="1"/>
  <c r="L245" i="1"/>
  <c r="L258" i="1"/>
  <c r="L334" i="1"/>
  <c r="L307" i="1"/>
  <c r="L284" i="1"/>
  <c r="L279" i="1"/>
  <c r="L269" i="1"/>
  <c r="L126" i="1"/>
  <c r="L124" i="1"/>
  <c r="L84" i="1"/>
  <c r="L83" i="1"/>
  <c r="L331" i="1"/>
  <c r="L231" i="1"/>
  <c r="L155" i="1"/>
  <c r="L143" i="1"/>
  <c r="L293" i="1"/>
  <c r="L249" i="1"/>
  <c r="L120" i="1"/>
  <c r="L93" i="1"/>
  <c r="L21" i="1"/>
  <c r="L136" i="1"/>
  <c r="L281" i="1"/>
  <c r="L15" i="1"/>
  <c r="L207" i="1"/>
  <c r="L317" i="1"/>
  <c r="L239" i="1"/>
  <c r="L214" i="1"/>
  <c r="L328" i="1"/>
  <c r="L322" i="1"/>
  <c r="L309" i="1"/>
  <c r="L313" i="1"/>
  <c r="L292" i="1"/>
  <c r="L330" i="1"/>
  <c r="L329" i="1"/>
  <c r="L320" i="1"/>
  <c r="L238" i="1"/>
  <c r="L321" i="1"/>
  <c r="L298" i="1"/>
  <c r="L270" i="1"/>
  <c r="L333" i="1"/>
  <c r="L327" i="1"/>
  <c r="L301" i="1"/>
  <c r="L227" i="1"/>
  <c r="L271" i="1"/>
  <c r="L242" i="1"/>
  <c r="L228" i="1"/>
  <c r="L225" i="1"/>
  <c r="L147" i="1"/>
  <c r="L250" i="1"/>
  <c r="L212" i="1"/>
  <c r="L218" i="1"/>
  <c r="L248" i="1"/>
  <c r="L262" i="1"/>
  <c r="L237" i="1"/>
  <c r="L149" i="1"/>
  <c r="L282" i="1"/>
  <c r="L265" i="1"/>
  <c r="L223" i="1"/>
  <c r="L226" i="1"/>
  <c r="L153" i="1"/>
  <c r="L235" i="1"/>
  <c r="L234" i="1"/>
  <c r="L236" i="1"/>
  <c r="L144" i="1"/>
  <c r="L92" i="1"/>
  <c r="L215" i="1"/>
  <c r="L139" i="1"/>
  <c r="L134" i="1"/>
  <c r="L111" i="1"/>
  <c r="L105" i="1"/>
  <c r="L11" i="1"/>
  <c r="L150" i="1"/>
  <c r="L140" i="1"/>
  <c r="L123" i="1"/>
  <c r="L44" i="1"/>
  <c r="L22" i="1"/>
  <c r="L148" i="1"/>
  <c r="L208" i="1"/>
  <c r="L157" i="1"/>
  <c r="L141" i="1"/>
  <c r="L138" i="1"/>
  <c r="L96" i="1"/>
  <c r="L77" i="1"/>
  <c r="L31" i="1"/>
  <c r="L109" i="1"/>
  <c r="L128" i="1"/>
  <c r="L107" i="1"/>
  <c r="L18" i="1"/>
  <c r="L13" i="1"/>
  <c r="L129" i="1"/>
  <c r="L82" i="1"/>
  <c r="L49" i="1"/>
  <c r="L127" i="1"/>
  <c r="L122" i="1"/>
  <c r="L119" i="1"/>
  <c r="L28" i="1"/>
  <c r="L264" i="1"/>
  <c r="L332" i="1"/>
  <c r="L324" i="1"/>
  <c r="L306" i="1"/>
  <c r="L302" i="1"/>
  <c r="L300" i="1"/>
  <c r="L289" i="1"/>
  <c r="L283" i="1"/>
  <c r="L268" i="1"/>
  <c r="L296" i="1"/>
  <c r="L257" i="1"/>
  <c r="L247" i="1"/>
  <c r="L276" i="1"/>
  <c r="L240" i="1"/>
  <c r="L230" i="1"/>
  <c r="L219" i="1"/>
  <c r="L261" i="1"/>
  <c r="L209" i="1"/>
  <c r="L221" i="1"/>
  <c r="L210" i="1"/>
  <c r="L206" i="1"/>
  <c r="L213" i="1"/>
  <c r="L158" i="1"/>
  <c r="L162" i="1"/>
  <c r="L151" i="1"/>
  <c r="L142" i="1"/>
  <c r="L154" i="1"/>
  <c r="L137" i="1"/>
  <c r="L145" i="1"/>
  <c r="L135" i="1"/>
  <c r="L132" i="1"/>
  <c r="L133" i="1"/>
  <c r="L131" i="1"/>
  <c r="L130" i="1"/>
  <c r="L121" i="1"/>
  <c r="L79" i="1"/>
  <c r="L125" i="1"/>
  <c r="L112" i="1"/>
  <c r="L89" i="1"/>
  <c r="L76" i="1"/>
  <c r="L113" i="1"/>
  <c r="L97" i="1"/>
  <c r="L87" i="1"/>
  <c r="L80" i="1"/>
  <c r="L108" i="1"/>
  <c r="L95" i="1"/>
  <c r="L90" i="1"/>
  <c r="L46" i="1"/>
  <c r="L26" i="1"/>
  <c r="L35" i="1"/>
  <c r="L41" i="1"/>
  <c r="L10" i="1"/>
  <c r="L47" i="1"/>
  <c r="L33" i="1"/>
  <c r="L45" i="1"/>
  <c r="L29" i="1"/>
  <c r="L20" i="1"/>
  <c r="L14" i="1"/>
  <c r="J15" i="93" l="1"/>
  <c r="J14" i="93"/>
  <c r="J13" i="93"/>
  <c r="J12" i="93"/>
  <c r="J11" i="93"/>
  <c r="J10" i="93"/>
  <c r="R10" i="93" s="1"/>
  <c r="J9" i="93"/>
  <c r="J8" i="93"/>
  <c r="N10" i="93" l="1"/>
  <c r="O10" i="93" s="1"/>
  <c r="R12" i="93"/>
  <c r="S12" i="93" s="1"/>
  <c r="N12" i="93"/>
  <c r="O12" i="93" s="1"/>
  <c r="N14" i="93"/>
  <c r="O14" i="93" s="1"/>
  <c r="R14" i="93"/>
  <c r="S14" i="93" s="1"/>
  <c r="N8" i="93"/>
  <c r="O8" i="93" s="1"/>
  <c r="R8" i="93"/>
  <c r="S8" i="93" s="1"/>
  <c r="R9" i="93"/>
  <c r="S9" i="93" s="1"/>
  <c r="N9" i="93"/>
  <c r="O9" i="93" s="1"/>
  <c r="S10" i="93"/>
  <c r="R11" i="93"/>
  <c r="S11" i="93" s="1"/>
  <c r="N11" i="93"/>
  <c r="O11" i="93" s="1"/>
  <c r="R13" i="93"/>
  <c r="S13" i="93" s="1"/>
  <c r="N13" i="93"/>
  <c r="O13" i="93" s="1"/>
  <c r="R15" i="93"/>
  <c r="S15" i="93" s="1"/>
  <c r="N15" i="93"/>
  <c r="O15" i="93" s="1"/>
  <c r="K9" i="93"/>
  <c r="K15" i="93"/>
  <c r="K11" i="93"/>
  <c r="K10" i="93"/>
  <c r="K8" i="93"/>
  <c r="K12" i="93"/>
  <c r="K14" i="93"/>
  <c r="K13" i="93"/>
  <c r="I47" i="24" l="1"/>
  <c r="I45" i="24"/>
  <c r="I43" i="24"/>
  <c r="I29" i="24"/>
  <c r="I27" i="24"/>
  <c r="I26" i="24"/>
  <c r="I23" i="24"/>
  <c r="I16" i="24"/>
  <c r="I14" i="24"/>
  <c r="I12" i="24"/>
  <c r="I8" i="24"/>
  <c r="I10" i="24"/>
  <c r="M8" i="24" l="1"/>
  <c r="N8" i="24" s="1"/>
  <c r="M29" i="24"/>
  <c r="M43" i="24"/>
  <c r="M16" i="24"/>
  <c r="M26" i="24"/>
  <c r="M27" i="24"/>
  <c r="M10" i="24"/>
  <c r="M12" i="24"/>
  <c r="M45" i="24"/>
  <c r="M23" i="24"/>
  <c r="M14" i="24"/>
  <c r="M47" i="24"/>
  <c r="J23" i="24"/>
  <c r="J8" i="24"/>
  <c r="J43" i="24"/>
  <c r="J16" i="24"/>
  <c r="J26" i="24"/>
  <c r="J10" i="24"/>
  <c r="J12" i="24"/>
  <c r="J45" i="24"/>
  <c r="J27" i="24"/>
  <c r="J29" i="24"/>
  <c r="J14" i="24"/>
  <c r="J47" i="24"/>
  <c r="N12" i="24" l="1"/>
  <c r="N43" i="24"/>
  <c r="N45" i="24"/>
  <c r="N16" i="24"/>
  <c r="N47" i="24"/>
  <c r="N10" i="24"/>
  <c r="N23" i="24"/>
  <c r="N27" i="24"/>
  <c r="N29" i="24"/>
  <c r="N26" i="24"/>
  <c r="N14" i="24"/>
  <c r="I31" i="24"/>
  <c r="M31" i="24" l="1"/>
  <c r="J31" i="24"/>
  <c r="N31" i="24" l="1"/>
  <c r="I35" i="24"/>
  <c r="I33" i="24"/>
  <c r="I19" i="24"/>
  <c r="I17" i="24"/>
  <c r="I41" i="24"/>
  <c r="I39" i="24"/>
  <c r="I37" i="24"/>
  <c r="I25" i="24"/>
  <c r="I24" i="24"/>
  <c r="I21" i="24"/>
  <c r="I13" i="24"/>
  <c r="I11" i="24"/>
  <c r="M37" i="24" l="1"/>
  <c r="M11" i="24"/>
  <c r="M39" i="24"/>
  <c r="M41" i="24"/>
  <c r="M17" i="24"/>
  <c r="M13" i="24"/>
  <c r="M19" i="24"/>
  <c r="M21" i="24"/>
  <c r="M33" i="24"/>
  <c r="M24" i="24"/>
  <c r="M35" i="24"/>
  <c r="M25" i="24"/>
  <c r="J11" i="24"/>
  <c r="J17" i="24"/>
  <c r="J25" i="24"/>
  <c r="J13" i="24"/>
  <c r="J19" i="24"/>
  <c r="J33" i="24"/>
  <c r="J41" i="24"/>
  <c r="J37" i="24"/>
  <c r="J35" i="24"/>
  <c r="J21" i="24"/>
  <c r="J24" i="24"/>
  <c r="J39" i="24"/>
  <c r="N41" i="24" l="1"/>
  <c r="N19" i="24"/>
  <c r="N21" i="24"/>
  <c r="N39" i="24"/>
  <c r="N24" i="24"/>
  <c r="N13" i="24"/>
  <c r="N11" i="24"/>
  <c r="N25" i="24"/>
  <c r="N35" i="24"/>
  <c r="N33" i="24"/>
  <c r="N17" i="24"/>
  <c r="N37" i="24"/>
</calcChain>
</file>

<file path=xl/sharedStrings.xml><?xml version="1.0" encoding="utf-8"?>
<sst xmlns="http://schemas.openxmlformats.org/spreadsheetml/2006/main" count="3038" uniqueCount="742">
  <si>
    <t>Model</t>
  </si>
  <si>
    <t>Status</t>
  </si>
  <si>
    <t>Description</t>
  </si>
  <si>
    <t>MSRP</t>
  </si>
  <si>
    <t>MAP</t>
  </si>
  <si>
    <t>NEW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</si>
  <si>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</si>
  <si>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</si>
  <si>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</si>
  <si>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</si>
  <si>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</si>
  <si>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</si>
  <si>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</si>
  <si>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</si>
  <si>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</si>
  <si>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</si>
  <si>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</si>
  <si>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</si>
  <si>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</si>
  <si>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</si>
  <si>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</si>
  <si>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</si>
  <si>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</si>
  <si>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</si>
  <si>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</si>
  <si>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</si>
  <si>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</si>
  <si>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</si>
  <si>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</si>
  <si>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**LIMITED QUANTITIES, NOT AVAILABLE IN ALL WAREHOUSES...SEE SALES REP FOR DETAILS**</t>
  </si>
  <si>
    <t>LFCS22520S</t>
  </si>
  <si>
    <t>Promo
Net</t>
  </si>
  <si>
    <t>LAU</t>
  </si>
  <si>
    <t>ACC</t>
  </si>
  <si>
    <t>Drop-In Models</t>
  </si>
  <si>
    <t>DROP-IN</t>
  </si>
  <si>
    <t>LMXS28626D</t>
  </si>
  <si>
    <t>LMXS28626S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</si>
  <si>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</si>
  <si>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</si>
  <si>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</si>
  <si>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</si>
  <si>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</si>
  <si>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</si>
  <si>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</si>
  <si>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</si>
  <si>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</si>
  <si>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</si>
  <si>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</si>
  <si>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</si>
  <si>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</si>
  <si>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CMO</t>
  </si>
  <si>
    <t>Point
Guide</t>
  </si>
  <si>
    <t>LFDS22520S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</si>
  <si>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</si>
  <si>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</si>
  <si>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</si>
  <si>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</si>
  <si>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</si>
  <si>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</si>
  <si>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</si>
  <si>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</si>
  <si>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</si>
  <si>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S3WFBN</t>
  </si>
  <si>
    <t>LSHD3080ST</t>
  </si>
  <si>
    <t>LSHD3680ST</t>
  </si>
  <si>
    <t>WT7900HBA</t>
  </si>
  <si>
    <t>DLEX7900BE</t>
  </si>
  <si>
    <t>DLGX7901BE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</si>
  <si>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</si>
  <si>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</si>
  <si>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</si>
  <si>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</si>
  <si>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</si>
  <si>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</si>
  <si>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</si>
  <si>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</si>
  <si>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</si>
  <si>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</si>
  <si>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</si>
  <si>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</si>
  <si>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</si>
  <si>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</si>
  <si>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</si>
  <si>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</si>
  <si>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</si>
  <si>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</si>
  <si>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</si>
  <si>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</si>
  <si>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</si>
  <si>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</si>
  <si>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</si>
  <si>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</si>
  <si>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</si>
  <si>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</si>
  <si>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</si>
  <si>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</si>
  <si>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</si>
  <si>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</si>
  <si>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</si>
  <si>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</si>
  <si>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</si>
  <si>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</si>
  <si>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</si>
  <si>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</si>
  <si>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</si>
  <si>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15 CF Counter-Depth Bottom Mount, Pocket Handles, Door Cooling</t>
  </si>
  <si>
    <t>26 CF Bottom Mount, 33" Wide, Door Cooling,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</si>
  <si>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</si>
  <si>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</si>
  <si>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</si>
  <si>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</si>
  <si>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</si>
  <si>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</si>
  <si>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</si>
  <si>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</si>
  <si>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</si>
  <si>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</si>
  <si>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30" Combination Wall Oven &amp; Microwave, Convection, ThinQ</t>
  </si>
  <si>
    <t>30" Wall Mount Chimney Hood</t>
  </si>
  <si>
    <t>36" Wall Mount Chimney Hood</t>
  </si>
  <si>
    <t>1.7 CF Over-the-Range Microwave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</si>
  <si>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</si>
  <si>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</si>
  <si>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</si>
  <si>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</si>
  <si>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</si>
  <si>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</si>
  <si>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WM4000HBA</t>
  </si>
  <si>
    <t>DLEX4000B</t>
  </si>
  <si>
    <t>DLGX4001B</t>
  </si>
  <si>
    <t>WM4000HWA</t>
  </si>
  <si>
    <t>DLEX4000W</t>
  </si>
  <si>
    <t>DLGX4001W</t>
  </si>
  <si>
    <t>7.4 cu.ft. Ultra Large Capacity Electric Dryer with Sensor Dry, TurboSteam™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</si>
  <si>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</si>
  <si>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</si>
  <si>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</si>
  <si>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</si>
  <si>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</si>
  <si>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</si>
  <si>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</si>
  <si>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</si>
  <si>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</si>
  <si>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</si>
  <si>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</si>
  <si>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</si>
  <si>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</si>
  <si>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</si>
  <si>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</si>
  <si>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</si>
  <si>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</si>
  <si>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</si>
  <si>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</si>
  <si>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</si>
  <si>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</si>
  <si>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</si>
  <si>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</si>
  <si>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</si>
  <si>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</si>
  <si>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</si>
  <si>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</si>
  <si>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</si>
  <si>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</si>
  <si>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</si>
  <si>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</si>
  <si>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</si>
  <si>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</si>
  <si>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</si>
  <si>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</si>
  <si>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</si>
  <si>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</si>
  <si>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</si>
  <si>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</si>
  <si>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</si>
  <si>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</si>
  <si>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</si>
  <si>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</si>
  <si>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</si>
  <si>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</si>
  <si>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</si>
  <si>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</si>
  <si>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</si>
  <si>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</si>
  <si>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</si>
  <si>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</si>
  <si>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</si>
  <si>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</si>
  <si>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</si>
  <si>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</si>
  <si>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</si>
  <si>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</si>
  <si>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</si>
  <si>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</si>
  <si>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</si>
  <si>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</si>
  <si>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</si>
  <si>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</si>
  <si>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LRFWS2906D</t>
  </si>
  <si>
    <t>LRFWS2906S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</si>
  <si>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</si>
  <si>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</si>
  <si>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</si>
  <si>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</si>
  <si>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</si>
  <si>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</si>
  <si>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</si>
  <si>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</si>
  <si>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</si>
  <si>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LRSDS2706S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</si>
  <si>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</si>
  <si>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</si>
  <si>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</si>
  <si>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</si>
  <si>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</si>
  <si>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</si>
  <si>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</si>
  <si>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</si>
  <si>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</si>
  <si>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</si>
  <si>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</si>
  <si>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>LRSXC2306S</t>
  </si>
  <si>
    <t>22 cu.ft. SxS, Counter Depth, Ice &amp; Water, PrintProof Stainless Steel</t>
  </si>
  <si>
    <t>LDTS5552D</t>
  </si>
  <si>
    <t>LDTS5552S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</si>
  <si>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</si>
  <si>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</si>
  <si>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</si>
  <si>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</si>
  <si>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</si>
  <si>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</si>
  <si>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</si>
  <si>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SRSXB2622S</t>
  </si>
  <si>
    <t>LSES6338F</t>
  </si>
  <si>
    <t>LSGS6338F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</si>
  <si>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</si>
  <si>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</si>
  <si>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</si>
  <si>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</si>
  <si>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</si>
  <si>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</si>
  <si>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</si>
  <si>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</si>
  <si>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</si>
  <si>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</si>
  <si>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</si>
  <si>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</si>
  <si>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</si>
  <si>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</si>
  <si>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</si>
  <si>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</si>
  <si>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</si>
  <si>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</si>
  <si>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</si>
  <si>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</si>
  <si>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</si>
  <si>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</si>
  <si>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</si>
  <si>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</si>
  <si>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</si>
  <si>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</si>
  <si>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</si>
  <si>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</si>
  <si>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</si>
  <si>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</si>
  <si>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</si>
  <si>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</si>
  <si>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</si>
  <si>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</si>
  <si>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</si>
  <si>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</si>
  <si>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</si>
  <si>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</si>
  <si>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</si>
  <si>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</si>
  <si>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</si>
  <si>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</si>
  <si>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LRFLC2706S</t>
  </si>
  <si>
    <t>LRFOC2606S</t>
  </si>
  <si>
    <t>LRMWS2906S</t>
  </si>
  <si>
    <t>29 cu ft. 4-Door French Door, External Water Double Freezer</t>
  </si>
  <si>
    <t>LDPS6762D</t>
  </si>
  <si>
    <t>LDPS6762S</t>
  </si>
  <si>
    <t>LDTH7972D</t>
  </si>
  <si>
    <t>LDTH7972S</t>
  </si>
  <si>
    <t>LDPH7972D</t>
  </si>
  <si>
    <t>LDPH7972S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</si>
  <si>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</si>
  <si>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</si>
  <si>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</si>
  <si>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</si>
  <si>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</si>
  <si>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</si>
  <si>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</si>
  <si>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</si>
  <si>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</si>
  <si>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</si>
  <si>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</si>
  <si>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</si>
  <si>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</si>
  <si>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</si>
  <si>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</si>
  <si>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</si>
  <si>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</si>
  <si>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</si>
  <si>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</si>
  <si>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</si>
  <si>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</si>
  <si>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</si>
  <si>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</si>
  <si>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</si>
  <si>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</si>
  <si>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</si>
  <si>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</si>
  <si>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</si>
  <si>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</si>
  <si>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</si>
  <si>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</si>
  <si>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</si>
  <si>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</si>
  <si>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</si>
  <si>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</si>
  <si>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</si>
  <si>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>MHES1738F</t>
  </si>
  <si>
    <t>WDP6B</t>
  </si>
  <si>
    <t>Tall Pedestal with Drawer</t>
  </si>
  <si>
    <t>LRONC0705A</t>
  </si>
  <si>
    <t>7 cu.ft. Single Door Refrigerator with American Flag Door</t>
  </si>
  <si>
    <t>LRFS28XBD</t>
  </si>
  <si>
    <t>LRFS28XBS</t>
  </si>
  <si>
    <t>28 cu.ft 3 Door French Door, Standard Depth, Ice and Water with Single Ice</t>
  </si>
  <si>
    <t>LRFXC2606S</t>
  </si>
  <si>
    <t>LRYKS3106S</t>
  </si>
  <si>
    <t>LRYXS3106S</t>
  </si>
  <si>
    <t>LRYXC2606D</t>
  </si>
  <si>
    <t>LRYXC2606S</t>
  </si>
  <si>
    <t>LRYKC2606D</t>
  </si>
  <si>
    <t>LRYKC2606S</t>
  </si>
  <si>
    <t>LRSWS2806S</t>
  </si>
  <si>
    <t>LSIL6336F</t>
  </si>
  <si>
    <t>CBGJ3023D</t>
  </si>
  <si>
    <t>CBGJ3023S</t>
  </si>
  <si>
    <t>CBGJ3623D</t>
  </si>
  <si>
    <t>CBGJ3623S</t>
  </si>
  <si>
    <t>CBGJ3027S</t>
  </si>
  <si>
    <t>CBGJ3627S</t>
  </si>
  <si>
    <t>36" Gas Cooktop 20K BTU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</si>
  <si>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</si>
  <si>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</si>
  <si>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</si>
  <si>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</si>
  <si>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</si>
  <si>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</si>
  <si>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</si>
  <si>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</si>
  <si>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</si>
  <si>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</si>
  <si>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</si>
  <si>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</si>
  <si>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</si>
  <si>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</si>
  <si>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</si>
  <si>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</si>
  <si>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</si>
  <si>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</si>
  <si>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</si>
  <si>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</si>
  <si>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</si>
  <si>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</si>
  <si>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</si>
  <si>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</si>
  <si>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</si>
  <si>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</si>
  <si>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</si>
  <si>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</si>
  <si>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</si>
  <si>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</si>
  <si>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</si>
  <si>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</si>
  <si>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</si>
  <si>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</si>
  <si>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</si>
  <si>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</si>
  <si>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</si>
  <si>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</si>
  <si>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</si>
  <si>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</si>
  <si>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</si>
  <si>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</si>
  <si>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</si>
  <si>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</si>
  <si>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</si>
  <si>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</si>
  <si>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</si>
  <si>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</si>
  <si>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</si>
  <si>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</si>
  <si>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</si>
  <si>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</si>
  <si>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</si>
  <si>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</si>
  <si>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</si>
  <si>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</si>
  <si>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</si>
  <si>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</si>
  <si>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</si>
  <si>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</si>
  <si>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</si>
  <si>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</si>
  <si>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</si>
  <si>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</si>
  <si>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</si>
  <si>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</si>
  <si>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SDWB24S3</t>
  </si>
  <si>
    <t>SDWD24P3</t>
  </si>
  <si>
    <t>LSDS6338F</t>
  </si>
  <si>
    <t>CBIS3618B</t>
  </si>
  <si>
    <t>CBGS3028S</t>
  </si>
  <si>
    <t>CBGS3628S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</si>
  <si>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</si>
  <si>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</si>
  <si>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</si>
  <si>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</si>
  <si>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</si>
  <si>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</si>
  <si>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</si>
  <si>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</si>
  <si>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</si>
  <si>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</si>
  <si>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</si>
  <si>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</si>
  <si>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</si>
  <si>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</si>
  <si>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</si>
  <si>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</si>
  <si>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</si>
  <si>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</si>
  <si>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</si>
  <si>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</si>
  <si>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</si>
  <si>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</si>
  <si>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LSIS6338F</t>
  </si>
  <si>
    <t>LDFC2423B</t>
  </si>
  <si>
    <t>LDFC2423V</t>
  </si>
  <si>
    <t>LDFC2423W</t>
  </si>
  <si>
    <t>REGIONAL ONLY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</si>
  <si>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</si>
  <si>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</si>
  <si>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</si>
  <si>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</si>
  <si>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</si>
  <si>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</si>
  <si>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</si>
  <si>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</si>
  <si>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</si>
  <si>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</si>
  <si>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</si>
  <si>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</si>
  <si>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</si>
  <si>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</si>
  <si>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EOL 7/1</t>
  </si>
  <si>
    <t>S5WBC</t>
  </si>
  <si>
    <t>Styler - Built In Steam Clothing Care System, 5 + 1 Hangers, Cream White</t>
  </si>
  <si>
    <t>WM5700HVA</t>
  </si>
  <si>
    <t>LDP6810SS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</si>
  <si>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</si>
  <si>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</si>
  <si>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</si>
  <si>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</si>
  <si>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</si>
  <si>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</si>
  <si>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</si>
  <si>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</si>
  <si>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</si>
  <si>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</si>
  <si>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</si>
  <si>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</si>
  <si>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</si>
  <si>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</si>
  <si>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</si>
  <si>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</si>
  <si>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</si>
  <si>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</si>
  <si>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LRMXC1803S</t>
  </si>
  <si>
    <t>LRMNC1803S</t>
  </si>
  <si>
    <t>WDP4W</t>
  </si>
  <si>
    <t>27" Pedestal</t>
  </si>
  <si>
    <t>WCES6428F</t>
  </si>
  <si>
    <t>LG STUDIO 26.5 cu.ft. Cabinet Depth 42 Built-in Side by Side Refrigeration, Linear compressor, Surrounding LED, Sliding baskets, Pull-out drawers, SpacePlus in-door ice, Stainless Steel Dispenser</t>
  </si>
  <si>
    <t>LG STUDIO 24 cu.ft. Studio Counter Depth French Door Refrigerator, Instaview and Flat Door-in-door, Stainless Steel Tall Dispenser with Measure Fill, Dual Ice with Craft Ice, PrintProof Stainless Steel</t>
  </si>
  <si>
    <t>LG STUDIO PrintProof Stainless Steel 40 dB, 1HR cycle, QuadWash Pro, Dynamic Heat Dry, True Steam, Adj. 3rd Rack, Glide Rail, Wheel Bearing, LED Tub Light, PrintProof Stainless Steel</t>
  </si>
  <si>
    <t>LG STUDIO Panel Ready dishwasher, Stainless Interior, Easy Rack Plus with Height Adjustable 3rd Rack, QuadWash, TrueSteam, 45dB, WiFi function, Interior LED Tub Light</t>
  </si>
  <si>
    <t>LG STUDIO 6.3 cu.ft. Large Capacity 30 Slide-in Electric Range, ProBake Convection, Infrared Grill System, Easy Clean, Instaview, Air Fry, Air Sour Vide, Soft closing door</t>
  </si>
  <si>
    <t>LG STUDIO 6.3 cu.ft. Large Capacity 30 Slide-in Gas Range, ProBake Convection, Infrared Grill System, Easy Clean, Instaview, Air Fry, Air Sour Vide, Soft closing door</t>
  </si>
  <si>
    <t>LG STUDIO 6.3 cu.ft. Smart wi-fi Enabled Induction Slide-in Range with ProBake Convection, Air Fry, Air Sous Vide, Instaview and EasyClean</t>
  </si>
  <si>
    <t>LSIS6338N</t>
  </si>
  <si>
    <t>LG STUDIO 6.3 cu. ft. InstaView Induction Slide-in Range with Air Fry and Air Sous Vide</t>
  </si>
  <si>
    <t>LG STUDIO 6.3 cu.ft. Large Capacity 30 Dual Fuel Slide-in Range, ProBake Convection, Infrared Grill System, Easy Clean, Instaview, Air Fry, Air Sour Vide, Soft closing door</t>
  </si>
  <si>
    <t>LG STUDIO 30 Radiant Cooktop, SmoothTouch Controls, Stainless Steel Trim</t>
  </si>
  <si>
    <t>LG STUDIO 36 Radiant Cooktop, SmoothTouch Controls, Stainless Steel Trim</t>
  </si>
  <si>
    <t xml:space="preserve">LG STUDIO 36 Induction Cooktop, Dual Center Zone, WIFI, 7 LCD Touch Screen Control, Left Flex Cooking </t>
  </si>
  <si>
    <t>LG STUDIO 30 Gas Cooktop, Red LED Knob Accents, 19,000 BTU UltraHeat center burner, 5 Sealed Burners and 3 Continuous Heavy-Duty cast iron grates, Metal Knob</t>
  </si>
  <si>
    <t>LG STUDIO 36 Gas Cooktop, Red LED Knob Accents, 19,000 BTU UltraHeat center burner, 5 Sealed Burners and 3 Continuous Heavy-Duty cast iron grates, Metal Knob</t>
  </si>
  <si>
    <t>CBGS3028N</t>
  </si>
  <si>
    <t>CBGS3628N</t>
  </si>
  <si>
    <t>LG STUDIO 30 UltraHeat Gas Cooktop with EasyClean</t>
  </si>
  <si>
    <t>LG STUDIO 36 UltraHeat Gas Cooktop with EasyClean</t>
  </si>
  <si>
    <t>LG STUDIO 30 Combi Wall Oven, 1.7/ 4.7 cu.ft. 7 LCD Touch-Screen Control, Instaview, Steam Sous Vide, Air Fry</t>
  </si>
  <si>
    <t>WCES6428N</t>
  </si>
  <si>
    <t>LG STUDIO 1.7/4.7 cu. ft. Combination Double Wall Oven with Air Fry</t>
  </si>
  <si>
    <t>WDES9428N</t>
  </si>
  <si>
    <t>WSES4728N</t>
  </si>
  <si>
    <t>LG STUDIO 9.4 cu. ft. Smart InstaView Electric Double Built-In Wall Oven with Air Fry &amp; Steam Sous Vide</t>
  </si>
  <si>
    <t>LG STUDIO 4.7 cu. ft. Smart InstaView Electric Single Built-In Wall Oven with Air Fry &amp; Steam Sous Vide</t>
  </si>
  <si>
    <t>LG STUDIO 30 Chimney Style Hood</t>
  </si>
  <si>
    <t>LG STUDIO 36 Chimney Style Hood</t>
  </si>
  <si>
    <t>LSHD3080N</t>
  </si>
  <si>
    <t>LSHD3680N</t>
  </si>
  <si>
    <t>LG STUDIO 30 Wall Mount Chimney Hood</t>
  </si>
  <si>
    <t>LG STUDIO 36 Wall Mount Chimney Hood</t>
  </si>
  <si>
    <t>LG STUDIO 1.7 cu.ft. Over-the-Range Convection Microwave Oven in PrintProof Stainless Steel, One Body Frame, Steam Cook</t>
  </si>
  <si>
    <t>SWWE50W4</t>
  </si>
  <si>
    <t>SWWG50W4</t>
  </si>
  <si>
    <t>LG STUDIO WashTower Smart Front Load 5.0 cu. ft. Washer and 7.4 cu. ft. Electric Dryer with Center Control</t>
  </si>
  <si>
    <t>LT18S2100S</t>
  </si>
  <si>
    <t>LT18S2100W</t>
  </si>
  <si>
    <t>18 cu.ft. Top-Mount, 28 Wide, Garage Ready, Door Reversible</t>
  </si>
  <si>
    <t>LF22T6200S</t>
  </si>
  <si>
    <t>LF22T6200D</t>
  </si>
  <si>
    <t>LF25H6200S</t>
  </si>
  <si>
    <t>LFCS22520D</t>
  </si>
  <si>
    <t>LF22T6220S</t>
  </si>
  <si>
    <t>LF25H6330S</t>
  </si>
  <si>
    <t>LF20G6330S</t>
  </si>
  <si>
    <t>LF25H6330D</t>
  </si>
  <si>
    <t>LF25S6360S</t>
  </si>
  <si>
    <t>LF31S6360S</t>
  </si>
  <si>
    <t>LF26C6360S</t>
  </si>
  <si>
    <t>22 cu.ft. 3 Door French, 33 Wide</t>
  </si>
  <si>
    <t>27 cu ft. 3 Door French Door Counter Depth Refrigerator with Internal Water Dispenser</t>
  </si>
  <si>
    <t>22 cu.ft. 3 Door French, 30 Wide</t>
  </si>
  <si>
    <t>22 cu.ft. 3 Door French, 30 Width with External Water Dispenser only</t>
  </si>
  <si>
    <t>25 cu.ft. 3 Door French, 33 Wide, Dual Handle, Standard Depth Max</t>
  </si>
  <si>
    <t>26 cu.ft. 3 Door French Door, Dual Ice Maker</t>
  </si>
  <si>
    <t>29 cu.ft.  3 Door Refrigerator, Water Only Dispenser</t>
  </si>
  <si>
    <t>29 cu.ft. 3 Door French Door, External .5 Gal Chilled Water Dispenser, Single Ice, Linear Door Cooling</t>
  </si>
  <si>
    <t>22 cu.ft. 3 Door French, 30 Width with Water Dispenser only</t>
  </si>
  <si>
    <t>25 cu.ft. 3 Door French Door, 33 Standard Depth, Dual Ice, Ice &amp; Water Dispenser, Dual Handle, Standard Depth Max</t>
  </si>
  <si>
    <t>20 cu.ft. 3 Door French Door, 33 Counter-Depth, Dual Ice, and Ice &amp; Water Dispenser, Dual Handle, Counter Depth Max</t>
  </si>
  <si>
    <t>25 cu.ft. 3 Door French Door, 33 Standard Depth, Ice &amp; Water Dispenser, Slim Door Ice</t>
  </si>
  <si>
    <t>25 cu.ft. 3 Door French Door, 33 Standard Depth, InstaView with Door-in-Door, and Ice and Water Dispenser, Dual Ice, Pocket Handle, Standard Depth Max</t>
  </si>
  <si>
    <t>31 cu.ft. 3 Door French Door, InstaView with Door-in-Door, and Ice and Water Dispenser, Dual Ice, Pocket Handle, Standard Depth Max</t>
  </si>
  <si>
    <t>26 cu.ft. 3 Door French Door,InstaView with Door-in-Door, and Ice and Water Dispenser, Dual Ice, Pocket Handle, Counter Depth Maxl</t>
  </si>
  <si>
    <t>26 cu. ft. 3 Door French Door, Counter Depth, Ice and Water with 4 Types of Ice</t>
  </si>
  <si>
    <t>26 cu ft 3 Door French Door Refrigerator with InstaView Edge to Edge Only and Ice and Water Dispenser</t>
  </si>
  <si>
    <t>26 cu. ft. 3 Door French Door, Counter Depth, Mirror InstaView DID with 4 Types of Ice,</t>
  </si>
  <si>
    <t>31 cu. ft. 3 Door French Door, Standard Depth, Mirror InstaView DID with 4 Tyes of Ice</t>
  </si>
  <si>
    <t>26 cu. ft. 3 Door French Door, Counter Depth, Mirror InstaView DID with 4 Types of Ice</t>
  </si>
  <si>
    <t>31 cu. ft. 3 Door French Door, Standard Depth, Mirror InstaView DID with 4 Types of Ice</t>
  </si>
  <si>
    <t>LF21C6200S</t>
  </si>
  <si>
    <t>21 CF Counter Depth Max French Door, 33" Wide</t>
  </si>
  <si>
    <t>LF21G6200S</t>
  </si>
  <si>
    <t>LF26C8210S</t>
  </si>
  <si>
    <t>LF25G8330S</t>
  </si>
  <si>
    <t>LF29S8250D</t>
  </si>
  <si>
    <t>LF29S8365S</t>
  </si>
  <si>
    <t>28 cu.ft. 4-Door French Door, InstaView Door-in-Door, Double Freezer</t>
  </si>
  <si>
    <t>18 cu.ft 4 Door French Door, Counter Depth, 33, Ice and Water</t>
  </si>
  <si>
    <t>19 cu.ft 4 Door French Door, Counter Depth, 33, Basic</t>
  </si>
  <si>
    <t>22 cu.ft. 4 Door French Door, Counter Depth, Double Freezer</t>
  </si>
  <si>
    <t>23 cu.ft. 4 Door French Door, Counter Depth, Internal Water, Factory Installed Ice Maker, Double Freezer</t>
  </si>
  <si>
    <t>23 cu.ft. 4 Door French Door, Counter Depth,InstaView Door-in-Door, Fully Convertible Drawer, Dual Ice, Ice &amp; Water Dispenser with Measure Fill</t>
  </si>
  <si>
    <t>23 cu.ft. 4 Door French Door, Counter Depth, InstaView Door-in-Door, Fully Convertible Drawer, Dual Ice, Ice &amp; Water Dispenser with Measure Fill</t>
  </si>
  <si>
    <t>25 cu ft. 4-Door French Door, Fully Convertible Drawer, Ice and Water Dispenser, Dual Handle, Counter Depth Max</t>
  </si>
  <si>
    <t>26 cu.ft. 4 Door French Door, Fully Convertible Drawer, Internal Water, Pocket Handle, Counter Depth Max</t>
  </si>
  <si>
    <t>27 cu.ft. 4 Door French Door, Double Freezer, Internal Water</t>
  </si>
  <si>
    <t>28 cu.ft. 4 Door French Door, Double Freezer</t>
  </si>
  <si>
    <t>30 cu.ft. 4-Door French Door Refrigerator with Full Convert Drawer, Internal Water Dispenser, Dual Handle</t>
  </si>
  <si>
    <t>30 cu.ft. 4-Door French Door Refrigerator with Full Convert Drawer, Internal Water Dispenser, Pocket Handle</t>
  </si>
  <si>
    <t>29 cu.ft. 4-Door French Door Refrigerator with Full Convert Drawer, Ice and Water Dispenser, Dual Handle</t>
  </si>
  <si>
    <t>29 cu.ft. 4-Door French Door Refrigerator with Full Convert Drawer, Ice and Water Dispenser, Pocket Handle</t>
  </si>
  <si>
    <t>29 cu.ft. 4-Door French Door, InstaView Edge to Edge Only and Ice and Water Dispenser</t>
  </si>
  <si>
    <t>29 cu.ft. 4 Door French Door, MyColor InstaView with Door-in-Door, Fully Convertible Drawer, Dual Ice,Pocket Handle, Standard Depth Max</t>
  </si>
  <si>
    <t>30 cu.ft. 4 Door French Door, Door-in-Door, Fully Convertible Drawer, Dual Ice, Ice &amp; Water Dispenser with Measure Fill</t>
  </si>
  <si>
    <t>30 cu.ft. 4 Door French Door, InstaView Door-in-Door, Fully Convertible Drawer, Dual Ice, Ice &amp; Water Dispenser with Measure Fill</t>
  </si>
  <si>
    <t>27 cu.ft. SxS, Door-in-Door, Dual Ice Maker with Craft Ice, PrintProof Stainless Steel</t>
  </si>
  <si>
    <t>27 cu.ft. SxS, InstaView Only, Dual Ice Maker with Craft Ice, PrintProof Black Stainless Steel</t>
  </si>
  <si>
    <t>27 cu.ft. SxS, InstaView Only, Dual Ice Maker with Craft Ice, PrintProof Stainless Steel</t>
  </si>
  <si>
    <t>28 cu. ft Side by Side, Standard Depth, Ext.Water, Printproof STS</t>
  </si>
  <si>
    <t>6 cuft Single Door Freezer, 20" Width</t>
  </si>
  <si>
    <t>6 cu.ft. Single Door Refrigerator</t>
  </si>
  <si>
    <t>Front Control with Pocket Handle, 48 dB, Smart Wi-Fi, QuadWash, Dynamic Dry, ADA Compliant, Stainless Steel</t>
  </si>
  <si>
    <t>Front Control, Conventional Spray Arm, 52dB, Dynamic Dry,  AutoLeak Protection, ,  Black</t>
  </si>
  <si>
    <t>Front Control, Conventional Spray Arm, 52dB, Dynamic Dry,  AutoLeak Protection, Stainless Look</t>
  </si>
  <si>
    <t>Front Control, Conventional Spray Arm, 52dB, Dynamic Dry,  AutoLeak Protection,  White</t>
  </si>
  <si>
    <t>Front Control with Pocket Handle, 48 dB, QuadWash, Dynamic Dry, 3rd Rack, EasyRack Plus, Solid White</t>
  </si>
  <si>
    <t>Front Control with Pocket Handle, 48 dB, QuadWash, Dynamic Dry, 3rd Rack, EasyRack Plus, PrintProof Black Stainless Steel</t>
  </si>
  <si>
    <t>Front Control with Pocket Handle, 48 dB, QuadWash, Dynamic Dry, 3rd Rack, EasyRack Plus, PrintProof Stainless Steel</t>
  </si>
  <si>
    <t>Top Control with Towel Bar, 44dB, Smart Wi-Fi, QuadWash, Dynamic Dry, TrueSteam, Adj. 3rd Rack, GlideRail, Wheel Bearing, PrintProof Stainless Steel</t>
  </si>
  <si>
    <t>Top Control with Towel Bar, TrueSteam, 46 dB, Smart Wi-Fi, QuadWash, Dynamic Dry, 3rd Rack, PrintProof Black Stainless Steel</t>
  </si>
  <si>
    <t>Top Control with Towel Bar, TrueSteam, 46 dB, Smart Wi-Fi, QuadWash, Dynamic Dry, 3rd Rack, PrintProof Stainless Steel</t>
  </si>
  <si>
    <t>LDPH5554D</t>
  </si>
  <si>
    <t>LDPH5554S</t>
  </si>
  <si>
    <t>Top Control with Pocket handle, Hidden Count Down Timer, 46 dB, Smart Wi-Fi, QuadWash Pro, Dynamic Heat Dry,3rd Rack, PrintProof Black Stainless Steel</t>
  </si>
  <si>
    <t>Top Control with Pocket handle, Hidden Count Down Timer, 46 dB, Smart Wi-Fi, QuadWash Pro, Dynamic Heat Dry,3rd Rack, PrintProof Stainless Steel</t>
  </si>
  <si>
    <t>Top Control with Pocket Handle &amp; Hidden Front Count Down Timer, 44dB, Smart Wi-Fi, QuadWash Pro, Dynamic Dry, TrueSteam, Adj. 3rd Rack, GlideRail, Wheel Bearing, PrintProof Black Stainless Steel</t>
  </si>
  <si>
    <t>Top Control with Pocket Handle &amp; Hidden Front Count Down Timer, 44dB, Smart Wi-Fi, QuadWash Pro, Dynamic Dry, TrueSteam, Adj. 3rd Rack, GlideRail, Wheel Bearing, PrintProof Stainless Steel</t>
  </si>
  <si>
    <t xml:space="preserve">Top Control with Towel Bar, 42 dB, Smart Wi-Fi,QuadWash Pro, Dynamic Heat Dry, True Steam, Adj. 3rd Rack, Glide Rail, Wheel Bearing, LED Tub Light, PrintProof Black Stainless Steel  </t>
  </si>
  <si>
    <t>Top Control with Towel Bar, 42 dB, Smart Wi-Fi, QuadWash Pro, Dynamic Heat Dry, True Steam, Adj. 3rd Rack, Glide Rail, Wheel Bearing, LED Tub Light, PrintProof Stainless Steel</t>
  </si>
  <si>
    <t>Top Control with Pocket Handle, 42 dB, Smart Wi-Fi, QuadWash Pro, Dynamic Heat Dry, True Steam, Adj. 3rd Rack, Glide Rail, Wheel Bearing, LED Tub Light, PrintProof Black Stainless Steel</t>
  </si>
  <si>
    <t>Top Control with Pocket Handle, 42 dB, Smart Wi-Fi, QuadWash Pro, Dynamic Heat Dry , True Steam, Adj. 3rd Rack, Glide Rail, Wheel Bearing, LED Tub Light, PrintProof Stainless Steel</t>
  </si>
  <si>
    <t>LDTH5554D</t>
  </si>
  <si>
    <t>LDTH5554S</t>
  </si>
  <si>
    <t>Top Control with Towel Bar, 46 dB, Smart Wi-Fi, QuadWash Pro, Dynamic Heat Dry,3rd Rack, PrintProof Black Stainless Steel</t>
  </si>
  <si>
    <t>Top Control with Towel Bar, 46 dB, Smart Wi-Fi, QuadWash Pro, Dynamic Heat Dry,3rd Rack, PrintProof Stainless Steel</t>
  </si>
  <si>
    <t>4.2 cu.ft. 24 Compact Front LED Display with Dial-A-Cycle, Winkle Care, Ventless condensing system, White</t>
  </si>
  <si>
    <t>2.3 cu.ft. 24 Compact Front Load Washer Dryer Combo</t>
  </si>
  <si>
    <t>4.5 cu.ft. 27 Ultra Large Capacity Front Load Washer Dryer Combo</t>
  </si>
  <si>
    <t>2.3 cu.ft. 24 Compact, Front Load Washer</t>
  </si>
  <si>
    <t>4.5 cu.ft. Ultra Large Capacity Front Load Washer with Coldwash Technology, NFC Tag On ,White</t>
  </si>
  <si>
    <t>7.4 cu.ft. Ultra Large Capacity Electric Dryer with Sensor Dry, NFC Tag On</t>
  </si>
  <si>
    <t>7.4 cu.ft. Ultra Large Capacity Gas Dryer with Sensor Dry, NFC Tag On</t>
  </si>
  <si>
    <t>5.0 cu.ft. Ultra Large Capacity Front Load Washer with Coldwash Technology, NFC Tag On, Middle Black</t>
  </si>
  <si>
    <t>7.4 cu.ft. Ultra Large Capacity Electric Dryer with Sensor Dry, NFC Tag On, Middle Black</t>
  </si>
  <si>
    <t>7.4 cu.ft. Ultra Large Capacity Gas Dryer with Sensor Dry, NFC Tag On, Middle Black</t>
  </si>
  <si>
    <t>5.0 cu.ft. Ultra Large Capacity Front Load Washer with Coldwash Technology, NFC Tag On, White</t>
  </si>
  <si>
    <t>7.4 cu.ft. Ultra Large Capacity Electric Dryer with Sensor Dry, NFC Tag On, White</t>
  </si>
  <si>
    <t>7.4 cu.ft. Ultra Large Capacity Gas Dryer with Sensor Dry, NFC Tag On, White</t>
  </si>
  <si>
    <t>4.5 cu.ft. Ultra Large Capacity Front Load Washer with AIDD, TurboWash, Steam and Wi-FiConnectivity, Black Steel</t>
  </si>
  <si>
    <t>7.4 cu.ft. Ultra Large Capacity Electric Dryer with Sensor Dry, TurboSteam Technology and Wi-Fi Connectivity, Black Steel</t>
  </si>
  <si>
    <t>7.4 cu.ft. Ultra Large Capacity  Gas Dryer with SensorDry, Truesteam Technology and Wi-Fi Connectivity, Black Steel</t>
  </si>
  <si>
    <t>4.5 cu.ft. Ultra Large Capacity Front Load Washer with AIDD, TurboWash, Steam and Wi-FiConnectivity, White</t>
  </si>
  <si>
    <t>7.4 cu.ft. Ultra Large Capacity Electric Dryer with Sensor Dry, TurboSteam Technology and Wi-Fi Connectivity, White</t>
  </si>
  <si>
    <t>7.4 cu.ft. Ultra Large Capacity  Gas Dryer with SensorDry, Truesteam Technology and Wi-Fi Connectivity, White</t>
  </si>
  <si>
    <t>5.0 cu.ft. Ultra Large Capacity Front Load Washer with AIDD, TurboWash, Steam and Wi-FiConnectivity, Black Steel</t>
  </si>
  <si>
    <t>DLHC5502B</t>
  </si>
  <si>
    <t>DLHC5502V</t>
  </si>
  <si>
    <t>DLHC5502W</t>
  </si>
  <si>
    <t>7.8 cu.ft. Dual Inverter Heat Pump Ventless Dryer with DirectDrive Motor, 6 Motion and AI Sensor Dry, Black Steel</t>
  </si>
  <si>
    <t>7.8 cu.ft. Dual Inverter Heat Pump Ventless Dryer with DirectDrive Motor, 6 Motion and AI Sensor Dry, Graphite Steel</t>
  </si>
  <si>
    <t>7.8 cu.ft. Dual Inverter Heat Pump Ventless Dryer with DirectDrive Motor, 6 Motion and AI Sensor Dry, White</t>
  </si>
  <si>
    <t>4.5 cu.ft. Ultra Large Capacity Front Load Washer with AIDD, TurboWash, Steam and Wi-FiConnectivity, Graphite Steel</t>
  </si>
  <si>
    <t>7.4 cu.ft. Ultra Large Capacity Electric Dryer with Sensor Dry, TurboSteam Technology and Wi-Fi Connectivity, Graphite Steel</t>
  </si>
  <si>
    <t>7.4 cu.ft. Ultra Large Capacity Gas Dryer with Sensor Dry, TurboSteam Technology and Wi-Fi Connectivity, Graphite Steel</t>
  </si>
  <si>
    <t>7.4 cu.ft. Ultra Large Capacity Gas Dryer with Sensor Dry, TurboSteam Technology and Wi-Fi Connectivity, White</t>
  </si>
  <si>
    <t>4.5 cu.ft. Ultra Large Capacity Front Load Washer with TurboWash360, ezDispense and Wi-Fi Connectivity, Graphite Steel</t>
  </si>
  <si>
    <t>5.0 cu.ft. Ultra Large Capacity Front Load Washer with TurboWash360, TurboSteam and Wi-Fi Connectivity, Black Steel</t>
  </si>
  <si>
    <t>7.4 cu.ft. Ultra Large Capacity Electric Dryer with Sensor Dry, Turbo Steam Technology and Wi-Fi Connectivity,Black Steel</t>
  </si>
  <si>
    <t>7.4 cu.ft. Ultra Large Capacity Gas Dryer with Sensor Dry, Turbo Steam Technology and Wi-Fi Connectivity,Black Steel</t>
  </si>
  <si>
    <t>5.0 cu.ft. Ultra Large Capacity Front Load Washer with TurboWash360, TurboSteam and Wi-Fi Connectivity, White</t>
  </si>
  <si>
    <t>7.4 cu.ft. Ultra Large Capacity Electric Dryer with Sensor Dry, Turbo Steam Technology and Wi-Fi Connectivity,White</t>
  </si>
  <si>
    <t>7.4 cu.ft. Ultra Large Capacity Gas Dryer with Sensor Dry, Turbo Steam Technology and Wi-Fi Connectivity,White</t>
  </si>
  <si>
    <t>5.0 cu.ft. Ultra Large Capacity Front Load Washer with TurboWash360, ezDispense and Wi-Fi Connectivity, Black Steel</t>
  </si>
  <si>
    <t>7.4 cu.ft. Ultra Large Capacity Gas Dryer with Sensor Dry, Turbo Steam Technology and Wi-Fi Connectivity, Black Steel</t>
  </si>
  <si>
    <t>5.2 cu.ft. Mega Capacity Front Load Washer with TurboWash, Steam and Wi-Fi, AIDD, Black Steel</t>
  </si>
  <si>
    <t>WM6998HBA</t>
  </si>
  <si>
    <t>WM6998HVA</t>
  </si>
  <si>
    <t>5.0 cu.ft. Mega Capacity Front Load Washer Dryer Combo with TurboWash360, ezDispense and Wi-Fi Connectivity, Black Steel</t>
  </si>
  <si>
    <t>5.0 cu.ft. Mega Capacity Front Load Washer Dryer Combo with TurboWash360, ezDispense and Wi-Fi Connectivity, Graphite Steel</t>
  </si>
  <si>
    <t>DISC</t>
  </si>
  <si>
    <t>WKHC252HBA</t>
  </si>
  <si>
    <t>WKHC252HWA</t>
  </si>
  <si>
    <t>5.0 cu.ft. Washer,7.8 cu.ft. Dual Inverter Heat Pump Ventless Dryer, Washtower with Center Control andTurboWash360, Black Steel</t>
  </si>
  <si>
    <t>5.0 cu.ft. Washer,7.8 cu.ft. Dual Inverter Heat Pump Ventless Dryer, Washtower with Center Control andTurboWash360, White</t>
  </si>
  <si>
    <t>2.4 cu.ft. Washer,4.2 cu.ft. Dual Inverter Heat Pump Ventless Dryer, Washtower with Center Control and AIDD, White</t>
  </si>
  <si>
    <t>WKHC152HWA</t>
  </si>
  <si>
    <t>LDEL7324S</t>
  </si>
  <si>
    <t>7.3 cu. ft. Smart Electric double Free-Standing Range with Probake Convection, Air Sious Vide, Air Fry and EasyClean, PrintProof Stainless Steel</t>
  </si>
  <si>
    <t>LDGL6924S</t>
  </si>
  <si>
    <t>7.3 cu. ft. Smart Gas double Free-Standing Range with Probake Convection, Air Sious Vide, Air Fry and EasyClean, PrintProof Stainless Steel</t>
  </si>
  <si>
    <t>LSIL6332FE</t>
  </si>
  <si>
    <t>LSIL6334FE</t>
  </si>
  <si>
    <t>6.3 cu. ft. Smart Induction Slide-In Range with Convection, Air Fry and EasyClean, PrintProof Stainless Steel</t>
  </si>
  <si>
    <t>6.3 cu. ft. Smart Induction Slide-In Range with ProBake Convection, Air Fry, PrintProof Stainless Steel</t>
  </si>
  <si>
    <t>6.3 cu. ft. Smart Induction Slide-In Range with ProBake Convection, InstaView, Air Fry, Air Sous Vide, PrintProof Stainless Steel</t>
  </si>
  <si>
    <t>LSIL6336FE</t>
  </si>
  <si>
    <t>CBED2415B</t>
  </si>
  <si>
    <t>LCE3010SBE</t>
  </si>
  <si>
    <t>LCE3610SBE</t>
  </si>
  <si>
    <t>24 Electric Cooktop</t>
  </si>
  <si>
    <t>30 Radiant Cooktop, Black</t>
  </si>
  <si>
    <t>36 Radiant Cooktop, Black</t>
  </si>
  <si>
    <t>CBGD2414S</t>
  </si>
  <si>
    <t>24 Gas Cooktop</t>
  </si>
  <si>
    <t>30 Gas Cooktop 20K BTU, EasyClean Cooktop</t>
  </si>
  <si>
    <t>30 Gas Cooktop 20K BTU</t>
  </si>
  <si>
    <t>CBIH3013BE</t>
  </si>
  <si>
    <t>CBIH3017BE</t>
  </si>
  <si>
    <t>CBIH3613BE</t>
  </si>
  <si>
    <t>CBIH3617BE</t>
  </si>
  <si>
    <t>30 Induction Cooktop with 4 Induction Elements, 4.3kW Power Element and SmoothTouch Controls</t>
  </si>
  <si>
    <t>30 Smart Induction Cooktop with 4 Induction Elements, 5.0 kW Power Element, ThinQ</t>
  </si>
  <si>
    <t>36 Induction Cooktop with 5 Induction Elements, 4.3kW Power Element and SmoothTouch Controls</t>
  </si>
  <si>
    <t>36 Smart Induction Cooktop with 5 Induction Elements, 5.0 kW Power Element, ThinQ</t>
  </si>
  <si>
    <t>WSED3023B</t>
  </si>
  <si>
    <t>WSED3067M</t>
  </si>
  <si>
    <t>24 Smart Single Wall oven with Steam Cook, EasyClean, True Convection</t>
  </si>
  <si>
    <t>24 Smart Single Wall oven with Convection, EasyClean, Self Clean</t>
  </si>
  <si>
    <t>4.7 cu. ft. Smart Single Wall Oven with True Convection, InstaView, Air Fry, Steam Sous Vide</t>
  </si>
  <si>
    <t>MVEF1323F</t>
  </si>
  <si>
    <t>MVEF1337F</t>
  </si>
  <si>
    <t>1.3 cu.ft. Low Profile OTR with ThinQ, 400 CFM, Sensor Cook, and EasyClean, PrintProof Stainless Steel</t>
  </si>
  <si>
    <t>1.3 cu.ft. Low Profile OTR with ThinQ, Backlit Glass Controls, 550 CFM, Sensor Cook and EasyClean, PrintProof Stainless Steel</t>
  </si>
  <si>
    <t>MVEM1721F</t>
  </si>
  <si>
    <t>1.7 cu.ft. OTR, 300 CFM, ThinQ, EasyClean, Stainless Steel</t>
  </si>
  <si>
    <t>MARCH MADNESS</t>
  </si>
  <si>
    <t>WT6105CM</t>
  </si>
  <si>
    <t>DLE6100M</t>
  </si>
  <si>
    <t>DLG6101M</t>
  </si>
  <si>
    <t>WT6100CW</t>
  </si>
  <si>
    <t>4.1 cu.ft. Ultra Large Capacity Top Load Washer, Impeller</t>
  </si>
  <si>
    <t>Disc</t>
  </si>
  <si>
    <t>WT8400CB</t>
  </si>
  <si>
    <t>Launching in April</t>
  </si>
  <si>
    <t>5.5 cu.ft.Top Load Washer,TurboWash3D, Wi-fi, Easy Unload, Inverter Direct Drive Motor</t>
  </si>
  <si>
    <t>WT8405CB</t>
  </si>
  <si>
    <t>5.3 cu.ft.Top Load Washer,TurboWash3D, Wi-fi, Easy Unload, Inverter Direct Drive Motor</t>
  </si>
  <si>
    <t>DLE8400BE</t>
  </si>
  <si>
    <t>7.3 cu.ft. Electric Dryer, Wi-fi, Easy Load, AI Sensor Dry</t>
  </si>
  <si>
    <t>DLG8401BE</t>
  </si>
  <si>
    <t>7.3 cu.ft. Gas Dryer, Wi-fi, Easy Load, AI Sensor Dry</t>
  </si>
  <si>
    <t>WT8400CW</t>
  </si>
  <si>
    <t>WT8405CW</t>
  </si>
  <si>
    <t>DLE8400WE</t>
  </si>
  <si>
    <t>DLG8401WE</t>
  </si>
  <si>
    <t>WT8600CB</t>
  </si>
  <si>
    <t>5.5 cu.ft.Top Load Washer, LCD Digital Dia Control, TurboWash3D, Wi-fi, Easy Unload, Inverter Direct Drive Motor, NeverRust Stainless Steel Drum</t>
  </si>
  <si>
    <t>DLEX8600BE</t>
  </si>
  <si>
    <t>7.3 cu.ft. Electric Dryer, LCD Digital Dia Control, Wi-fi, Easy Load, Steam, AI Sensor Dry, NeverRust Stainless Steel Drum</t>
  </si>
  <si>
    <t>DLGX8601BE</t>
  </si>
  <si>
    <t>7.3 cu.ft. Gas Dryer, LCD Digital Dia Control, Wi-fi, Easy Load, Steam, AI Sensor Dry, NeverRust Stainless Steel Drum</t>
  </si>
  <si>
    <t>EOL 2/1</t>
  </si>
  <si>
    <t>EARTH DAY</t>
  </si>
  <si>
    <t>MEMORIAL DAY</t>
  </si>
  <si>
    <t>JUNE SAVINGS</t>
  </si>
  <si>
    <t>MAY SAVINGS</t>
  </si>
  <si>
    <t>MARCH MADNESS LAUNDRY</t>
  </si>
  <si>
    <t>April 4th Price Change
(Changes Highlighted In Grreen)</t>
  </si>
  <si>
    <t>May 1st Price Change
(Changes Highlighted In Yellow)</t>
  </si>
  <si>
    <t>Bonus PA</t>
  </si>
  <si>
    <t>Net Elite</t>
  </si>
  <si>
    <t>New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</si>
</sst>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  <font>
      <i/>
      <sz val="8"/>
      <name val="Arial"/>
      <family val="2"/>
    </font>
    <font>
      <b/>
      <sz val="10"/>
      <name val="Arial"/>
      <family val="2"/>
    </font>
  </fonts>
  <fills count="13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/>
      <top style="medium">
        <color indexed="64"/>
      </top>
      <bottom style="medium">
        <color rgb="FF00B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B050"/>
      </left>
      <right/>
      <top style="medium">
        <color rgb="FF00B05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352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165" fontId="8" fillId="122" borderId="9" xfId="46851" applyNumberFormat="1" applyFont="1" applyFill="1" applyBorder="1" applyAlignment="1">
      <alignment horizontal="center"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5" fontId="8" fillId="122" borderId="81" xfId="46851" applyNumberFormat="1" applyFont="1" applyFill="1" applyBorder="1" applyAlignment="1">
      <alignment horizontal="center" vertical="center" wrapText="1"/>
    </xf>
    <xf numFmtId="165" fontId="8" fillId="123" borderId="81" xfId="46851" applyNumberFormat="1" applyFont="1" applyFill="1" applyBorder="1" applyAlignment="1">
      <alignment horizontal="center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165" fontId="8" fillId="123" borderId="90" xfId="46851" applyNumberFormat="1" applyFont="1" applyFill="1" applyBorder="1" applyAlignment="1">
      <alignment horizontal="center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4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3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99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2" fontId="2" fillId="0" borderId="101" xfId="4620" applyNumberFormat="1" applyFont="1" applyBorder="1" applyAlignment="1">
      <alignment horizontal="center" vertical="center" wrapText="1"/>
    </xf>
    <xf numFmtId="0" fontId="2" fillId="0" borderId="101" xfId="4629" applyFont="1" applyBorder="1" applyAlignment="1">
      <alignment vertical="top" wrapText="1"/>
    </xf>
    <xf numFmtId="164" fontId="2" fillId="0" borderId="101" xfId="1" applyNumberFormat="1" applyFont="1" applyFill="1" applyBorder="1" applyAlignment="1">
      <alignment horizontal="left" vertical="center" wrapText="1"/>
    </xf>
    <xf numFmtId="164" fontId="2" fillId="0" borderId="103" xfId="1" applyNumberFormat="1" applyFont="1" applyFill="1" applyBorder="1" applyAlignment="1">
      <alignment horizontal="left" vertical="center" wrapText="1"/>
    </xf>
    <xf numFmtId="165" fontId="2" fillId="0" borderId="102" xfId="1" applyNumberFormat="1" applyFont="1" applyFill="1" applyBorder="1" applyAlignment="1">
      <alignment horizontal="center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165" fontId="8" fillId="122" borderId="90" xfId="46851" applyNumberFormat="1" applyFont="1" applyFill="1" applyBorder="1" applyAlignment="1">
      <alignment horizontal="center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164" fontId="2" fillId="0" borderId="105" xfId="1" applyNumberFormat="1" applyFont="1" applyFill="1" applyBorder="1" applyAlignment="1">
      <alignment horizontal="left" vertical="center" wrapText="1"/>
    </xf>
    <xf numFmtId="164" fontId="2" fillId="0" borderId="106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7" xfId="2" applyFont="1" applyFill="1" applyBorder="1" applyAlignment="1" applyProtection="1">
      <alignment horizontal="center" wrapText="1"/>
      <protection hidden="1"/>
    </xf>
    <xf numFmtId="0" fontId="7" fillId="2" borderId="108" xfId="2" applyFont="1" applyFill="1" applyBorder="1" applyAlignment="1" applyProtection="1">
      <alignment horizontal="center" wrapText="1"/>
      <protection hidden="1"/>
    </xf>
    <xf numFmtId="0" fontId="7" fillId="2" borderId="109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5" fontId="8" fillId="122" borderId="93" xfId="46851" applyNumberFormat="1" applyFont="1" applyFill="1" applyBorder="1" applyAlignment="1">
      <alignment horizontal="center" vertical="center" wrapText="1"/>
    </xf>
    <xf numFmtId="165" fontId="8" fillId="122" borderId="79" xfId="46851" applyNumberFormat="1" applyFont="1" applyFill="1" applyBorder="1" applyAlignment="1">
      <alignment horizontal="center" vertical="center" wrapText="1"/>
    </xf>
    <xf numFmtId="165" fontId="8" fillId="123" borderId="93" xfId="46851" applyNumberFormat="1" applyFont="1" applyFill="1" applyBorder="1" applyAlignment="1">
      <alignment horizontal="center" vertical="center" wrapText="1"/>
    </xf>
    <xf numFmtId="165" fontId="8" fillId="123" borderId="79" xfId="46851" applyNumberFormat="1" applyFont="1" applyFill="1" applyBorder="1" applyAlignment="1">
      <alignment horizontal="center" vertical="center" wrapText="1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0" xfId="1" applyNumberFormat="1" applyFont="1" applyFill="1" applyBorder="1" applyAlignment="1">
      <alignment horizontal="left" vertical="center" wrapText="1"/>
    </xf>
    <xf numFmtId="165" fontId="8" fillId="123" borderId="111" xfId="46851" applyNumberFormat="1" applyFont="1" applyFill="1" applyBorder="1" applyAlignment="1">
      <alignment horizontal="center" vertical="center" wrapText="1"/>
    </xf>
    <xf numFmtId="164" fontId="8" fillId="122" borderId="110" xfId="1" applyNumberFormat="1" applyFont="1" applyFill="1" applyBorder="1" applyAlignment="1">
      <alignment horizontal="left" vertical="center" wrapText="1"/>
    </xf>
    <xf numFmtId="165" fontId="8" fillId="122" borderId="111" xfId="46851" applyNumberFormat="1" applyFont="1" applyFill="1" applyBorder="1" applyAlignment="1">
      <alignment horizontal="center" vertical="center" wrapText="1"/>
    </xf>
    <xf numFmtId="164" fontId="8" fillId="126" borderId="110" xfId="1" applyNumberFormat="1" applyFont="1" applyFill="1" applyBorder="1" applyAlignment="1">
      <alignment horizontal="left" vertical="center" wrapText="1"/>
    </xf>
    <xf numFmtId="164" fontId="2" fillId="0" borderId="110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6" xfId="46851" applyNumberFormat="1" applyFont="1" applyFill="1" applyBorder="1" applyAlignment="1">
      <alignment horizontal="center" vertical="center"/>
    </xf>
    <xf numFmtId="0" fontId="7" fillId="125" borderId="117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18" xfId="1" applyNumberFormat="1" applyFont="1" applyFill="1" applyBorder="1" applyAlignment="1">
      <alignment horizontal="center" vertical="center"/>
    </xf>
    <xf numFmtId="0" fontId="197" fillId="125" borderId="115" xfId="1" applyNumberFormat="1" applyFont="1" applyFill="1" applyBorder="1" applyAlignment="1">
      <alignment horizontal="left" vertical="center"/>
    </xf>
    <xf numFmtId="227" fontId="207" fillId="125" borderId="119" xfId="1" applyNumberFormat="1" applyFont="1" applyFill="1" applyBorder="1" applyAlignment="1">
      <alignment horizontal="right" vertical="center"/>
    </xf>
    <xf numFmtId="227" fontId="207" fillId="125" borderId="120" xfId="1" applyNumberFormat="1" applyFont="1" applyFill="1" applyBorder="1" applyAlignment="1">
      <alignment horizontal="center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center" vertical="center"/>
    </xf>
    <xf numFmtId="0" fontId="197" fillId="124" borderId="124" xfId="1" applyNumberFormat="1" applyFont="1" applyFill="1" applyBorder="1" applyAlignment="1">
      <alignment horizontal="left" vertical="center"/>
    </xf>
    <xf numFmtId="0" fontId="197" fillId="124" borderId="125" xfId="1" applyNumberFormat="1" applyFont="1" applyFill="1" applyBorder="1" applyAlignment="1">
      <alignment horizontal="left" vertical="center"/>
    </xf>
    <xf numFmtId="0" fontId="7" fillId="124" borderId="125" xfId="46851" applyNumberFormat="1" applyFont="1" applyFill="1" applyBorder="1" applyAlignment="1">
      <alignment horizontal="center" vertical="center"/>
    </xf>
    <xf numFmtId="0" fontId="7" fillId="124" borderId="126" xfId="46851" applyNumberFormat="1" applyFont="1" applyFill="1" applyBorder="1" applyAlignment="1">
      <alignment horizontal="center" vertical="center"/>
    </xf>
    <xf numFmtId="227" fontId="207" fillId="124" borderId="127" xfId="1" applyNumberFormat="1" applyFont="1" applyFill="1" applyBorder="1" applyAlignment="1">
      <alignment horizontal="right" vertical="center"/>
    </xf>
    <xf numFmtId="227" fontId="207" fillId="124" borderId="128" xfId="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center" wrapText="1"/>
    </xf>
    <xf numFmtId="0" fontId="2" fillId="0" borderId="110" xfId="4625" applyFont="1" applyBorder="1" applyAlignment="1">
      <alignment horizontal="center" vertical="center" wrapText="1"/>
    </xf>
    <xf numFmtId="2" fontId="2" fillId="0" borderId="110" xfId="4620" applyNumberFormat="1" applyFont="1" applyBorder="1" applyAlignment="1">
      <alignment horizontal="center" vertical="center" wrapText="1"/>
    </xf>
    <xf numFmtId="0" fontId="2" fillId="0" borderId="110" xfId="4629" applyFont="1" applyBorder="1" applyAlignment="1">
      <alignment vertical="top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165" fontId="2" fillId="0" borderId="111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2" xfId="1" applyNumberFormat="1" applyFont="1" applyFill="1" applyBorder="1" applyAlignment="1">
      <alignment horizontal="left" vertical="center" wrapTex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5" xfId="1" applyNumberFormat="1" applyFont="1" applyBorder="1" applyAlignment="1">
      <alignment horizontal="left" vertical="center" wrapText="1"/>
    </xf>
    <xf numFmtId="164" fontId="8" fillId="122" borderId="105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1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5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0" fontId="197" fillId="125" borderId="116" xfId="1" applyNumberFormat="1" applyFont="1" applyFill="1" applyBorder="1" applyAlignment="1">
      <alignment horizontal="left" vertical="center"/>
    </xf>
    <xf numFmtId="44" fontId="2" fillId="0" borderId="0" xfId="1" applyFont="1" applyAlignment="1">
      <alignment horizontal="center" vertical="center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13" xfId="1" applyNumberFormat="1" applyFont="1" applyFill="1" applyBorder="1" applyAlignment="1">
      <alignment horizontal="left" vertical="center" wrapText="1"/>
    </xf>
    <xf numFmtId="164" fontId="8" fillId="127" borderId="104" xfId="1" applyNumberFormat="1" applyFont="1" applyFill="1" applyBorder="1" applyAlignment="1">
      <alignment horizontal="left" vertical="center" wrapText="1"/>
    </xf>
    <xf numFmtId="164" fontId="8" fillId="123" borderId="104" xfId="1" applyNumberFormat="1" applyFont="1" applyFill="1" applyBorder="1" applyAlignment="1">
      <alignment horizontal="left" vertical="center" wrapText="1"/>
    </xf>
    <xf numFmtId="0" fontId="197" fillId="125" borderId="132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8" fillId="122" borderId="80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vertical="center"/>
    </xf>
    <xf numFmtId="0" fontId="2" fillId="0" borderId="4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80" xfId="6" applyFont="1" applyBorder="1" applyAlignment="1">
      <alignment horizontal="left" vertical="center" indent="1"/>
    </xf>
    <xf numFmtId="0" fontId="2" fillId="0" borderId="113" xfId="6" applyFont="1" applyBorder="1" applyAlignment="1">
      <alignment horizontal="left" vertical="center" indent="1"/>
    </xf>
    <xf numFmtId="0" fontId="2" fillId="0" borderId="104" xfId="6" applyFont="1" applyBorder="1" applyAlignment="1">
      <alignment horizontal="left" vertical="center"/>
    </xf>
    <xf numFmtId="0" fontId="2" fillId="129" borderId="4" xfId="6" applyFont="1" applyFill="1" applyBorder="1" applyAlignment="1">
      <alignment vertical="center"/>
    </xf>
    <xf numFmtId="164" fontId="8" fillId="122" borderId="1" xfId="1" applyNumberFormat="1" applyFont="1" applyFill="1" applyBorder="1" applyAlignment="1">
      <alignment horizontal="left" vertical="center" wrapText="1"/>
    </xf>
    <xf numFmtId="0" fontId="210" fillId="0" borderId="110" xfId="4625" applyFont="1" applyBorder="1" applyAlignment="1">
      <alignment horizontal="center" vertical="center" wrapText="1"/>
    </xf>
    <xf numFmtId="164" fontId="8" fillId="122" borderId="113" xfId="1" applyNumberFormat="1" applyFont="1" applyFill="1" applyBorder="1" applyAlignment="1">
      <alignment horizontal="left" vertical="center" wrapText="1"/>
    </xf>
    <xf numFmtId="164" fontId="8" fillId="123" borderId="113" xfId="1" applyNumberFormat="1" applyFont="1" applyFill="1" applyBorder="1" applyAlignment="1">
      <alignment horizontal="left" vertical="center" wrapText="1"/>
    </xf>
    <xf numFmtId="166" fontId="2" fillId="0" borderId="0" xfId="1" quotePrefix="1" applyNumberFormat="1" applyFont="1" applyAlignment="1">
      <alignment vertical="center"/>
    </xf>
    <xf numFmtId="0" fontId="2" fillId="0" borderId="4" xfId="6" applyFont="1" applyBorder="1" applyAlignment="1">
      <alignment horizontal="left" vertical="center"/>
    </xf>
    <xf numFmtId="0" fontId="2" fillId="0" borderId="7" xfId="6" applyFont="1" applyBorder="1" applyAlignment="1">
      <alignment horizontal="left" vertical="center"/>
    </xf>
    <xf numFmtId="164" fontId="8" fillId="122" borderId="112" xfId="1" applyNumberFormat="1" applyFont="1" applyFill="1" applyBorder="1" applyAlignment="1">
      <alignment horizontal="left" vertical="center" wrapText="1"/>
    </xf>
    <xf numFmtId="0" fontId="2" fillId="129" borderId="7" xfId="6" applyFont="1" applyFill="1" applyBorder="1" applyAlignment="1">
      <alignment vertical="center"/>
    </xf>
    <xf numFmtId="0" fontId="2" fillId="129" borderId="77" xfId="6" applyFont="1" applyFill="1" applyBorder="1" applyAlignment="1">
      <alignment vertical="center"/>
    </xf>
    <xf numFmtId="164" fontId="8" fillId="122" borderId="83" xfId="1" applyNumberFormat="1" applyFont="1" applyFill="1" applyBorder="1" applyAlignment="1">
      <alignment horizontal="left" vertical="center" wrapText="1"/>
    </xf>
    <xf numFmtId="164" fontId="8" fillId="122" borderId="77" xfId="1" applyNumberFormat="1" applyFont="1" applyFill="1" applyBorder="1" applyAlignment="1">
      <alignment horizontal="left" vertical="center" wrapText="1"/>
    </xf>
    <xf numFmtId="164" fontId="8" fillId="123" borderId="77" xfId="1" applyNumberFormat="1" applyFont="1" applyFill="1" applyBorder="1" applyAlignment="1">
      <alignment horizontal="left" vertical="center" wrapText="1"/>
    </xf>
    <xf numFmtId="164" fontId="8" fillId="122" borderId="88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horizontal="left" vertical="center"/>
    </xf>
    <xf numFmtId="0" fontId="212" fillId="0" borderId="5" xfId="4625" applyFont="1" applyBorder="1" applyAlignment="1">
      <alignment horizontal="center" vertical="center" wrapText="1"/>
    </xf>
    <xf numFmtId="0" fontId="2" fillId="129" borderId="1" xfId="6" applyFont="1" applyFill="1" applyBorder="1" applyAlignment="1">
      <alignment vertical="center"/>
    </xf>
    <xf numFmtId="164" fontId="8" fillId="130" borderId="1" xfId="1" applyNumberFormat="1" applyFont="1" applyFill="1" applyBorder="1" applyAlignment="1">
      <alignment horizontal="left" vertical="center" wrapText="1"/>
    </xf>
    <xf numFmtId="164" fontId="8" fillId="130" borderId="2" xfId="1" applyNumberFormat="1" applyFont="1" applyFill="1" applyBorder="1" applyAlignment="1">
      <alignment horizontal="left" vertical="center" wrapText="1"/>
    </xf>
    <xf numFmtId="164" fontId="8" fillId="130" borderId="104" xfId="1" applyNumberFormat="1" applyFont="1" applyFill="1" applyBorder="1" applyAlignment="1">
      <alignment horizontal="left" vertical="center" wrapText="1"/>
    </xf>
    <xf numFmtId="164" fontId="8" fillId="130" borderId="92" xfId="1" applyNumberFormat="1" applyFont="1" applyFill="1" applyBorder="1" applyAlignment="1">
      <alignment horizontal="left" vertical="center" wrapText="1"/>
    </xf>
    <xf numFmtId="164" fontId="8" fillId="130" borderId="113" xfId="1" applyNumberFormat="1" applyFont="1" applyFill="1" applyBorder="1" applyAlignment="1">
      <alignment horizontal="left" vertical="center" wrapText="1"/>
    </xf>
    <xf numFmtId="164" fontId="8" fillId="130" borderId="110" xfId="1" applyNumberFormat="1" applyFont="1" applyFill="1" applyBorder="1" applyAlignment="1">
      <alignment horizontal="left" vertical="center" wrapText="1"/>
    </xf>
    <xf numFmtId="164" fontId="8" fillId="130" borderId="89" xfId="1" applyNumberFormat="1" applyFont="1" applyFill="1" applyBorder="1" applyAlignment="1">
      <alignment horizontal="left" vertical="center" wrapText="1"/>
    </xf>
    <xf numFmtId="164" fontId="8" fillId="130" borderId="8" xfId="1" applyNumberFormat="1" applyFont="1" applyFill="1" applyBorder="1" applyAlignment="1">
      <alignment horizontal="left" vertical="center" wrapText="1"/>
    </xf>
    <xf numFmtId="164" fontId="8" fillId="130" borderId="5" xfId="1" applyNumberFormat="1" applyFont="1" applyFill="1" applyBorder="1" applyAlignment="1">
      <alignment horizontal="left" vertical="center" wrapText="1"/>
    </xf>
    <xf numFmtId="164" fontId="8" fillId="130" borderId="75" xfId="1" applyNumberFormat="1" applyFont="1" applyFill="1" applyBorder="1" applyAlignment="1">
      <alignment horizontal="left" vertical="center" wrapText="1"/>
    </xf>
    <xf numFmtId="164" fontId="8" fillId="130" borderId="83" xfId="1" applyNumberFormat="1" applyFont="1" applyFill="1" applyBorder="1" applyAlignment="1">
      <alignment horizontal="left" vertical="center" wrapText="1"/>
    </xf>
    <xf numFmtId="164" fontId="8" fillId="130" borderId="78" xfId="1" applyNumberFormat="1" applyFont="1" applyFill="1" applyBorder="1" applyAlignment="1">
      <alignment horizontal="left" vertical="center" wrapText="1"/>
    </xf>
    <xf numFmtId="164" fontId="8" fillId="122" borderId="104" xfId="1" applyNumberFormat="1" applyFont="1" applyFill="1" applyBorder="1" applyAlignment="1">
      <alignment horizontal="left" vertical="center" wrapText="1"/>
    </xf>
    <xf numFmtId="0" fontId="209" fillId="0" borderId="11" xfId="1" applyNumberFormat="1" applyFont="1" applyFill="1" applyBorder="1" applyAlignment="1">
      <alignment horizontal="center" vertical="center"/>
    </xf>
    <xf numFmtId="0" fontId="7" fillId="124" borderId="133" xfId="46851" applyNumberFormat="1" applyFont="1" applyFill="1" applyBorder="1" applyAlignment="1">
      <alignment horizontal="center" vertical="center"/>
    </xf>
    <xf numFmtId="227" fontId="207" fillId="124" borderId="136" xfId="1" applyNumberFormat="1" applyFont="1" applyFill="1" applyBorder="1" applyAlignment="1">
      <alignment horizontal="center" vertical="center"/>
    </xf>
    <xf numFmtId="227" fontId="207" fillId="124" borderId="139" xfId="1" applyNumberFormat="1" applyFont="1" applyFill="1" applyBorder="1" applyAlignment="1">
      <alignment horizontal="center" vertical="center"/>
    </xf>
    <xf numFmtId="0" fontId="7" fillId="2" borderId="64" xfId="2" applyFont="1" applyFill="1" applyBorder="1" applyAlignment="1" applyProtection="1">
      <alignment horizontal="center" wrapText="1"/>
      <protection hidden="1"/>
    </xf>
    <xf numFmtId="164" fontId="8" fillId="131" borderId="88" xfId="1" applyNumberFormat="1" applyFont="1" applyFill="1" applyBorder="1" applyAlignment="1">
      <alignment horizontal="center" vertical="center" wrapText="1"/>
    </xf>
    <xf numFmtId="164" fontId="8" fillId="131" borderId="89" xfId="1" applyNumberFormat="1" applyFont="1" applyFill="1" applyBorder="1" applyAlignment="1">
      <alignment horizontal="center" vertical="center" wrapText="1"/>
    </xf>
    <xf numFmtId="165" fontId="8" fillId="131" borderId="90" xfId="46851" applyNumberFormat="1" applyFont="1" applyFill="1" applyBorder="1" applyAlignment="1">
      <alignment horizontal="center" vertical="center" wrapText="1"/>
    </xf>
    <xf numFmtId="164" fontId="8" fillId="131" borderId="1" xfId="1" applyNumberFormat="1" applyFont="1" applyFill="1" applyBorder="1" applyAlignment="1">
      <alignment horizontal="center" vertical="center" wrapText="1"/>
    </xf>
    <xf numFmtId="164" fontId="8" fillId="131" borderId="2" xfId="1" applyNumberFormat="1" applyFont="1" applyFill="1" applyBorder="1" applyAlignment="1">
      <alignment horizontal="center" vertical="center" wrapText="1"/>
    </xf>
    <xf numFmtId="165" fontId="8" fillId="131" borderId="3" xfId="46851" applyNumberFormat="1" applyFont="1" applyFill="1" applyBorder="1" applyAlignment="1">
      <alignment horizontal="center" vertical="center" wrapText="1"/>
    </xf>
    <xf numFmtId="164" fontId="8" fillId="131" borderId="4" xfId="1" applyNumberFormat="1" applyFont="1" applyFill="1" applyBorder="1" applyAlignment="1">
      <alignment horizontal="center" vertical="center" wrapText="1"/>
    </xf>
    <xf numFmtId="164" fontId="8" fillId="127" borderId="5" xfId="1" applyNumberFormat="1" applyFont="1" applyFill="1" applyBorder="1" applyAlignment="1">
      <alignment horizontal="center" vertical="center" wrapText="1"/>
    </xf>
    <xf numFmtId="164" fontId="8" fillId="131" borderId="5" xfId="1" applyNumberFormat="1" applyFont="1" applyFill="1" applyBorder="1" applyAlignment="1">
      <alignment horizontal="center" vertical="center" wrapText="1"/>
    </xf>
    <xf numFmtId="165" fontId="8" fillId="131" borderId="6" xfId="46851" applyNumberFormat="1" applyFont="1" applyFill="1" applyBorder="1" applyAlignment="1">
      <alignment horizontal="center" vertical="center" wrapText="1"/>
    </xf>
    <xf numFmtId="164" fontId="8" fillId="131" borderId="7" xfId="1" applyNumberFormat="1" applyFont="1" applyFill="1" applyBorder="1" applyAlignment="1">
      <alignment horizontal="center" vertical="center" wrapText="1"/>
    </xf>
    <xf numFmtId="164" fontId="8" fillId="131" borderId="8" xfId="1" applyNumberFormat="1" applyFont="1" applyFill="1" applyBorder="1" applyAlignment="1">
      <alignment horizontal="center" vertical="center" wrapText="1"/>
    </xf>
    <xf numFmtId="165" fontId="8" fillId="131" borderId="9" xfId="46851" applyNumberFormat="1" applyFont="1" applyFill="1" applyBorder="1" applyAlignment="1">
      <alignment horizontal="center" vertical="center" wrapText="1"/>
    </xf>
    <xf numFmtId="164" fontId="8" fillId="126" borderId="2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center" vertical="center" wrapText="1"/>
    </xf>
    <xf numFmtId="164" fontId="8" fillId="127" borderId="2" xfId="1" applyNumberFormat="1" applyFont="1" applyFill="1" applyBorder="1" applyAlignment="1">
      <alignment horizontal="center" vertical="center" wrapText="1"/>
    </xf>
    <xf numFmtId="164" fontId="8" fillId="131" borderId="104" xfId="1" applyNumberFormat="1" applyFont="1" applyFill="1" applyBorder="1" applyAlignment="1">
      <alignment horizontal="center" vertical="center" wrapText="1"/>
    </xf>
    <xf numFmtId="164" fontId="8" fillId="131" borderId="92" xfId="1" applyNumberFormat="1" applyFont="1" applyFill="1" applyBorder="1" applyAlignment="1">
      <alignment horizontal="center" vertical="center" wrapText="1"/>
    </xf>
    <xf numFmtId="165" fontId="8" fillId="131" borderId="93" xfId="46851" applyNumberFormat="1" applyFont="1" applyFill="1" applyBorder="1" applyAlignment="1">
      <alignment horizontal="center" vertical="center" wrapText="1"/>
    </xf>
    <xf numFmtId="164" fontId="8" fillId="131" borderId="113" xfId="1" applyNumberFormat="1" applyFont="1" applyFill="1" applyBorder="1" applyAlignment="1">
      <alignment horizontal="center" vertical="center" wrapText="1"/>
    </xf>
    <xf numFmtId="164" fontId="8" fillId="131" borderId="110" xfId="1" applyNumberFormat="1" applyFont="1" applyFill="1" applyBorder="1" applyAlignment="1">
      <alignment horizontal="center" vertical="center" wrapText="1"/>
    </xf>
    <xf numFmtId="165" fontId="8" fillId="131" borderId="111" xfId="46851" applyNumberFormat="1" applyFont="1" applyFill="1" applyBorder="1" applyAlignment="1">
      <alignment horizontal="center" vertical="center" wrapText="1"/>
    </xf>
    <xf numFmtId="164" fontId="8" fillId="127" borderId="110" xfId="1" applyNumberFormat="1" applyFont="1" applyFill="1" applyBorder="1" applyAlignment="1">
      <alignment horizontal="center" vertical="center" wrapText="1"/>
    </xf>
    <xf numFmtId="164" fontId="8" fillId="126" borderId="92" xfId="1" applyNumberFormat="1" applyFont="1" applyFill="1" applyBorder="1" applyAlignment="1">
      <alignment horizontal="center" vertical="center" wrapText="1"/>
    </xf>
    <xf numFmtId="164" fontId="8" fillId="131" borderId="77" xfId="1" applyNumberFormat="1" applyFont="1" applyFill="1" applyBorder="1" applyAlignment="1">
      <alignment horizontal="center" vertical="center" wrapText="1"/>
    </xf>
    <xf numFmtId="164" fontId="8" fillId="127" borderId="78" xfId="1" applyNumberFormat="1" applyFont="1" applyFill="1" applyBorder="1" applyAlignment="1">
      <alignment horizontal="center" vertical="center" wrapText="1"/>
    </xf>
    <xf numFmtId="164" fontId="8" fillId="131" borderId="78" xfId="1" applyNumberFormat="1" applyFont="1" applyFill="1" applyBorder="1" applyAlignment="1">
      <alignment horizontal="center" vertical="center" wrapText="1"/>
    </xf>
    <xf numFmtId="165" fontId="8" fillId="131" borderId="79" xfId="46851" applyNumberFormat="1" applyFont="1" applyFill="1" applyBorder="1" applyAlignment="1">
      <alignment horizontal="center" vertical="center" wrapText="1"/>
    </xf>
    <xf numFmtId="164" fontId="8" fillId="126" borderId="8" xfId="1" applyNumberFormat="1" applyFont="1" applyFill="1" applyBorder="1" applyAlignment="1">
      <alignment horizontal="center" vertical="center" wrapText="1"/>
    </xf>
    <xf numFmtId="164" fontId="8" fillId="127" borderId="8" xfId="1" applyNumberFormat="1" applyFont="1" applyFill="1" applyBorder="1" applyAlignment="1">
      <alignment horizontal="center" vertical="center" wrapText="1"/>
    </xf>
    <xf numFmtId="164" fontId="8" fillId="131" borderId="80" xfId="1" applyNumberFormat="1" applyFont="1" applyFill="1" applyBorder="1" applyAlignment="1">
      <alignment horizontal="center" vertical="center" wrapText="1"/>
    </xf>
    <xf numFmtId="164" fontId="8" fillId="131" borderId="75" xfId="1" applyNumberFormat="1" applyFont="1" applyFill="1" applyBorder="1" applyAlignment="1">
      <alignment horizontal="center" vertical="center" wrapText="1"/>
    </xf>
    <xf numFmtId="165" fontId="8" fillId="131" borderId="81" xfId="46851" applyNumberFormat="1" applyFont="1" applyFill="1" applyBorder="1" applyAlignment="1">
      <alignment horizontal="center" vertical="center" wrapText="1"/>
    </xf>
    <xf numFmtId="164" fontId="8" fillId="126" borderId="110" xfId="1" applyNumberFormat="1" applyFont="1" applyFill="1" applyBorder="1" applyAlignment="1">
      <alignment horizontal="center" vertical="center" wrapText="1"/>
    </xf>
    <xf numFmtId="164" fontId="8" fillId="127" borderId="92" xfId="1" applyNumberFormat="1" applyFont="1" applyFill="1" applyBorder="1" applyAlignment="1">
      <alignment horizontal="center" vertical="center" wrapText="1"/>
    </xf>
    <xf numFmtId="0" fontId="8" fillId="0" borderId="0" xfId="46851" applyNumberFormat="1" applyFont="1" applyAlignment="1">
      <alignment horizontal="center" vertical="center"/>
    </xf>
    <xf numFmtId="0" fontId="8" fillId="0" borderId="0" xfId="46851" applyNumberFormat="1" applyFont="1" applyFill="1" applyBorder="1" applyAlignment="1">
      <alignment horizontal="center" vertical="center" wrapText="1"/>
    </xf>
    <xf numFmtId="164" fontId="8" fillId="123" borderId="83" xfId="1" applyNumberFormat="1" applyFont="1" applyFill="1" applyBorder="1" applyAlignment="1">
      <alignment horizontal="left" vertical="center" wrapText="1"/>
    </xf>
    <xf numFmtId="164" fontId="8" fillId="126" borderId="78" xfId="1" applyNumberFormat="1" applyFont="1" applyFill="1" applyBorder="1" applyAlignment="1">
      <alignment horizontal="center" vertical="center" wrapText="1"/>
    </xf>
    <xf numFmtId="0" fontId="2" fillId="0" borderId="0" xfId="1" applyNumberFormat="1" applyFont="1" applyAlignment="1">
      <alignment horizontal="center" vertical="center"/>
    </xf>
    <xf numFmtId="0" fontId="8" fillId="0" borderId="0" xfId="1" applyNumberFormat="1" applyFont="1" applyAlignment="1">
      <alignment vertical="center"/>
    </xf>
    <xf numFmtId="0" fontId="209" fillId="128" borderId="11" xfId="1" applyNumberFormat="1" applyFont="1" applyFill="1" applyBorder="1" applyAlignment="1">
      <alignment horizontal="center" vertical="center"/>
    </xf>
    <xf numFmtId="0" fontId="218" fillId="128" borderId="134" xfId="46851" applyNumberFormat="1" applyFont="1" applyFill="1" applyBorder="1" applyAlignment="1">
      <alignment horizontal="center" vertical="center" wrapText="1"/>
    </xf>
    <xf numFmtId="0" fontId="218" fillId="128" borderId="64" xfId="46851" applyNumberFormat="1" applyFont="1" applyFill="1" applyBorder="1" applyAlignment="1">
      <alignment horizontal="center" vertical="center" wrapText="1"/>
    </xf>
    <xf numFmtId="0" fontId="218" fillId="128" borderId="135" xfId="46851" applyNumberFormat="1" applyFont="1" applyFill="1" applyBorder="1" applyAlignment="1">
      <alignment horizontal="center" vertical="center" wrapText="1"/>
    </xf>
    <xf numFmtId="0" fontId="218" fillId="128" borderId="137" xfId="46851" applyNumberFormat="1" applyFont="1" applyFill="1" applyBorder="1" applyAlignment="1">
      <alignment horizontal="center" vertical="center" wrapText="1"/>
    </xf>
    <xf numFmtId="0" fontId="218" fillId="128" borderId="0" xfId="46851" applyNumberFormat="1" applyFont="1" applyFill="1" applyBorder="1" applyAlignment="1">
      <alignment horizontal="center" vertical="center" wrapText="1"/>
    </xf>
    <xf numFmtId="0" fontId="218" fillId="128" borderId="138" xfId="46851" applyNumberFormat="1" applyFont="1" applyFill="1" applyBorder="1" applyAlignment="1">
      <alignment horizontal="center" vertical="center" wrapText="1"/>
    </xf>
    <xf numFmtId="0" fontId="218" fillId="128" borderId="140" xfId="46851" applyNumberFormat="1" applyFont="1" applyFill="1" applyBorder="1" applyAlignment="1">
      <alignment horizontal="center" vertical="center" wrapText="1"/>
    </xf>
    <xf numFmtId="0" fontId="218" fillId="128" borderId="11" xfId="46851" applyNumberFormat="1" applyFont="1" applyFill="1" applyBorder="1" applyAlignment="1">
      <alignment horizontal="center" vertical="center" wrapText="1"/>
    </xf>
    <xf numFmtId="0" fontId="218" fillId="128" borderId="141" xfId="46851" applyNumberFormat="1" applyFont="1" applyFill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0" fontId="217" fillId="128" borderId="11" xfId="1" applyNumberFormat="1" applyFont="1" applyFill="1" applyBorder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00B050"/>
      <color rgb="FFF1002F"/>
      <color rgb="FF99CCFF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7</xdr:col>
      <xdr:colOff>311529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3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5627D-2736-4B6E-91FB-D973EAE7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3</xdr:row>
      <xdr:rowOff>187943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72ECFB-C52A-4DAF-B070-428BC880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3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9FB34-DE65-46BD-A424-9253EEE25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3</xdr:row>
      <xdr:rowOff>187943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98463E-8994-4377-A57E-5A61501A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3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720D9-4BAC-4E60-8853-B07AF031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3</xdr:row>
      <xdr:rowOff>187943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F400F2-9897-4AA7-A738-C8580E22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3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A75FA-17CF-4C69-BEEA-E91A3D4E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3</xdr:row>
      <xdr:rowOff>187943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08076A-090F-4BF4-A6AB-61D29F5E3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3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B8E6C-FF09-4209-8F54-A099986A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3</xdr:row>
      <xdr:rowOff>187943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3ED608-73EF-4A79-A76C-EF610F66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412563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2203449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412563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517041</xdr:colOff>
      <xdr:row>32</xdr:row>
      <xdr:rowOff>28575</xdr:rowOff>
    </xdr:to>
    <xdr:pic>
      <xdr:nvPicPr>
        <xdr:cNvPr id="3" name="Picture 2" descr="A screenshot of a computer program&#10;&#10;Description automatically generated">
          <a:extLst>
            <a:ext uri="{FF2B5EF4-FFF2-40B4-BE49-F238E27FC236}">
              <a16:creationId xmlns:a16="http://schemas.microsoft.com/office/drawing/2014/main" id="{E35530A2-A0A2-4A97-BC93-8759D4A6F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2" t="14425" r="6082" b="29414"/>
        <a:stretch/>
      </xdr:blipFill>
      <xdr:spPr>
        <a:xfrm>
          <a:off x="0" y="0"/>
          <a:ext cx="18195441" cy="612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1:AT357"/>
  <sheetViews>
    <sheetView tabSelected="1" zoomScaleNormal="100" zoomScaleSheetLayoutView="100" zoomScalePageLayoutView="2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1" sqref="E1:E1048576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hidden="1" customWidth="1"/>
    <col min="6" max="12" width="8.7265625" style="23" customWidth="1"/>
    <col min="13" max="13" width="8.81640625" style="25" customWidth="1"/>
    <col min="14" max="16" width="9.453125" style="24" customWidth="1"/>
    <col min="17" max="17" width="8.81640625" style="25" customWidth="1"/>
    <col min="18" max="21" width="9.453125" style="24" customWidth="1"/>
    <col min="22" max="24" width="9.453125" style="339" customWidth="1"/>
    <col min="25" max="25" width="9.453125" style="24" customWidth="1"/>
    <col min="26" max="26" width="8.7265625" style="106" customWidth="1"/>
    <col min="27" max="30" width="9.453125" style="24" customWidth="1"/>
    <col min="31" max="33" width="9.453125" style="339" customWidth="1"/>
    <col min="34" max="34" width="9.453125" style="24" customWidth="1"/>
    <col min="35" max="35" width="8.81640625" style="25" customWidth="1"/>
    <col min="36" max="38" width="9.453125" style="24" customWidth="1"/>
    <col min="39" max="39" width="8.7265625" style="106" customWidth="1"/>
    <col min="40" max="42" width="9.453125" style="24" customWidth="1"/>
    <col min="43" max="43" width="8.81640625" style="25" customWidth="1"/>
    <col min="44" max="46" width="9.453125" style="24" customWidth="1"/>
    <col min="47" max="16384" width="9.1796875" style="8"/>
  </cols>
  <sheetData>
    <row r="1" spans="1:46">
      <c r="V1" s="24"/>
      <c r="W1" s="24"/>
      <c r="X1" s="24"/>
      <c r="AE1" s="24"/>
      <c r="AF1" s="24"/>
      <c r="AG1" s="24"/>
    </row>
    <row r="2" spans="1:46">
      <c r="F2" s="350">
        <v>45378</v>
      </c>
      <c r="G2" s="350"/>
      <c r="H2" s="350"/>
      <c r="I2" s="350"/>
      <c r="J2" s="97"/>
      <c r="K2" s="97"/>
      <c r="L2" s="97"/>
      <c r="V2" s="24"/>
      <c r="W2" s="24"/>
      <c r="X2" s="24"/>
      <c r="AE2" s="24"/>
      <c r="AF2" s="24"/>
      <c r="AG2" s="24"/>
    </row>
    <row r="3" spans="1:46" ht="37.5" customHeight="1" thickBot="1">
      <c r="M3" s="340" t="s">
        <v>159</v>
      </c>
      <c r="N3" s="340"/>
      <c r="O3" s="340"/>
      <c r="P3" s="340"/>
      <c r="Q3" s="340" t="s">
        <v>159</v>
      </c>
      <c r="R3" s="340"/>
      <c r="S3" s="340"/>
      <c r="T3" s="340"/>
      <c r="U3" s="294"/>
      <c r="V3" s="294"/>
      <c r="W3" s="294"/>
      <c r="X3" s="294"/>
      <c r="Y3" s="294"/>
      <c r="Z3" s="340" t="s">
        <v>159</v>
      </c>
      <c r="AA3" s="340"/>
      <c r="AB3" s="340"/>
      <c r="AC3" s="340"/>
      <c r="AD3" s="294"/>
      <c r="AE3" s="294"/>
      <c r="AF3" s="294"/>
      <c r="AG3" s="294"/>
      <c r="AH3" s="294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  <c r="AQ3" s="340" t="s">
        <v>159</v>
      </c>
      <c r="AR3" s="340"/>
      <c r="AS3" s="340"/>
      <c r="AT3" s="340"/>
    </row>
    <row r="4" spans="1:46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00" t="s">
        <v>705</v>
      </c>
      <c r="N4" s="201"/>
      <c r="O4" s="202"/>
      <c r="P4" s="295"/>
      <c r="Q4" s="194" t="s">
        <v>736</v>
      </c>
      <c r="R4" s="239"/>
      <c r="S4" s="190"/>
      <c r="T4" s="191"/>
      <c r="U4" s="341" t="s">
        <v>737</v>
      </c>
      <c r="V4" s="342"/>
      <c r="W4" s="342"/>
      <c r="X4" s="342"/>
      <c r="Y4" s="343"/>
      <c r="Z4" s="200" t="s">
        <v>732</v>
      </c>
      <c r="AA4" s="201"/>
      <c r="AB4" s="202"/>
      <c r="AC4" s="203"/>
      <c r="AD4" s="341" t="s">
        <v>738</v>
      </c>
      <c r="AE4" s="342"/>
      <c r="AF4" s="342"/>
      <c r="AG4" s="342"/>
      <c r="AH4" s="343"/>
      <c r="AI4" s="194" t="s">
        <v>735</v>
      </c>
      <c r="AJ4" s="239"/>
      <c r="AK4" s="190"/>
      <c r="AL4" s="191"/>
      <c r="AM4" s="200" t="s">
        <v>733</v>
      </c>
      <c r="AN4" s="201"/>
      <c r="AO4" s="202"/>
      <c r="AP4" s="203"/>
      <c r="AQ4" s="194" t="s">
        <v>734</v>
      </c>
      <c r="AR4" s="239"/>
      <c r="AS4" s="190"/>
      <c r="AT4" s="191"/>
    </row>
    <row r="5" spans="1:46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204" t="s">
        <v>26</v>
      </c>
      <c r="N5" s="42">
        <v>45365</v>
      </c>
      <c r="O5" s="42"/>
      <c r="P5" s="296"/>
      <c r="Q5" s="195" t="s">
        <v>26</v>
      </c>
      <c r="R5" s="43">
        <v>45376</v>
      </c>
      <c r="S5" s="43"/>
      <c r="T5" s="196"/>
      <c r="U5" s="344"/>
      <c r="V5" s="345"/>
      <c r="W5" s="345"/>
      <c r="X5" s="345"/>
      <c r="Y5" s="346"/>
      <c r="Z5" s="204" t="s">
        <v>26</v>
      </c>
      <c r="AA5" s="42">
        <v>45386</v>
      </c>
      <c r="AB5" s="42"/>
      <c r="AC5" s="205"/>
      <c r="AD5" s="344"/>
      <c r="AE5" s="345"/>
      <c r="AF5" s="345"/>
      <c r="AG5" s="345"/>
      <c r="AH5" s="346"/>
      <c r="AI5" s="195" t="s">
        <v>26</v>
      </c>
      <c r="AJ5" s="43">
        <v>45414</v>
      </c>
      <c r="AK5" s="43"/>
      <c r="AL5" s="196"/>
      <c r="AM5" s="204" t="s">
        <v>26</v>
      </c>
      <c r="AN5" s="42">
        <v>45428</v>
      </c>
      <c r="AO5" s="42"/>
      <c r="AP5" s="205"/>
      <c r="AQ5" s="195" t="s">
        <v>26</v>
      </c>
      <c r="AR5" s="43">
        <v>45449</v>
      </c>
      <c r="AS5" s="43"/>
      <c r="AT5" s="196"/>
    </row>
    <row r="6" spans="1:46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06" t="s">
        <v>27</v>
      </c>
      <c r="N6" s="193">
        <v>45385</v>
      </c>
      <c r="O6" s="193"/>
      <c r="P6" s="297"/>
      <c r="Q6" s="197" t="s">
        <v>27</v>
      </c>
      <c r="R6" s="198">
        <v>45385</v>
      </c>
      <c r="S6" s="198"/>
      <c r="T6" s="199"/>
      <c r="U6" s="347"/>
      <c r="V6" s="348"/>
      <c r="W6" s="348"/>
      <c r="X6" s="348"/>
      <c r="Y6" s="349"/>
      <c r="Z6" s="206" t="s">
        <v>27</v>
      </c>
      <c r="AA6" s="193">
        <v>45413</v>
      </c>
      <c r="AB6" s="193"/>
      <c r="AC6" s="207"/>
      <c r="AD6" s="347"/>
      <c r="AE6" s="348"/>
      <c r="AF6" s="348"/>
      <c r="AG6" s="348"/>
      <c r="AH6" s="349"/>
      <c r="AI6" s="197" t="s">
        <v>27</v>
      </c>
      <c r="AJ6" s="198">
        <v>45427</v>
      </c>
      <c r="AK6" s="198"/>
      <c r="AL6" s="199"/>
      <c r="AM6" s="206" t="s">
        <v>27</v>
      </c>
      <c r="AN6" s="193">
        <v>45448</v>
      </c>
      <c r="AO6" s="193"/>
      <c r="AP6" s="207"/>
      <c r="AQ6" s="197" t="s">
        <v>27</v>
      </c>
      <c r="AR6" s="198">
        <v>45461</v>
      </c>
      <c r="AS6" s="198"/>
      <c r="AT6" s="199"/>
    </row>
    <row r="7" spans="1:46" s="22" customFormat="1" ht="25" customHeight="1" thickBo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34" t="s">
        <v>206</v>
      </c>
      <c r="R7" s="149" t="s">
        <v>25</v>
      </c>
      <c r="S7" s="149" t="s">
        <v>31</v>
      </c>
      <c r="T7" s="150" t="s">
        <v>157</v>
      </c>
      <c r="U7" s="298" t="s">
        <v>4</v>
      </c>
      <c r="V7" s="298" t="s">
        <v>19</v>
      </c>
      <c r="W7" s="298" t="s">
        <v>739</v>
      </c>
      <c r="X7" s="298" t="s">
        <v>740</v>
      </c>
      <c r="Y7" s="298" t="s">
        <v>158</v>
      </c>
      <c r="Z7" s="234" t="s">
        <v>206</v>
      </c>
      <c r="AA7" s="149" t="s">
        <v>25</v>
      </c>
      <c r="AB7" s="149" t="s">
        <v>31</v>
      </c>
      <c r="AC7" s="150" t="s">
        <v>157</v>
      </c>
      <c r="AD7" s="298" t="s">
        <v>4</v>
      </c>
      <c r="AE7" s="298" t="s">
        <v>19</v>
      </c>
      <c r="AF7" s="298" t="s">
        <v>739</v>
      </c>
      <c r="AG7" s="298" t="s">
        <v>740</v>
      </c>
      <c r="AH7" s="298" t="s">
        <v>158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  <c r="AQ7" s="234" t="s">
        <v>206</v>
      </c>
      <c r="AR7" s="149" t="s">
        <v>25</v>
      </c>
      <c r="AS7" s="149" t="s">
        <v>31</v>
      </c>
      <c r="AT7" s="150" t="s">
        <v>157</v>
      </c>
    </row>
    <row r="8" spans="1:46" s="4" customFormat="1" ht="12.75" customHeight="1">
      <c r="A8" s="138" t="s">
        <v>524</v>
      </c>
      <c r="B8" s="31" t="s">
        <v>38</v>
      </c>
      <c r="C8" s="93" t="s">
        <v>5</v>
      </c>
      <c r="D8" s="37" t="s">
        <v>127</v>
      </c>
      <c r="E8" s="32" t="s">
        <v>526</v>
      </c>
      <c r="F8" s="100">
        <v>855</v>
      </c>
      <c r="G8" s="84">
        <v>777</v>
      </c>
      <c r="H8" s="84">
        <v>0</v>
      </c>
      <c r="I8" s="77">
        <v>656</v>
      </c>
      <c r="J8" s="84">
        <v>11</v>
      </c>
      <c r="K8" s="100">
        <f t="shared" ref="K8:K9" si="0">IFERROR(I8-J8,I8)</f>
        <v>645</v>
      </c>
      <c r="L8" s="110">
        <f t="shared" ref="L8:L9" si="1">IFERROR((G8-K8)/G8, " ")</f>
        <v>0.16988416988416988</v>
      </c>
      <c r="M8" s="264">
        <v>777</v>
      </c>
      <c r="N8" s="44">
        <v>0</v>
      </c>
      <c r="O8" s="44">
        <f>K8-N8</f>
        <v>645</v>
      </c>
      <c r="P8" s="14">
        <f>(M8-O8)/M8</f>
        <v>0.16988416988416988</v>
      </c>
      <c r="Q8" s="45">
        <v>0</v>
      </c>
      <c r="R8" s="46">
        <v>0</v>
      </c>
      <c r="S8" s="46">
        <v>0</v>
      </c>
      <c r="T8" s="16">
        <v>0</v>
      </c>
      <c r="U8" s="299">
        <v>777</v>
      </c>
      <c r="V8" s="300">
        <v>656</v>
      </c>
      <c r="W8" s="300">
        <v>11</v>
      </c>
      <c r="X8" s="300">
        <f>V8-W8</f>
        <v>645</v>
      </c>
      <c r="Y8" s="301">
        <f>(U8-X8)/U8</f>
        <v>0.16988416988416988</v>
      </c>
      <c r="Z8" s="160">
        <v>777</v>
      </c>
      <c r="AA8" s="44">
        <v>0</v>
      </c>
      <c r="AB8" s="44">
        <f>X8-AA8</f>
        <v>645</v>
      </c>
      <c r="AC8" s="14">
        <f>(Z8-AB8)/Z8</f>
        <v>0.16988416988416988</v>
      </c>
      <c r="AD8" s="299">
        <v>777</v>
      </c>
      <c r="AE8" s="300">
        <v>656</v>
      </c>
      <c r="AF8" s="300">
        <v>11</v>
      </c>
      <c r="AG8" s="300">
        <f>AE8-AF8</f>
        <v>645</v>
      </c>
      <c r="AH8" s="301">
        <f>(AD8-AG8)/AD8</f>
        <v>0.16988416988416988</v>
      </c>
      <c r="AI8" s="127">
        <v>699</v>
      </c>
      <c r="AJ8" s="46">
        <v>0</v>
      </c>
      <c r="AK8" s="46">
        <f>AG8-AJ8</f>
        <v>645</v>
      </c>
      <c r="AL8" s="16">
        <f>(AI8-AK8)/AI8</f>
        <v>7.7253218884120178E-2</v>
      </c>
      <c r="AM8" s="215">
        <v>649</v>
      </c>
      <c r="AN8" s="124">
        <v>46</v>
      </c>
      <c r="AO8" s="44">
        <f>AG8-AN8</f>
        <v>599</v>
      </c>
      <c r="AP8" s="14">
        <f>(AM8-AO8)/AM8</f>
        <v>7.7041602465331274E-2</v>
      </c>
      <c r="AQ8" s="127">
        <v>699</v>
      </c>
      <c r="AR8" s="46">
        <v>0</v>
      </c>
      <c r="AS8" s="46">
        <f>AG8-AR8</f>
        <v>645</v>
      </c>
      <c r="AT8" s="16">
        <f>(AQ8-AS8)/AQ8</f>
        <v>7.7253218884120178E-2</v>
      </c>
    </row>
    <row r="9" spans="1:46" s="4" customFormat="1" ht="12.75" customHeight="1">
      <c r="A9" s="138" t="s">
        <v>525</v>
      </c>
      <c r="B9" s="31" t="s">
        <v>38</v>
      </c>
      <c r="C9" s="93" t="s">
        <v>5</v>
      </c>
      <c r="D9" s="37" t="s">
        <v>127</v>
      </c>
      <c r="E9" s="32" t="s">
        <v>526</v>
      </c>
      <c r="F9" s="100">
        <v>793</v>
      </c>
      <c r="G9" s="84">
        <v>721</v>
      </c>
      <c r="H9" s="84">
        <v>0</v>
      </c>
      <c r="I9" s="77">
        <v>609</v>
      </c>
      <c r="J9" s="84">
        <v>11</v>
      </c>
      <c r="K9" s="100">
        <f t="shared" si="0"/>
        <v>598</v>
      </c>
      <c r="L9" s="110">
        <f t="shared" si="1"/>
        <v>0.17059639389736478</v>
      </c>
      <c r="M9" s="264">
        <v>721</v>
      </c>
      <c r="N9" s="44">
        <v>0</v>
      </c>
      <c r="O9" s="44">
        <f t="shared" ref="O9:O71" si="2">K9-N9</f>
        <v>598</v>
      </c>
      <c r="P9" s="14">
        <f t="shared" ref="P9:P72" si="3">(M9-O9)/M9</f>
        <v>0.17059639389736478</v>
      </c>
      <c r="Q9" s="45">
        <v>0</v>
      </c>
      <c r="R9" s="46">
        <v>0</v>
      </c>
      <c r="S9" s="46">
        <v>0</v>
      </c>
      <c r="T9" s="16">
        <v>0</v>
      </c>
      <c r="U9" s="302">
        <v>721</v>
      </c>
      <c r="V9" s="303">
        <v>609</v>
      </c>
      <c r="W9" s="303">
        <v>11</v>
      </c>
      <c r="X9" s="303">
        <f t="shared" ref="X9:X72" si="4">V9-W9</f>
        <v>598</v>
      </c>
      <c r="Y9" s="304">
        <f t="shared" ref="Y9:Y72" si="5">(U9-X9)/U9</f>
        <v>0.17059639389736478</v>
      </c>
      <c r="Z9" s="160">
        <v>721</v>
      </c>
      <c r="AA9" s="44">
        <v>0</v>
      </c>
      <c r="AB9" s="44">
        <f t="shared" ref="AB9:AB72" si="6">X9-AA9</f>
        <v>598</v>
      </c>
      <c r="AC9" s="14">
        <f t="shared" ref="AC9:AC72" si="7">(Z9-AB9)/Z9</f>
        <v>0.17059639389736478</v>
      </c>
      <c r="AD9" s="302">
        <v>721</v>
      </c>
      <c r="AE9" s="303">
        <v>609</v>
      </c>
      <c r="AF9" s="303">
        <v>11</v>
      </c>
      <c r="AG9" s="303">
        <f t="shared" ref="AG9:AG72" si="8">AE9-AF9</f>
        <v>598</v>
      </c>
      <c r="AH9" s="304">
        <f t="shared" ref="AH9:AH72" si="9">(AD9-AG9)/AD9</f>
        <v>0.17059639389736478</v>
      </c>
      <c r="AI9" s="127">
        <v>649</v>
      </c>
      <c r="AJ9" s="46">
        <v>0</v>
      </c>
      <c r="AK9" s="46">
        <f t="shared" ref="AK9:AK72" si="10">AG9-AJ9</f>
        <v>598</v>
      </c>
      <c r="AL9" s="16">
        <f t="shared" ref="AL9:AL72" si="11">(AI9-AK9)/AI9</f>
        <v>7.8582434514637908E-2</v>
      </c>
      <c r="AM9" s="215">
        <v>599</v>
      </c>
      <c r="AN9" s="124">
        <v>46</v>
      </c>
      <c r="AO9" s="44">
        <f t="shared" ref="AO9:AO72" si="12">AG9-AN9</f>
        <v>552</v>
      </c>
      <c r="AP9" s="14">
        <f t="shared" ref="AP9:AP72" si="13">(AM9-AO9)/AM9</f>
        <v>7.8464106844741241E-2</v>
      </c>
      <c r="AQ9" s="127">
        <v>649</v>
      </c>
      <c r="AR9" s="46">
        <v>0</v>
      </c>
      <c r="AS9" s="46">
        <f t="shared" ref="AS9:AS72" si="14">AG9-AR9</f>
        <v>598</v>
      </c>
      <c r="AT9" s="16">
        <f t="shared" ref="AT9:AT72" si="15">(AQ9-AS9)/AQ9</f>
        <v>7.8582434514637908E-2</v>
      </c>
    </row>
    <row r="10" spans="1:46" s="4" customFormat="1" ht="12.75" customHeight="1">
      <c r="A10" s="138" t="s">
        <v>123</v>
      </c>
      <c r="B10" s="31" t="s">
        <v>38</v>
      </c>
      <c r="C10" s="93"/>
      <c r="D10" s="37">
        <v>2.08</v>
      </c>
      <c r="E10" s="32" t="s">
        <v>126</v>
      </c>
      <c r="F10" s="100">
        <v>1099</v>
      </c>
      <c r="G10" s="84">
        <v>999</v>
      </c>
      <c r="H10" s="84">
        <v>899</v>
      </c>
      <c r="I10" s="77">
        <v>766</v>
      </c>
      <c r="J10" s="84">
        <v>10</v>
      </c>
      <c r="K10" s="100">
        <f t="shared" ref="K10:K88" si="16">IFERROR(I10-J10,I10)</f>
        <v>756</v>
      </c>
      <c r="L10" s="110">
        <f t="shared" ref="L10:L88" si="17">IFERROR((G10-K10)/G10, " ")</f>
        <v>0.24324324324324326</v>
      </c>
      <c r="M10" s="127">
        <v>799</v>
      </c>
      <c r="N10" s="124">
        <v>100</v>
      </c>
      <c r="O10" s="44">
        <f t="shared" si="2"/>
        <v>656</v>
      </c>
      <c r="P10" s="14">
        <f t="shared" si="3"/>
        <v>0.17897371714643304</v>
      </c>
      <c r="Q10" s="45">
        <v>0</v>
      </c>
      <c r="R10" s="46">
        <v>0</v>
      </c>
      <c r="S10" s="46">
        <v>0</v>
      </c>
      <c r="T10" s="16">
        <v>0</v>
      </c>
      <c r="U10" s="302">
        <v>999</v>
      </c>
      <c r="V10" s="303">
        <v>766</v>
      </c>
      <c r="W10" s="303">
        <v>10</v>
      </c>
      <c r="X10" s="303">
        <f t="shared" si="4"/>
        <v>756</v>
      </c>
      <c r="Y10" s="304">
        <f t="shared" si="5"/>
        <v>0.24324324324324326</v>
      </c>
      <c r="Z10" s="215">
        <v>799</v>
      </c>
      <c r="AA10" s="124">
        <v>98</v>
      </c>
      <c r="AB10" s="44">
        <f t="shared" si="6"/>
        <v>658</v>
      </c>
      <c r="AC10" s="14">
        <f t="shared" si="7"/>
        <v>0.17647058823529413</v>
      </c>
      <c r="AD10" s="302">
        <v>999</v>
      </c>
      <c r="AE10" s="303">
        <v>766</v>
      </c>
      <c r="AF10" s="303">
        <v>10</v>
      </c>
      <c r="AG10" s="303">
        <f t="shared" si="8"/>
        <v>756</v>
      </c>
      <c r="AH10" s="304">
        <f t="shared" si="9"/>
        <v>0.24324324324324326</v>
      </c>
      <c r="AI10" s="127">
        <v>849</v>
      </c>
      <c r="AJ10" s="124">
        <v>49</v>
      </c>
      <c r="AK10" s="46">
        <f t="shared" si="10"/>
        <v>707</v>
      </c>
      <c r="AL10" s="16">
        <f t="shared" si="11"/>
        <v>0.16725559481743227</v>
      </c>
      <c r="AM10" s="215">
        <v>799</v>
      </c>
      <c r="AN10" s="124">
        <v>98</v>
      </c>
      <c r="AO10" s="44">
        <f t="shared" si="12"/>
        <v>658</v>
      </c>
      <c r="AP10" s="14">
        <f t="shared" si="13"/>
        <v>0.17647058823529413</v>
      </c>
      <c r="AQ10" s="127">
        <v>849</v>
      </c>
      <c r="AR10" s="124">
        <v>49</v>
      </c>
      <c r="AS10" s="46">
        <f t="shared" si="14"/>
        <v>707</v>
      </c>
      <c r="AT10" s="16">
        <f t="shared" si="15"/>
        <v>0.16725559481743227</v>
      </c>
    </row>
    <row r="11" spans="1:46" s="4" customFormat="1" ht="12.75" customHeight="1" thickBot="1">
      <c r="A11" s="33" t="s">
        <v>218</v>
      </c>
      <c r="B11" s="30" t="s">
        <v>38</v>
      </c>
      <c r="C11" s="94"/>
      <c r="D11" s="38">
        <v>3.12</v>
      </c>
      <c r="E11" s="2" t="s">
        <v>219</v>
      </c>
      <c r="F11" s="101">
        <v>1221</v>
      </c>
      <c r="G11" s="47">
        <v>1110</v>
      </c>
      <c r="H11" s="47">
        <v>999</v>
      </c>
      <c r="I11" s="78">
        <v>857</v>
      </c>
      <c r="J11" s="47">
        <v>24</v>
      </c>
      <c r="K11" s="101">
        <f t="shared" si="16"/>
        <v>833</v>
      </c>
      <c r="L11" s="111">
        <f t="shared" si="17"/>
        <v>0.24954954954954955</v>
      </c>
      <c r="M11" s="126">
        <v>849</v>
      </c>
      <c r="N11" s="122">
        <v>145</v>
      </c>
      <c r="O11" s="48">
        <f t="shared" si="2"/>
        <v>688</v>
      </c>
      <c r="P11" s="15">
        <f t="shared" si="3"/>
        <v>0.18963486454652531</v>
      </c>
      <c r="Q11" s="49">
        <v>0</v>
      </c>
      <c r="R11" s="50">
        <v>0</v>
      </c>
      <c r="S11" s="50">
        <v>0</v>
      </c>
      <c r="T11" s="17">
        <v>0</v>
      </c>
      <c r="U11" s="305">
        <v>1110</v>
      </c>
      <c r="V11" s="306">
        <v>801</v>
      </c>
      <c r="W11" s="307">
        <v>12</v>
      </c>
      <c r="X11" s="307">
        <f t="shared" si="4"/>
        <v>789</v>
      </c>
      <c r="Y11" s="308">
        <f t="shared" si="5"/>
        <v>0.28918918918918918</v>
      </c>
      <c r="Z11" s="218">
        <v>849</v>
      </c>
      <c r="AA11" s="122">
        <v>141</v>
      </c>
      <c r="AB11" s="48">
        <f t="shared" si="6"/>
        <v>648</v>
      </c>
      <c r="AC11" s="15">
        <f t="shared" si="7"/>
        <v>0.23674911660777384</v>
      </c>
      <c r="AD11" s="305">
        <v>1110</v>
      </c>
      <c r="AE11" s="307">
        <v>801</v>
      </c>
      <c r="AF11" s="307">
        <v>12</v>
      </c>
      <c r="AG11" s="307">
        <f t="shared" si="8"/>
        <v>789</v>
      </c>
      <c r="AH11" s="308">
        <f t="shared" si="9"/>
        <v>0.28918918918918918</v>
      </c>
      <c r="AI11" s="126">
        <v>899</v>
      </c>
      <c r="AJ11" s="122">
        <v>93</v>
      </c>
      <c r="AK11" s="50">
        <f t="shared" si="10"/>
        <v>696</v>
      </c>
      <c r="AL11" s="17">
        <f t="shared" si="11"/>
        <v>0.22580645161290322</v>
      </c>
      <c r="AM11" s="218">
        <v>849</v>
      </c>
      <c r="AN11" s="122">
        <v>141</v>
      </c>
      <c r="AO11" s="48">
        <f t="shared" si="12"/>
        <v>648</v>
      </c>
      <c r="AP11" s="15">
        <f t="shared" si="13"/>
        <v>0.23674911660777384</v>
      </c>
      <c r="AQ11" s="126">
        <v>899</v>
      </c>
      <c r="AR11" s="122">
        <v>93</v>
      </c>
      <c r="AS11" s="50">
        <f t="shared" si="14"/>
        <v>696</v>
      </c>
      <c r="AT11" s="17">
        <f t="shared" si="15"/>
        <v>0.22580645161290322</v>
      </c>
    </row>
    <row r="12" spans="1:46" s="4" customFormat="1" ht="12.75" customHeight="1">
      <c r="A12" s="34" t="s">
        <v>71</v>
      </c>
      <c r="B12" s="28" t="s">
        <v>38</v>
      </c>
      <c r="C12" s="5"/>
      <c r="D12" s="39">
        <v>1.49</v>
      </c>
      <c r="E12" s="6" t="s">
        <v>106</v>
      </c>
      <c r="F12" s="102">
        <v>1429</v>
      </c>
      <c r="G12" s="85">
        <v>1299</v>
      </c>
      <c r="H12" s="85">
        <v>0</v>
      </c>
      <c r="I12" s="79">
        <v>1094</v>
      </c>
      <c r="J12" s="85">
        <v>0</v>
      </c>
      <c r="K12" s="102">
        <f t="shared" si="16"/>
        <v>1094</v>
      </c>
      <c r="L12" s="112">
        <f t="shared" si="17"/>
        <v>0.15781370284834489</v>
      </c>
      <c r="M12" s="253">
        <v>1299</v>
      </c>
      <c r="N12" s="63">
        <v>0</v>
      </c>
      <c r="O12" s="63">
        <f t="shared" si="2"/>
        <v>1094</v>
      </c>
      <c r="P12" s="13">
        <f t="shared" si="3"/>
        <v>0.15781370284834489</v>
      </c>
      <c r="Q12" s="64">
        <v>0</v>
      </c>
      <c r="R12" s="65">
        <v>0</v>
      </c>
      <c r="S12" s="65">
        <v>0</v>
      </c>
      <c r="T12" s="18">
        <v>0</v>
      </c>
      <c r="U12" s="309">
        <v>1299</v>
      </c>
      <c r="V12" s="310">
        <v>1094</v>
      </c>
      <c r="W12" s="310">
        <v>0</v>
      </c>
      <c r="X12" s="310">
        <f t="shared" si="4"/>
        <v>1094</v>
      </c>
      <c r="Y12" s="311">
        <f t="shared" si="5"/>
        <v>0.15781370284834489</v>
      </c>
      <c r="Z12" s="158">
        <v>1299</v>
      </c>
      <c r="AA12" s="63">
        <v>0</v>
      </c>
      <c r="AB12" s="63">
        <f t="shared" si="6"/>
        <v>1094</v>
      </c>
      <c r="AC12" s="13">
        <f t="shared" si="7"/>
        <v>0.15781370284834489</v>
      </c>
      <c r="AD12" s="309">
        <v>1299</v>
      </c>
      <c r="AE12" s="310">
        <v>1094</v>
      </c>
      <c r="AF12" s="310">
        <v>0</v>
      </c>
      <c r="AG12" s="310">
        <f t="shared" si="8"/>
        <v>1094</v>
      </c>
      <c r="AH12" s="311">
        <f t="shared" si="9"/>
        <v>0.15781370284834489</v>
      </c>
      <c r="AI12" s="64">
        <v>1299</v>
      </c>
      <c r="AJ12" s="65">
        <v>0</v>
      </c>
      <c r="AK12" s="65">
        <f t="shared" si="10"/>
        <v>1094</v>
      </c>
      <c r="AL12" s="18">
        <f t="shared" si="11"/>
        <v>0.15781370284834489</v>
      </c>
      <c r="AM12" s="158">
        <v>1299</v>
      </c>
      <c r="AN12" s="63">
        <v>0</v>
      </c>
      <c r="AO12" s="63">
        <f t="shared" si="12"/>
        <v>1094</v>
      </c>
      <c r="AP12" s="13">
        <f t="shared" si="13"/>
        <v>0.15781370284834489</v>
      </c>
      <c r="AQ12" s="64">
        <v>1299</v>
      </c>
      <c r="AR12" s="65">
        <v>0</v>
      </c>
      <c r="AS12" s="65">
        <f t="shared" si="14"/>
        <v>1094</v>
      </c>
      <c r="AT12" s="18">
        <f t="shared" si="15"/>
        <v>0.15781370284834489</v>
      </c>
    </row>
    <row r="13" spans="1:46" s="4" customFormat="1" ht="12.75" customHeight="1">
      <c r="A13" s="138" t="s">
        <v>153</v>
      </c>
      <c r="B13" s="31" t="s">
        <v>38</v>
      </c>
      <c r="C13" s="95"/>
      <c r="D13" s="37">
        <v>3.12</v>
      </c>
      <c r="E13" s="32" t="s">
        <v>107</v>
      </c>
      <c r="F13" s="100">
        <v>2089</v>
      </c>
      <c r="G13" s="84">
        <v>1899</v>
      </c>
      <c r="H13" s="84">
        <v>1699</v>
      </c>
      <c r="I13" s="77">
        <v>1427</v>
      </c>
      <c r="J13" s="84">
        <v>28</v>
      </c>
      <c r="K13" s="100">
        <f t="shared" si="16"/>
        <v>1399</v>
      </c>
      <c r="L13" s="110">
        <f t="shared" si="17"/>
        <v>0.2632964718272775</v>
      </c>
      <c r="M13" s="127">
        <v>1699</v>
      </c>
      <c r="N13" s="44">
        <v>0</v>
      </c>
      <c r="O13" s="44">
        <f t="shared" si="2"/>
        <v>1399</v>
      </c>
      <c r="P13" s="14">
        <f t="shared" si="3"/>
        <v>0.17657445556209536</v>
      </c>
      <c r="Q13" s="45">
        <v>0</v>
      </c>
      <c r="R13" s="46">
        <v>0</v>
      </c>
      <c r="S13" s="46">
        <v>0</v>
      </c>
      <c r="T13" s="16">
        <v>0</v>
      </c>
      <c r="U13" s="302">
        <v>1899</v>
      </c>
      <c r="V13" s="303">
        <v>1427</v>
      </c>
      <c r="W13" s="303">
        <v>28</v>
      </c>
      <c r="X13" s="303">
        <f t="shared" si="4"/>
        <v>1399</v>
      </c>
      <c r="Y13" s="304">
        <f t="shared" si="5"/>
        <v>0.2632964718272775</v>
      </c>
      <c r="Z13" s="215">
        <v>1699</v>
      </c>
      <c r="AA13" s="44">
        <v>0</v>
      </c>
      <c r="AB13" s="44">
        <f t="shared" si="6"/>
        <v>1399</v>
      </c>
      <c r="AC13" s="14">
        <f t="shared" si="7"/>
        <v>0.17657445556209536</v>
      </c>
      <c r="AD13" s="302">
        <v>1899</v>
      </c>
      <c r="AE13" s="312">
        <v>1363</v>
      </c>
      <c r="AF13" s="303">
        <v>14</v>
      </c>
      <c r="AG13" s="303">
        <f t="shared" si="8"/>
        <v>1349</v>
      </c>
      <c r="AH13" s="304">
        <f t="shared" si="9"/>
        <v>0.28962611901000529</v>
      </c>
      <c r="AI13" s="127">
        <v>1699</v>
      </c>
      <c r="AJ13" s="46">
        <v>0</v>
      </c>
      <c r="AK13" s="46">
        <f t="shared" si="10"/>
        <v>1349</v>
      </c>
      <c r="AL13" s="16">
        <f t="shared" si="11"/>
        <v>0.20600353148911124</v>
      </c>
      <c r="AM13" s="215">
        <v>1599</v>
      </c>
      <c r="AN13" s="124">
        <v>82</v>
      </c>
      <c r="AO13" s="44">
        <f t="shared" si="12"/>
        <v>1267</v>
      </c>
      <c r="AP13" s="14">
        <f t="shared" si="13"/>
        <v>0.20762976860537835</v>
      </c>
      <c r="AQ13" s="127">
        <v>1699</v>
      </c>
      <c r="AR13" s="46">
        <v>0</v>
      </c>
      <c r="AS13" s="46">
        <f t="shared" si="14"/>
        <v>1349</v>
      </c>
      <c r="AT13" s="16">
        <f t="shared" si="15"/>
        <v>0.20600353148911124</v>
      </c>
    </row>
    <row r="14" spans="1:46" s="4" customFormat="1" ht="12.75" customHeight="1" thickBot="1">
      <c r="A14" s="33" t="s">
        <v>79</v>
      </c>
      <c r="B14" s="30" t="s">
        <v>38</v>
      </c>
      <c r="C14" s="94"/>
      <c r="D14" s="38">
        <v>3.12</v>
      </c>
      <c r="E14" s="2" t="s">
        <v>107</v>
      </c>
      <c r="F14" s="101">
        <v>1979</v>
      </c>
      <c r="G14" s="47">
        <v>1799</v>
      </c>
      <c r="H14" s="47">
        <v>1599</v>
      </c>
      <c r="I14" s="78">
        <v>1342</v>
      </c>
      <c r="J14" s="47">
        <v>27</v>
      </c>
      <c r="K14" s="101">
        <f t="shared" si="16"/>
        <v>1315</v>
      </c>
      <c r="L14" s="111">
        <f t="shared" si="17"/>
        <v>0.26903835464146747</v>
      </c>
      <c r="M14" s="126">
        <v>1599</v>
      </c>
      <c r="N14" s="48">
        <v>0</v>
      </c>
      <c r="O14" s="48">
        <f t="shared" si="2"/>
        <v>1315</v>
      </c>
      <c r="P14" s="15">
        <f t="shared" si="3"/>
        <v>0.17761100687929957</v>
      </c>
      <c r="Q14" s="49">
        <v>0</v>
      </c>
      <c r="R14" s="50">
        <v>0</v>
      </c>
      <c r="S14" s="50">
        <v>0</v>
      </c>
      <c r="T14" s="17">
        <v>0</v>
      </c>
      <c r="U14" s="305">
        <v>1799</v>
      </c>
      <c r="V14" s="307">
        <v>1342</v>
      </c>
      <c r="W14" s="307">
        <v>27</v>
      </c>
      <c r="X14" s="307">
        <f t="shared" si="4"/>
        <v>1315</v>
      </c>
      <c r="Y14" s="308">
        <f t="shared" si="5"/>
        <v>0.26903835464146747</v>
      </c>
      <c r="Z14" s="218">
        <v>1599</v>
      </c>
      <c r="AA14" s="48">
        <v>0</v>
      </c>
      <c r="AB14" s="48">
        <f t="shared" si="6"/>
        <v>1315</v>
      </c>
      <c r="AC14" s="15">
        <f t="shared" si="7"/>
        <v>0.17761100687929957</v>
      </c>
      <c r="AD14" s="305">
        <v>1799</v>
      </c>
      <c r="AE14" s="313">
        <v>1283</v>
      </c>
      <c r="AF14" s="307">
        <v>14</v>
      </c>
      <c r="AG14" s="307">
        <f t="shared" si="8"/>
        <v>1269</v>
      </c>
      <c r="AH14" s="308">
        <f t="shared" si="9"/>
        <v>0.29460811561978878</v>
      </c>
      <c r="AI14" s="126">
        <v>1599</v>
      </c>
      <c r="AJ14" s="50">
        <v>0</v>
      </c>
      <c r="AK14" s="50">
        <f t="shared" si="10"/>
        <v>1269</v>
      </c>
      <c r="AL14" s="17">
        <f t="shared" si="11"/>
        <v>0.20637898686679174</v>
      </c>
      <c r="AM14" s="218">
        <v>1499</v>
      </c>
      <c r="AN14" s="122">
        <v>82</v>
      </c>
      <c r="AO14" s="48">
        <f t="shared" si="12"/>
        <v>1187</v>
      </c>
      <c r="AP14" s="15">
        <f t="shared" si="13"/>
        <v>0.20813875917278185</v>
      </c>
      <c r="AQ14" s="126">
        <v>1599</v>
      </c>
      <c r="AR14" s="50">
        <v>0</v>
      </c>
      <c r="AS14" s="50">
        <f t="shared" si="14"/>
        <v>1269</v>
      </c>
      <c r="AT14" s="17">
        <f t="shared" si="15"/>
        <v>0.20637898686679174</v>
      </c>
    </row>
    <row r="15" spans="1:46" s="4" customFormat="1" ht="12.75" customHeight="1">
      <c r="A15" s="138" t="s">
        <v>533</v>
      </c>
      <c r="B15" s="31" t="s">
        <v>38</v>
      </c>
      <c r="C15" s="93"/>
      <c r="D15" s="37">
        <v>2.08</v>
      </c>
      <c r="E15" s="32" t="s">
        <v>548</v>
      </c>
      <c r="F15" s="100">
        <v>2749</v>
      </c>
      <c r="G15" s="84">
        <v>2499</v>
      </c>
      <c r="H15" s="84">
        <v>2199</v>
      </c>
      <c r="I15" s="77">
        <v>1912</v>
      </c>
      <c r="J15" s="84">
        <v>0</v>
      </c>
      <c r="K15" s="100">
        <f>IFERROR(I15-J15,I15)</f>
        <v>1912</v>
      </c>
      <c r="L15" s="110">
        <f t="shared" ref="L15:L21" si="18">IFERROR((G15-K15)/G15, " ")</f>
        <v>0.23489395758303322</v>
      </c>
      <c r="M15" s="264">
        <v>2499</v>
      </c>
      <c r="N15" s="44">
        <v>0</v>
      </c>
      <c r="O15" s="44">
        <f t="shared" si="2"/>
        <v>1912</v>
      </c>
      <c r="P15" s="14">
        <f t="shared" si="3"/>
        <v>0.23489395758303322</v>
      </c>
      <c r="Q15" s="45">
        <v>0</v>
      </c>
      <c r="R15" s="46">
        <v>0</v>
      </c>
      <c r="S15" s="46">
        <v>0</v>
      </c>
      <c r="T15" s="16">
        <v>0</v>
      </c>
      <c r="U15" s="302">
        <v>2499</v>
      </c>
      <c r="V15" s="303">
        <v>1912</v>
      </c>
      <c r="W15" s="303">
        <v>0</v>
      </c>
      <c r="X15" s="303">
        <f t="shared" si="4"/>
        <v>1912</v>
      </c>
      <c r="Y15" s="304">
        <f t="shared" si="5"/>
        <v>0.23489395758303322</v>
      </c>
      <c r="Z15" s="160">
        <v>2499</v>
      </c>
      <c r="AA15" s="44">
        <v>0</v>
      </c>
      <c r="AB15" s="44">
        <f t="shared" si="6"/>
        <v>1912</v>
      </c>
      <c r="AC15" s="14">
        <f t="shared" si="7"/>
        <v>0.23489395758303322</v>
      </c>
      <c r="AD15" s="302">
        <v>2499</v>
      </c>
      <c r="AE15" s="303">
        <v>1912</v>
      </c>
      <c r="AF15" s="303">
        <v>0</v>
      </c>
      <c r="AG15" s="303">
        <f t="shared" si="8"/>
        <v>1912</v>
      </c>
      <c r="AH15" s="304">
        <f t="shared" si="9"/>
        <v>0.23489395758303322</v>
      </c>
      <c r="AI15" s="45">
        <v>2499</v>
      </c>
      <c r="AJ15" s="46">
        <v>0</v>
      </c>
      <c r="AK15" s="46">
        <f t="shared" si="10"/>
        <v>1912</v>
      </c>
      <c r="AL15" s="16">
        <f t="shared" si="11"/>
        <v>0.23489395758303322</v>
      </c>
      <c r="AM15" s="215">
        <v>2099</v>
      </c>
      <c r="AN15" s="124">
        <v>85</v>
      </c>
      <c r="AO15" s="44">
        <f t="shared" si="12"/>
        <v>1827</v>
      </c>
      <c r="AP15" s="14">
        <f t="shared" si="13"/>
        <v>0.12958551691281564</v>
      </c>
      <c r="AQ15" s="127">
        <v>2199</v>
      </c>
      <c r="AR15" s="46">
        <v>0</v>
      </c>
      <c r="AS15" s="46">
        <f t="shared" si="14"/>
        <v>1912</v>
      </c>
      <c r="AT15" s="16">
        <f t="shared" si="15"/>
        <v>0.13051386994088221</v>
      </c>
    </row>
    <row r="16" spans="1:46" s="4" customFormat="1" ht="12.75" customHeight="1">
      <c r="A16" s="138" t="s">
        <v>559</v>
      </c>
      <c r="B16" s="31" t="s">
        <v>38</v>
      </c>
      <c r="C16" s="93"/>
      <c r="D16" s="37">
        <v>2.08</v>
      </c>
      <c r="E16" s="32" t="s">
        <v>560</v>
      </c>
      <c r="F16" s="100">
        <v>0</v>
      </c>
      <c r="G16" s="84">
        <v>1888</v>
      </c>
      <c r="H16" s="84">
        <v>0</v>
      </c>
      <c r="I16" s="77">
        <v>1503</v>
      </c>
      <c r="J16" s="84">
        <v>0</v>
      </c>
      <c r="K16" s="100">
        <f>IFERROR(I16-J16,I16)</f>
        <v>1503</v>
      </c>
      <c r="L16" s="110">
        <f t="shared" si="18"/>
        <v>0.20391949152542374</v>
      </c>
      <c r="M16" s="264">
        <v>1888</v>
      </c>
      <c r="N16" s="44">
        <v>0</v>
      </c>
      <c r="O16" s="44">
        <f t="shared" si="2"/>
        <v>1503</v>
      </c>
      <c r="P16" s="14">
        <f t="shared" si="3"/>
        <v>0.20391949152542374</v>
      </c>
      <c r="Q16" s="45">
        <v>0</v>
      </c>
      <c r="R16" s="46">
        <v>0</v>
      </c>
      <c r="S16" s="46">
        <v>0</v>
      </c>
      <c r="T16" s="16">
        <v>0</v>
      </c>
      <c r="U16" s="302">
        <v>1888</v>
      </c>
      <c r="V16" s="314">
        <v>1445</v>
      </c>
      <c r="W16" s="303">
        <v>10</v>
      </c>
      <c r="X16" s="303">
        <f t="shared" si="4"/>
        <v>1435</v>
      </c>
      <c r="Y16" s="304">
        <f t="shared" si="5"/>
        <v>0.2399364406779661</v>
      </c>
      <c r="Z16" s="160">
        <v>1888</v>
      </c>
      <c r="AA16" s="44">
        <v>0</v>
      </c>
      <c r="AB16" s="44">
        <f t="shared" si="6"/>
        <v>1435</v>
      </c>
      <c r="AC16" s="14">
        <f t="shared" si="7"/>
        <v>0.2399364406779661</v>
      </c>
      <c r="AD16" s="302">
        <v>1888</v>
      </c>
      <c r="AE16" s="303">
        <v>1445</v>
      </c>
      <c r="AF16" s="303">
        <v>10</v>
      </c>
      <c r="AG16" s="303">
        <f t="shared" si="8"/>
        <v>1435</v>
      </c>
      <c r="AH16" s="304">
        <f t="shared" si="9"/>
        <v>0.2399364406779661</v>
      </c>
      <c r="AI16" s="45">
        <v>1888</v>
      </c>
      <c r="AJ16" s="46">
        <v>0</v>
      </c>
      <c r="AK16" s="46">
        <f t="shared" si="10"/>
        <v>1435</v>
      </c>
      <c r="AL16" s="16">
        <f t="shared" si="11"/>
        <v>0.2399364406779661</v>
      </c>
      <c r="AM16" s="160">
        <v>1888</v>
      </c>
      <c r="AN16" s="44">
        <v>0</v>
      </c>
      <c r="AO16" s="44">
        <f t="shared" si="12"/>
        <v>1435</v>
      </c>
      <c r="AP16" s="14">
        <f t="shared" si="13"/>
        <v>0.2399364406779661</v>
      </c>
      <c r="AQ16" s="45">
        <v>1888</v>
      </c>
      <c r="AR16" s="46">
        <v>0</v>
      </c>
      <c r="AS16" s="46">
        <f t="shared" si="14"/>
        <v>1435</v>
      </c>
      <c r="AT16" s="16">
        <f t="shared" si="15"/>
        <v>0.2399364406779661</v>
      </c>
    </row>
    <row r="17" spans="1:46" s="4" customFormat="1" ht="12.75" customHeight="1">
      <c r="A17" s="280" t="s">
        <v>561</v>
      </c>
      <c r="B17" s="31" t="s">
        <v>38</v>
      </c>
      <c r="C17" s="93"/>
      <c r="D17" s="37">
        <v>2.08</v>
      </c>
      <c r="E17" s="32" t="s">
        <v>560</v>
      </c>
      <c r="F17" s="100">
        <v>0</v>
      </c>
      <c r="G17" s="84">
        <v>1888</v>
      </c>
      <c r="H17" s="84">
        <v>0</v>
      </c>
      <c r="I17" s="77">
        <v>1503</v>
      </c>
      <c r="J17" s="84">
        <v>0</v>
      </c>
      <c r="K17" s="100">
        <f>IFERROR(I17-J17,I17)</f>
        <v>1503</v>
      </c>
      <c r="L17" s="110">
        <f t="shared" si="18"/>
        <v>0.20391949152542374</v>
      </c>
      <c r="M17" s="127">
        <v>1499</v>
      </c>
      <c r="N17" s="44">
        <v>0</v>
      </c>
      <c r="O17" s="44">
        <f t="shared" si="2"/>
        <v>1503</v>
      </c>
      <c r="P17" s="14">
        <f t="shared" si="3"/>
        <v>-2.66844563042028E-3</v>
      </c>
      <c r="Q17" s="45">
        <v>0</v>
      </c>
      <c r="R17" s="46">
        <v>0</v>
      </c>
      <c r="S17" s="46">
        <v>0</v>
      </c>
      <c r="T17" s="16">
        <v>0</v>
      </c>
      <c r="U17" s="302">
        <v>1888</v>
      </c>
      <c r="V17" s="314">
        <v>1445</v>
      </c>
      <c r="W17" s="303">
        <v>10</v>
      </c>
      <c r="X17" s="303">
        <f t="shared" si="4"/>
        <v>1435</v>
      </c>
      <c r="Y17" s="304">
        <f t="shared" si="5"/>
        <v>0.2399364406779661</v>
      </c>
      <c r="Z17" s="215">
        <v>1499</v>
      </c>
      <c r="AA17" s="44">
        <v>0</v>
      </c>
      <c r="AB17" s="44">
        <f t="shared" si="6"/>
        <v>1435</v>
      </c>
      <c r="AC17" s="14">
        <f t="shared" si="7"/>
        <v>4.269513008672448E-2</v>
      </c>
      <c r="AD17" s="302">
        <v>1888</v>
      </c>
      <c r="AE17" s="303">
        <v>1445</v>
      </c>
      <c r="AF17" s="303">
        <v>10</v>
      </c>
      <c r="AG17" s="303">
        <f t="shared" si="8"/>
        <v>1435</v>
      </c>
      <c r="AH17" s="304">
        <f t="shared" si="9"/>
        <v>0.2399364406779661</v>
      </c>
      <c r="AI17" s="45">
        <v>1888</v>
      </c>
      <c r="AJ17" s="46">
        <v>0</v>
      </c>
      <c r="AK17" s="46">
        <f t="shared" si="10"/>
        <v>1435</v>
      </c>
      <c r="AL17" s="16">
        <f t="shared" si="11"/>
        <v>0.2399364406779661</v>
      </c>
      <c r="AM17" s="215">
        <v>1499</v>
      </c>
      <c r="AN17" s="44">
        <v>0</v>
      </c>
      <c r="AO17" s="44">
        <f t="shared" si="12"/>
        <v>1435</v>
      </c>
      <c r="AP17" s="14">
        <f t="shared" si="13"/>
        <v>4.269513008672448E-2</v>
      </c>
      <c r="AQ17" s="45">
        <v>1888</v>
      </c>
      <c r="AR17" s="46">
        <v>0</v>
      </c>
      <c r="AS17" s="46">
        <f t="shared" si="14"/>
        <v>1435</v>
      </c>
      <c r="AT17" s="16">
        <f t="shared" si="15"/>
        <v>0.2399364406779661</v>
      </c>
    </row>
    <row r="18" spans="1:46" s="4" customFormat="1" ht="12.75" customHeight="1">
      <c r="A18" s="138" t="s">
        <v>528</v>
      </c>
      <c r="B18" s="31" t="s">
        <v>38</v>
      </c>
      <c r="C18" s="93"/>
      <c r="D18" s="37">
        <v>2.08</v>
      </c>
      <c r="E18" s="32" t="s">
        <v>540</v>
      </c>
      <c r="F18" s="100">
        <v>1832</v>
      </c>
      <c r="G18" s="84">
        <v>1665</v>
      </c>
      <c r="H18" s="84">
        <v>0</v>
      </c>
      <c r="I18" s="77">
        <v>1322</v>
      </c>
      <c r="J18" s="84">
        <v>0</v>
      </c>
      <c r="K18" s="100">
        <f>IFERROR(I18-J18,I18)</f>
        <v>1322</v>
      </c>
      <c r="L18" s="110">
        <f t="shared" si="18"/>
        <v>0.20600600600600599</v>
      </c>
      <c r="M18" s="264">
        <v>1665</v>
      </c>
      <c r="N18" s="44">
        <v>0</v>
      </c>
      <c r="O18" s="44">
        <f t="shared" si="2"/>
        <v>1322</v>
      </c>
      <c r="P18" s="14">
        <f t="shared" si="3"/>
        <v>0.20600600600600599</v>
      </c>
      <c r="Q18" s="45">
        <v>0</v>
      </c>
      <c r="R18" s="46">
        <v>0</v>
      </c>
      <c r="S18" s="46">
        <v>0</v>
      </c>
      <c r="T18" s="16">
        <v>0</v>
      </c>
      <c r="U18" s="302">
        <v>1665</v>
      </c>
      <c r="V18" s="303">
        <v>1322</v>
      </c>
      <c r="W18" s="303">
        <v>0</v>
      </c>
      <c r="X18" s="303">
        <f t="shared" si="4"/>
        <v>1322</v>
      </c>
      <c r="Y18" s="304">
        <f t="shared" si="5"/>
        <v>0.20600600600600599</v>
      </c>
      <c r="Z18" s="160">
        <v>1665</v>
      </c>
      <c r="AA18" s="44">
        <v>0</v>
      </c>
      <c r="AB18" s="44">
        <f t="shared" si="6"/>
        <v>1322</v>
      </c>
      <c r="AC18" s="14">
        <f t="shared" si="7"/>
        <v>0.20600600600600599</v>
      </c>
      <c r="AD18" s="302">
        <v>1665</v>
      </c>
      <c r="AE18" s="303">
        <v>1322</v>
      </c>
      <c r="AF18" s="303">
        <v>0</v>
      </c>
      <c r="AG18" s="303">
        <f t="shared" si="8"/>
        <v>1322</v>
      </c>
      <c r="AH18" s="304">
        <f t="shared" si="9"/>
        <v>0.20600600600600599</v>
      </c>
      <c r="AI18" s="45">
        <v>1665</v>
      </c>
      <c r="AJ18" s="46">
        <v>0</v>
      </c>
      <c r="AK18" s="46">
        <f t="shared" si="10"/>
        <v>1322</v>
      </c>
      <c r="AL18" s="16">
        <f t="shared" si="11"/>
        <v>0.20600600600600599</v>
      </c>
      <c r="AM18" s="160">
        <v>1665</v>
      </c>
      <c r="AN18" s="44">
        <v>0</v>
      </c>
      <c r="AO18" s="44">
        <f t="shared" si="12"/>
        <v>1322</v>
      </c>
      <c r="AP18" s="14">
        <f t="shared" si="13"/>
        <v>0.20600600600600599</v>
      </c>
      <c r="AQ18" s="45">
        <v>1665</v>
      </c>
      <c r="AR18" s="46">
        <v>0</v>
      </c>
      <c r="AS18" s="46">
        <f t="shared" si="14"/>
        <v>1322</v>
      </c>
      <c r="AT18" s="16">
        <f t="shared" si="15"/>
        <v>0.20600600600600599</v>
      </c>
    </row>
    <row r="19" spans="1:46" s="4" customFormat="1" ht="12.75" customHeight="1">
      <c r="A19" s="256" t="s">
        <v>527</v>
      </c>
      <c r="B19" s="208" t="s">
        <v>38</v>
      </c>
      <c r="C19" s="265"/>
      <c r="D19" s="37">
        <v>2.08</v>
      </c>
      <c r="E19" s="211" t="s">
        <v>540</v>
      </c>
      <c r="F19" s="212">
        <v>1709</v>
      </c>
      <c r="G19" s="187">
        <v>1554</v>
      </c>
      <c r="H19" s="187">
        <v>0</v>
      </c>
      <c r="I19" s="213">
        <v>1232</v>
      </c>
      <c r="J19" s="187">
        <v>0</v>
      </c>
      <c r="K19" s="100">
        <f t="shared" si="16"/>
        <v>1232</v>
      </c>
      <c r="L19" s="214">
        <f t="shared" si="18"/>
        <v>0.2072072072072072</v>
      </c>
      <c r="M19" s="264">
        <v>1554</v>
      </c>
      <c r="N19" s="44">
        <v>0</v>
      </c>
      <c r="O19" s="44">
        <f t="shared" si="2"/>
        <v>1232</v>
      </c>
      <c r="P19" s="14">
        <f t="shared" si="3"/>
        <v>0.2072072072072072</v>
      </c>
      <c r="Q19" s="45">
        <v>0</v>
      </c>
      <c r="R19" s="46">
        <v>0</v>
      </c>
      <c r="S19" s="46">
        <v>0</v>
      </c>
      <c r="T19" s="16">
        <v>0</v>
      </c>
      <c r="U19" s="302">
        <v>1554</v>
      </c>
      <c r="V19" s="303">
        <v>1232</v>
      </c>
      <c r="W19" s="303">
        <v>0</v>
      </c>
      <c r="X19" s="303">
        <f t="shared" si="4"/>
        <v>1232</v>
      </c>
      <c r="Y19" s="304">
        <f t="shared" si="5"/>
        <v>0.2072072072072072</v>
      </c>
      <c r="Z19" s="160">
        <v>1554</v>
      </c>
      <c r="AA19" s="44">
        <v>0</v>
      </c>
      <c r="AB19" s="44">
        <f t="shared" si="6"/>
        <v>1232</v>
      </c>
      <c r="AC19" s="14">
        <f t="shared" si="7"/>
        <v>0.2072072072072072</v>
      </c>
      <c r="AD19" s="302">
        <v>1554</v>
      </c>
      <c r="AE19" s="303">
        <v>1232</v>
      </c>
      <c r="AF19" s="303">
        <v>0</v>
      </c>
      <c r="AG19" s="303">
        <f t="shared" si="8"/>
        <v>1232</v>
      </c>
      <c r="AH19" s="304">
        <f t="shared" si="9"/>
        <v>0.2072072072072072</v>
      </c>
      <c r="AI19" s="45">
        <v>1554</v>
      </c>
      <c r="AJ19" s="46">
        <v>0</v>
      </c>
      <c r="AK19" s="46">
        <f t="shared" si="10"/>
        <v>1232</v>
      </c>
      <c r="AL19" s="16">
        <f t="shared" si="11"/>
        <v>0.2072072072072072</v>
      </c>
      <c r="AM19" s="160">
        <v>1554</v>
      </c>
      <c r="AN19" s="44">
        <v>0</v>
      </c>
      <c r="AO19" s="44">
        <f t="shared" si="12"/>
        <v>1232</v>
      </c>
      <c r="AP19" s="14">
        <f t="shared" si="13"/>
        <v>0.2072072072072072</v>
      </c>
      <c r="AQ19" s="45">
        <v>1554</v>
      </c>
      <c r="AR19" s="46">
        <v>0</v>
      </c>
      <c r="AS19" s="46">
        <f t="shared" si="14"/>
        <v>1232</v>
      </c>
      <c r="AT19" s="16">
        <f t="shared" si="15"/>
        <v>0.2072072072072072</v>
      </c>
    </row>
    <row r="20" spans="1:46" s="4" customFormat="1" ht="12.75" customHeight="1">
      <c r="A20" s="138" t="s">
        <v>531</v>
      </c>
      <c r="B20" s="31" t="s">
        <v>38</v>
      </c>
      <c r="C20" s="93"/>
      <c r="D20" s="37">
        <v>2.08</v>
      </c>
      <c r="E20" s="32" t="s">
        <v>541</v>
      </c>
      <c r="F20" s="100">
        <v>2077</v>
      </c>
      <c r="G20" s="84">
        <v>1888</v>
      </c>
      <c r="H20" s="84">
        <v>0</v>
      </c>
      <c r="I20" s="77">
        <v>1497</v>
      </c>
      <c r="J20" s="84">
        <v>0</v>
      </c>
      <c r="K20" s="100">
        <f>IFERROR(I20-J20,I20)</f>
        <v>1497</v>
      </c>
      <c r="L20" s="110">
        <f t="shared" si="18"/>
        <v>0.20709745762711865</v>
      </c>
      <c r="M20" s="264">
        <v>1888</v>
      </c>
      <c r="N20" s="44">
        <v>0</v>
      </c>
      <c r="O20" s="44">
        <f t="shared" si="2"/>
        <v>1497</v>
      </c>
      <c r="P20" s="14">
        <f t="shared" si="3"/>
        <v>0.20709745762711865</v>
      </c>
      <c r="Q20" s="45">
        <v>0</v>
      </c>
      <c r="R20" s="46">
        <v>0</v>
      </c>
      <c r="S20" s="46">
        <v>0</v>
      </c>
      <c r="T20" s="16">
        <v>0</v>
      </c>
      <c r="U20" s="302">
        <v>1888</v>
      </c>
      <c r="V20" s="303">
        <v>1497</v>
      </c>
      <c r="W20" s="303">
        <v>0</v>
      </c>
      <c r="X20" s="303">
        <f t="shared" si="4"/>
        <v>1497</v>
      </c>
      <c r="Y20" s="304">
        <f t="shared" si="5"/>
        <v>0.20709745762711865</v>
      </c>
      <c r="Z20" s="160">
        <v>1888</v>
      </c>
      <c r="AA20" s="44">
        <v>0</v>
      </c>
      <c r="AB20" s="44">
        <f t="shared" si="6"/>
        <v>1497</v>
      </c>
      <c r="AC20" s="14">
        <f t="shared" si="7"/>
        <v>0.20709745762711865</v>
      </c>
      <c r="AD20" s="302">
        <v>1888</v>
      </c>
      <c r="AE20" s="303">
        <v>1497</v>
      </c>
      <c r="AF20" s="303">
        <v>0</v>
      </c>
      <c r="AG20" s="303">
        <f t="shared" si="8"/>
        <v>1497</v>
      </c>
      <c r="AH20" s="304">
        <f t="shared" si="9"/>
        <v>0.20709745762711865</v>
      </c>
      <c r="AI20" s="45">
        <v>1888</v>
      </c>
      <c r="AJ20" s="46">
        <v>0</v>
      </c>
      <c r="AK20" s="46">
        <f t="shared" si="10"/>
        <v>1497</v>
      </c>
      <c r="AL20" s="16">
        <f t="shared" si="11"/>
        <v>0.20709745762711865</v>
      </c>
      <c r="AM20" s="160">
        <v>1888</v>
      </c>
      <c r="AN20" s="44">
        <v>0</v>
      </c>
      <c r="AO20" s="44">
        <f t="shared" si="12"/>
        <v>1497</v>
      </c>
      <c r="AP20" s="14">
        <f t="shared" si="13"/>
        <v>0.20709745762711865</v>
      </c>
      <c r="AQ20" s="45">
        <v>1888</v>
      </c>
      <c r="AR20" s="46">
        <v>0</v>
      </c>
      <c r="AS20" s="46">
        <f t="shared" si="14"/>
        <v>1497</v>
      </c>
      <c r="AT20" s="16">
        <f t="shared" si="15"/>
        <v>0.20709745762711865</v>
      </c>
    </row>
    <row r="21" spans="1:46" s="4" customFormat="1" ht="12.75" customHeight="1">
      <c r="A21" s="138" t="s">
        <v>53</v>
      </c>
      <c r="B21" s="31" t="s">
        <v>38</v>
      </c>
      <c r="C21" s="93"/>
      <c r="D21" s="37">
        <v>2.08</v>
      </c>
      <c r="E21" s="32" t="s">
        <v>546</v>
      </c>
      <c r="F21" s="100">
        <v>2419</v>
      </c>
      <c r="G21" s="84">
        <v>2199</v>
      </c>
      <c r="H21" s="84">
        <v>1799</v>
      </c>
      <c r="I21" s="77">
        <v>1532</v>
      </c>
      <c r="J21" s="84">
        <v>0</v>
      </c>
      <c r="K21" s="100">
        <f>IFERROR(I21-J21,I21)</f>
        <v>1532</v>
      </c>
      <c r="L21" s="110">
        <f t="shared" si="18"/>
        <v>0.30331969076853116</v>
      </c>
      <c r="M21" s="127">
        <v>1499</v>
      </c>
      <c r="N21" s="124">
        <v>280</v>
      </c>
      <c r="O21" s="44">
        <f t="shared" si="2"/>
        <v>1252</v>
      </c>
      <c r="P21" s="14">
        <f t="shared" si="3"/>
        <v>0.16477651767845231</v>
      </c>
      <c r="Q21" s="45">
        <v>0</v>
      </c>
      <c r="R21" s="46">
        <v>0</v>
      </c>
      <c r="S21" s="46">
        <v>0</v>
      </c>
      <c r="T21" s="16">
        <v>0</v>
      </c>
      <c r="U21" s="302">
        <v>2199</v>
      </c>
      <c r="V21" s="303">
        <v>1532</v>
      </c>
      <c r="W21" s="303">
        <v>0</v>
      </c>
      <c r="X21" s="303">
        <f t="shared" si="4"/>
        <v>1532</v>
      </c>
      <c r="Y21" s="304">
        <f t="shared" si="5"/>
        <v>0.30331969076853116</v>
      </c>
      <c r="Z21" s="215">
        <v>1699</v>
      </c>
      <c r="AA21" s="124">
        <v>93</v>
      </c>
      <c r="AB21" s="44">
        <f t="shared" si="6"/>
        <v>1439</v>
      </c>
      <c r="AC21" s="14">
        <f t="shared" si="7"/>
        <v>0.15303119482048264</v>
      </c>
      <c r="AD21" s="302">
        <v>2199</v>
      </c>
      <c r="AE21" s="312">
        <v>1445</v>
      </c>
      <c r="AF21" s="303">
        <v>0</v>
      </c>
      <c r="AG21" s="303">
        <f t="shared" si="8"/>
        <v>1445</v>
      </c>
      <c r="AH21" s="304">
        <f t="shared" si="9"/>
        <v>0.34288312869486132</v>
      </c>
      <c r="AI21" s="127">
        <v>1699</v>
      </c>
      <c r="AJ21" s="124">
        <v>93</v>
      </c>
      <c r="AK21" s="46">
        <f t="shared" si="10"/>
        <v>1352</v>
      </c>
      <c r="AL21" s="16">
        <f t="shared" si="11"/>
        <v>0.20423778693349029</v>
      </c>
      <c r="AM21" s="215">
        <v>1499</v>
      </c>
      <c r="AN21" s="124">
        <v>282</v>
      </c>
      <c r="AO21" s="44">
        <f t="shared" si="12"/>
        <v>1163</v>
      </c>
      <c r="AP21" s="14">
        <f t="shared" si="13"/>
        <v>0.22414943295530354</v>
      </c>
      <c r="AQ21" s="127">
        <v>1599</v>
      </c>
      <c r="AR21" s="124">
        <v>188</v>
      </c>
      <c r="AS21" s="46">
        <f t="shared" si="14"/>
        <v>1257</v>
      </c>
      <c r="AT21" s="16">
        <f t="shared" si="15"/>
        <v>0.21388367729831145</v>
      </c>
    </row>
    <row r="22" spans="1:46" s="4" customFormat="1" ht="12.75" customHeight="1">
      <c r="A22" s="138" t="s">
        <v>529</v>
      </c>
      <c r="B22" s="31" t="s">
        <v>38</v>
      </c>
      <c r="C22" s="93"/>
      <c r="D22" s="37">
        <v>3.12</v>
      </c>
      <c r="E22" s="32" t="s">
        <v>542</v>
      </c>
      <c r="F22" s="100">
        <v>1955</v>
      </c>
      <c r="G22" s="84">
        <v>1777</v>
      </c>
      <c r="H22" s="84">
        <v>0</v>
      </c>
      <c r="I22" s="77">
        <v>1477</v>
      </c>
      <c r="J22" s="84">
        <v>0</v>
      </c>
      <c r="K22" s="100">
        <f t="shared" si="16"/>
        <v>1477</v>
      </c>
      <c r="L22" s="110">
        <f t="shared" si="17"/>
        <v>0.16882386043894204</v>
      </c>
      <c r="M22" s="264">
        <v>1777</v>
      </c>
      <c r="N22" s="44">
        <v>0</v>
      </c>
      <c r="O22" s="44">
        <f t="shared" si="2"/>
        <v>1477</v>
      </c>
      <c r="P22" s="14">
        <f t="shared" si="3"/>
        <v>0.16882386043894204</v>
      </c>
      <c r="Q22" s="45">
        <v>0</v>
      </c>
      <c r="R22" s="46">
        <v>0</v>
      </c>
      <c r="S22" s="46">
        <v>0</v>
      </c>
      <c r="T22" s="16">
        <v>0</v>
      </c>
      <c r="U22" s="302">
        <v>1777</v>
      </c>
      <c r="V22" s="303">
        <v>1477</v>
      </c>
      <c r="W22" s="303">
        <v>0</v>
      </c>
      <c r="X22" s="303">
        <f t="shared" si="4"/>
        <v>1477</v>
      </c>
      <c r="Y22" s="304">
        <f t="shared" si="5"/>
        <v>0.16882386043894204</v>
      </c>
      <c r="Z22" s="160">
        <v>1777</v>
      </c>
      <c r="AA22" s="44">
        <v>0</v>
      </c>
      <c r="AB22" s="44">
        <f t="shared" si="6"/>
        <v>1477</v>
      </c>
      <c r="AC22" s="14">
        <f t="shared" si="7"/>
        <v>0.16882386043894204</v>
      </c>
      <c r="AD22" s="302">
        <v>1777</v>
      </c>
      <c r="AE22" s="303">
        <v>1477</v>
      </c>
      <c r="AF22" s="303">
        <v>0</v>
      </c>
      <c r="AG22" s="303">
        <f t="shared" si="8"/>
        <v>1477</v>
      </c>
      <c r="AH22" s="304">
        <f t="shared" si="9"/>
        <v>0.16882386043894204</v>
      </c>
      <c r="AI22" s="45">
        <v>1777</v>
      </c>
      <c r="AJ22" s="46">
        <v>0</v>
      </c>
      <c r="AK22" s="46">
        <f t="shared" si="10"/>
        <v>1477</v>
      </c>
      <c r="AL22" s="16">
        <f t="shared" si="11"/>
        <v>0.16882386043894204</v>
      </c>
      <c r="AM22" s="160">
        <v>1777</v>
      </c>
      <c r="AN22" s="44">
        <v>0</v>
      </c>
      <c r="AO22" s="44">
        <f t="shared" si="12"/>
        <v>1477</v>
      </c>
      <c r="AP22" s="14">
        <f t="shared" si="13"/>
        <v>0.16882386043894204</v>
      </c>
      <c r="AQ22" s="45">
        <v>1777</v>
      </c>
      <c r="AR22" s="46">
        <v>0</v>
      </c>
      <c r="AS22" s="46">
        <f t="shared" si="14"/>
        <v>1477</v>
      </c>
      <c r="AT22" s="16">
        <f t="shared" si="15"/>
        <v>0.16882386043894204</v>
      </c>
    </row>
    <row r="23" spans="1:46" s="4" customFormat="1" ht="12.75" customHeight="1">
      <c r="A23" s="138" t="s">
        <v>534</v>
      </c>
      <c r="B23" s="31" t="s">
        <v>38</v>
      </c>
      <c r="C23" s="93"/>
      <c r="D23" s="37">
        <v>3.12</v>
      </c>
      <c r="E23" s="32" t="s">
        <v>547</v>
      </c>
      <c r="F23" s="100">
        <v>2749</v>
      </c>
      <c r="G23" s="84">
        <v>2499</v>
      </c>
      <c r="H23" s="84">
        <v>2199</v>
      </c>
      <c r="I23" s="77">
        <v>1912</v>
      </c>
      <c r="J23" s="84">
        <v>0</v>
      </c>
      <c r="K23" s="100">
        <f>IFERROR(I23-J23,I23)</f>
        <v>1912</v>
      </c>
      <c r="L23" s="110">
        <f>IFERROR((G23-K23)/G23, " ")</f>
        <v>0.23489395758303322</v>
      </c>
      <c r="M23" s="264">
        <v>2499</v>
      </c>
      <c r="N23" s="44">
        <v>0</v>
      </c>
      <c r="O23" s="44">
        <f t="shared" si="2"/>
        <v>1912</v>
      </c>
      <c r="P23" s="14">
        <f t="shared" si="3"/>
        <v>0.23489395758303322</v>
      </c>
      <c r="Q23" s="45">
        <v>0</v>
      </c>
      <c r="R23" s="46">
        <v>0</v>
      </c>
      <c r="S23" s="46">
        <v>0</v>
      </c>
      <c r="T23" s="16">
        <v>0</v>
      </c>
      <c r="U23" s="302">
        <v>2499</v>
      </c>
      <c r="V23" s="303">
        <v>1912</v>
      </c>
      <c r="W23" s="303">
        <v>0</v>
      </c>
      <c r="X23" s="303">
        <f t="shared" si="4"/>
        <v>1912</v>
      </c>
      <c r="Y23" s="304">
        <f t="shared" si="5"/>
        <v>0.23489395758303322</v>
      </c>
      <c r="Z23" s="160">
        <v>2499</v>
      </c>
      <c r="AA23" s="44">
        <v>0</v>
      </c>
      <c r="AB23" s="44">
        <f t="shared" si="6"/>
        <v>1912</v>
      </c>
      <c r="AC23" s="14">
        <f t="shared" si="7"/>
        <v>0.23489395758303322</v>
      </c>
      <c r="AD23" s="302">
        <v>2499</v>
      </c>
      <c r="AE23" s="303">
        <v>1912</v>
      </c>
      <c r="AF23" s="303">
        <v>0</v>
      </c>
      <c r="AG23" s="303">
        <f t="shared" si="8"/>
        <v>1912</v>
      </c>
      <c r="AH23" s="304">
        <f t="shared" si="9"/>
        <v>0.23489395758303322</v>
      </c>
      <c r="AI23" s="45">
        <v>2499</v>
      </c>
      <c r="AJ23" s="46">
        <v>0</v>
      </c>
      <c r="AK23" s="46">
        <f t="shared" si="10"/>
        <v>1912</v>
      </c>
      <c r="AL23" s="16">
        <f t="shared" si="11"/>
        <v>0.23489395758303322</v>
      </c>
      <c r="AM23" s="160">
        <v>2499</v>
      </c>
      <c r="AN23" s="44">
        <v>0</v>
      </c>
      <c r="AO23" s="44">
        <f t="shared" si="12"/>
        <v>1912</v>
      </c>
      <c r="AP23" s="14">
        <f t="shared" si="13"/>
        <v>0.23489395758303322</v>
      </c>
      <c r="AQ23" s="45">
        <v>2499</v>
      </c>
      <c r="AR23" s="46">
        <v>0</v>
      </c>
      <c r="AS23" s="46">
        <f t="shared" si="14"/>
        <v>1912</v>
      </c>
      <c r="AT23" s="16">
        <f t="shared" si="15"/>
        <v>0.23489395758303322</v>
      </c>
    </row>
    <row r="24" spans="1:46" s="4" customFormat="1" ht="12.75" customHeight="1">
      <c r="A24" s="138" t="s">
        <v>532</v>
      </c>
      <c r="B24" s="31" t="s">
        <v>38</v>
      </c>
      <c r="C24" s="93"/>
      <c r="D24" s="37">
        <v>3.12</v>
      </c>
      <c r="E24" s="32" t="s">
        <v>547</v>
      </c>
      <c r="F24" s="100">
        <v>2639</v>
      </c>
      <c r="G24" s="84">
        <v>2399</v>
      </c>
      <c r="H24" s="84">
        <v>2099</v>
      </c>
      <c r="I24" s="77">
        <v>1824</v>
      </c>
      <c r="J24" s="84">
        <v>0</v>
      </c>
      <c r="K24" s="100">
        <f>IFERROR(I24-J24,I24)</f>
        <v>1824</v>
      </c>
      <c r="L24" s="110">
        <f>IFERROR((G24-K24)/G24, " ")</f>
        <v>0.23968320133388912</v>
      </c>
      <c r="M24" s="264">
        <v>2399</v>
      </c>
      <c r="N24" s="44">
        <v>0</v>
      </c>
      <c r="O24" s="44">
        <f t="shared" si="2"/>
        <v>1824</v>
      </c>
      <c r="P24" s="14">
        <f t="shared" si="3"/>
        <v>0.23968320133388912</v>
      </c>
      <c r="Q24" s="45">
        <v>0</v>
      </c>
      <c r="R24" s="46">
        <v>0</v>
      </c>
      <c r="S24" s="46">
        <v>0</v>
      </c>
      <c r="T24" s="16">
        <v>0</v>
      </c>
      <c r="U24" s="302">
        <v>2399</v>
      </c>
      <c r="V24" s="303">
        <v>1824</v>
      </c>
      <c r="W24" s="303">
        <v>0</v>
      </c>
      <c r="X24" s="303">
        <f t="shared" si="4"/>
        <v>1824</v>
      </c>
      <c r="Y24" s="304">
        <f t="shared" si="5"/>
        <v>0.23968320133388912</v>
      </c>
      <c r="Z24" s="160">
        <v>2399</v>
      </c>
      <c r="AA24" s="44">
        <v>0</v>
      </c>
      <c r="AB24" s="44">
        <f t="shared" si="6"/>
        <v>1824</v>
      </c>
      <c r="AC24" s="14">
        <f t="shared" si="7"/>
        <v>0.23968320133388912</v>
      </c>
      <c r="AD24" s="302">
        <v>2399</v>
      </c>
      <c r="AE24" s="303">
        <v>1824</v>
      </c>
      <c r="AF24" s="303">
        <v>0</v>
      </c>
      <c r="AG24" s="303">
        <f t="shared" si="8"/>
        <v>1824</v>
      </c>
      <c r="AH24" s="304">
        <f t="shared" si="9"/>
        <v>0.23968320133388912</v>
      </c>
      <c r="AI24" s="45">
        <v>2399</v>
      </c>
      <c r="AJ24" s="46">
        <v>0</v>
      </c>
      <c r="AK24" s="46">
        <f t="shared" si="10"/>
        <v>1824</v>
      </c>
      <c r="AL24" s="16">
        <f t="shared" si="11"/>
        <v>0.23968320133388912</v>
      </c>
      <c r="AM24" s="160">
        <v>2399</v>
      </c>
      <c r="AN24" s="44">
        <v>0</v>
      </c>
      <c r="AO24" s="44">
        <f t="shared" si="12"/>
        <v>1824</v>
      </c>
      <c r="AP24" s="14">
        <f t="shared" si="13"/>
        <v>0.23968320133388912</v>
      </c>
      <c r="AQ24" s="45">
        <v>2399</v>
      </c>
      <c r="AR24" s="46">
        <v>0</v>
      </c>
      <c r="AS24" s="46">
        <f t="shared" si="14"/>
        <v>1824</v>
      </c>
      <c r="AT24" s="16">
        <f t="shared" si="15"/>
        <v>0.23968320133388912</v>
      </c>
    </row>
    <row r="25" spans="1:46" s="4" customFormat="1" ht="12.75" customHeight="1">
      <c r="A25" s="138" t="s">
        <v>122</v>
      </c>
      <c r="B25" s="31" t="s">
        <v>38</v>
      </c>
      <c r="C25" s="219"/>
      <c r="D25" s="37">
        <v>3.12</v>
      </c>
      <c r="E25" s="32" t="s">
        <v>549</v>
      </c>
      <c r="F25" s="100">
        <v>2969</v>
      </c>
      <c r="G25" s="84">
        <v>2699</v>
      </c>
      <c r="H25" s="84">
        <v>2399</v>
      </c>
      <c r="I25" s="77">
        <v>2013</v>
      </c>
      <c r="J25" s="84">
        <v>28</v>
      </c>
      <c r="K25" s="100">
        <f>IFERROR(I25-J25,I25)</f>
        <v>1985</v>
      </c>
      <c r="L25" s="110">
        <f>IFERROR((G25-K25)/G25, " ")</f>
        <v>0.26454242311967396</v>
      </c>
      <c r="M25" s="127">
        <v>2099</v>
      </c>
      <c r="N25" s="124">
        <v>280</v>
      </c>
      <c r="O25" s="44">
        <f t="shared" si="2"/>
        <v>1705</v>
      </c>
      <c r="P25" s="14">
        <f t="shared" si="3"/>
        <v>0.18770843258694617</v>
      </c>
      <c r="Q25" s="45">
        <v>0</v>
      </c>
      <c r="R25" s="46">
        <v>0</v>
      </c>
      <c r="S25" s="46">
        <v>0</v>
      </c>
      <c r="T25" s="16">
        <v>0</v>
      </c>
      <c r="U25" s="302">
        <v>2699</v>
      </c>
      <c r="V25" s="303">
        <v>2013</v>
      </c>
      <c r="W25" s="303">
        <v>28</v>
      </c>
      <c r="X25" s="303">
        <f t="shared" si="4"/>
        <v>1985</v>
      </c>
      <c r="Y25" s="304">
        <f t="shared" si="5"/>
        <v>0.26454242311967396</v>
      </c>
      <c r="Z25" s="215">
        <v>2399</v>
      </c>
      <c r="AA25" s="44">
        <v>0</v>
      </c>
      <c r="AB25" s="44">
        <f t="shared" si="6"/>
        <v>1985</v>
      </c>
      <c r="AC25" s="14">
        <f t="shared" si="7"/>
        <v>0.17257190496040017</v>
      </c>
      <c r="AD25" s="302">
        <v>2699</v>
      </c>
      <c r="AE25" s="312">
        <v>1924</v>
      </c>
      <c r="AF25" s="303">
        <v>15</v>
      </c>
      <c r="AG25" s="303">
        <f t="shared" si="8"/>
        <v>1909</v>
      </c>
      <c r="AH25" s="304">
        <f t="shared" si="9"/>
        <v>0.29270100037050761</v>
      </c>
      <c r="AI25" s="127">
        <v>2399</v>
      </c>
      <c r="AJ25" s="46">
        <v>0</v>
      </c>
      <c r="AK25" s="46">
        <f t="shared" si="10"/>
        <v>1909</v>
      </c>
      <c r="AL25" s="16">
        <f t="shared" si="11"/>
        <v>0.20425177157148813</v>
      </c>
      <c r="AM25" s="215">
        <v>2099</v>
      </c>
      <c r="AN25" s="124">
        <v>280</v>
      </c>
      <c r="AO25" s="44">
        <f t="shared" si="12"/>
        <v>1629</v>
      </c>
      <c r="AP25" s="14">
        <f t="shared" si="13"/>
        <v>0.22391615054787994</v>
      </c>
      <c r="AQ25" s="127">
        <v>2199</v>
      </c>
      <c r="AR25" s="124">
        <v>185</v>
      </c>
      <c r="AS25" s="46">
        <f t="shared" si="14"/>
        <v>1724</v>
      </c>
      <c r="AT25" s="16">
        <f t="shared" si="15"/>
        <v>0.21600727603456116</v>
      </c>
    </row>
    <row r="26" spans="1:46" s="4" customFormat="1" ht="12.75" customHeight="1">
      <c r="A26" s="138" t="s">
        <v>74</v>
      </c>
      <c r="B26" s="31" t="s">
        <v>38</v>
      </c>
      <c r="C26" s="169"/>
      <c r="D26" s="37">
        <v>3.12</v>
      </c>
      <c r="E26" s="32" t="s">
        <v>549</v>
      </c>
      <c r="F26" s="100">
        <v>2859</v>
      </c>
      <c r="G26" s="84">
        <v>2599</v>
      </c>
      <c r="H26" s="84">
        <v>2299</v>
      </c>
      <c r="I26" s="77">
        <v>1929</v>
      </c>
      <c r="J26" s="84">
        <v>30</v>
      </c>
      <c r="K26" s="100">
        <f>IFERROR(I26-J26,I26)</f>
        <v>1899</v>
      </c>
      <c r="L26" s="110">
        <f>IFERROR((G26-K26)/G26, " ")</f>
        <v>0.26933435936898809</v>
      </c>
      <c r="M26" s="127">
        <v>1999</v>
      </c>
      <c r="N26" s="124">
        <v>282</v>
      </c>
      <c r="O26" s="44">
        <f t="shared" si="2"/>
        <v>1617</v>
      </c>
      <c r="P26" s="14">
        <f t="shared" si="3"/>
        <v>0.19109554777388693</v>
      </c>
      <c r="Q26" s="45">
        <v>0</v>
      </c>
      <c r="R26" s="46">
        <v>0</v>
      </c>
      <c r="S26" s="46">
        <v>0</v>
      </c>
      <c r="T26" s="16">
        <v>0</v>
      </c>
      <c r="U26" s="302">
        <v>2599</v>
      </c>
      <c r="V26" s="303">
        <v>1929</v>
      </c>
      <c r="W26" s="303">
        <v>30</v>
      </c>
      <c r="X26" s="303">
        <f t="shared" si="4"/>
        <v>1899</v>
      </c>
      <c r="Y26" s="304">
        <f t="shared" si="5"/>
        <v>0.26933435936898809</v>
      </c>
      <c r="Z26" s="215">
        <v>2299</v>
      </c>
      <c r="AA26" s="44">
        <v>0</v>
      </c>
      <c r="AB26" s="44">
        <f t="shared" si="6"/>
        <v>1899</v>
      </c>
      <c r="AC26" s="14">
        <f t="shared" si="7"/>
        <v>0.17398869073510223</v>
      </c>
      <c r="AD26" s="302">
        <v>2599</v>
      </c>
      <c r="AE26" s="312">
        <v>1844</v>
      </c>
      <c r="AF26" s="303">
        <v>15</v>
      </c>
      <c r="AG26" s="303">
        <f t="shared" si="8"/>
        <v>1829</v>
      </c>
      <c r="AH26" s="304">
        <f t="shared" si="9"/>
        <v>0.29626779530588687</v>
      </c>
      <c r="AI26" s="127">
        <v>2299</v>
      </c>
      <c r="AJ26" s="46">
        <v>0</v>
      </c>
      <c r="AK26" s="46">
        <f t="shared" si="10"/>
        <v>1829</v>
      </c>
      <c r="AL26" s="16">
        <f t="shared" si="11"/>
        <v>0.2044367116137451</v>
      </c>
      <c r="AM26" s="215">
        <v>1999</v>
      </c>
      <c r="AN26" s="124">
        <v>280</v>
      </c>
      <c r="AO26" s="44">
        <f t="shared" si="12"/>
        <v>1549</v>
      </c>
      <c r="AP26" s="14">
        <f t="shared" si="13"/>
        <v>0.22511255627813906</v>
      </c>
      <c r="AQ26" s="127">
        <v>2099</v>
      </c>
      <c r="AR26" s="124">
        <v>186</v>
      </c>
      <c r="AS26" s="46">
        <f t="shared" si="14"/>
        <v>1643</v>
      </c>
      <c r="AT26" s="16">
        <f t="shared" si="15"/>
        <v>0.21724630776560266</v>
      </c>
    </row>
    <row r="27" spans="1:46" s="4" customFormat="1" ht="12.75" customHeight="1">
      <c r="A27" s="138" t="s">
        <v>535</v>
      </c>
      <c r="B27" s="31" t="s">
        <v>38</v>
      </c>
      <c r="C27" s="219"/>
      <c r="D27" s="37">
        <v>3.12</v>
      </c>
      <c r="E27" s="32" t="s">
        <v>550</v>
      </c>
      <c r="F27" s="100">
        <v>3079</v>
      </c>
      <c r="G27" s="84">
        <v>2799</v>
      </c>
      <c r="H27" s="84">
        <v>2399</v>
      </c>
      <c r="I27" s="77">
        <v>2085</v>
      </c>
      <c r="J27" s="84">
        <v>0</v>
      </c>
      <c r="K27" s="100">
        <f>IFERROR(I27-J27,I27)</f>
        <v>2085</v>
      </c>
      <c r="L27" s="110">
        <f>IFERROR((G27-K27)/G27, " ")</f>
        <v>0.25509110396570206</v>
      </c>
      <c r="M27" s="264">
        <v>2799</v>
      </c>
      <c r="N27" s="44">
        <v>0</v>
      </c>
      <c r="O27" s="44">
        <f t="shared" si="2"/>
        <v>2085</v>
      </c>
      <c r="P27" s="14">
        <f t="shared" si="3"/>
        <v>0.25509110396570206</v>
      </c>
      <c r="Q27" s="45">
        <v>0</v>
      </c>
      <c r="R27" s="46">
        <v>0</v>
      </c>
      <c r="S27" s="46">
        <v>0</v>
      </c>
      <c r="T27" s="16">
        <v>0</v>
      </c>
      <c r="U27" s="302">
        <v>2799</v>
      </c>
      <c r="V27" s="303">
        <v>2085</v>
      </c>
      <c r="W27" s="303">
        <v>0</v>
      </c>
      <c r="X27" s="303">
        <f t="shared" si="4"/>
        <v>2085</v>
      </c>
      <c r="Y27" s="304">
        <f t="shared" si="5"/>
        <v>0.25509110396570206</v>
      </c>
      <c r="Z27" s="160">
        <v>2799</v>
      </c>
      <c r="AA27" s="44">
        <v>0</v>
      </c>
      <c r="AB27" s="44">
        <f t="shared" si="6"/>
        <v>2085</v>
      </c>
      <c r="AC27" s="14">
        <f t="shared" si="7"/>
        <v>0.25509110396570206</v>
      </c>
      <c r="AD27" s="302">
        <v>2799</v>
      </c>
      <c r="AE27" s="303">
        <v>2085</v>
      </c>
      <c r="AF27" s="303">
        <v>0</v>
      </c>
      <c r="AG27" s="303">
        <f t="shared" si="8"/>
        <v>2085</v>
      </c>
      <c r="AH27" s="304">
        <f t="shared" si="9"/>
        <v>0.25509110396570206</v>
      </c>
      <c r="AI27" s="45">
        <v>2799</v>
      </c>
      <c r="AJ27" s="46">
        <v>0</v>
      </c>
      <c r="AK27" s="46">
        <f t="shared" si="10"/>
        <v>2085</v>
      </c>
      <c r="AL27" s="16">
        <f t="shared" si="11"/>
        <v>0.25509110396570206</v>
      </c>
      <c r="AM27" s="160">
        <v>2799</v>
      </c>
      <c r="AN27" s="44">
        <v>0</v>
      </c>
      <c r="AO27" s="44">
        <f t="shared" si="12"/>
        <v>2085</v>
      </c>
      <c r="AP27" s="14">
        <f t="shared" si="13"/>
        <v>0.25509110396570206</v>
      </c>
      <c r="AQ27" s="45">
        <v>2799</v>
      </c>
      <c r="AR27" s="46">
        <v>0</v>
      </c>
      <c r="AS27" s="46">
        <f t="shared" si="14"/>
        <v>2085</v>
      </c>
      <c r="AT27" s="16">
        <f t="shared" si="15"/>
        <v>0.25509110396570206</v>
      </c>
    </row>
    <row r="28" spans="1:46" s="4" customFormat="1" ht="12.75" customHeight="1">
      <c r="A28" s="138" t="s">
        <v>59</v>
      </c>
      <c r="B28" s="31" t="s">
        <v>38</v>
      </c>
      <c r="C28" s="247" t="s">
        <v>445</v>
      </c>
      <c r="D28" s="37">
        <v>4.16</v>
      </c>
      <c r="E28" s="32" t="s">
        <v>543</v>
      </c>
      <c r="F28" s="100">
        <v>2199</v>
      </c>
      <c r="G28" s="84">
        <v>1999</v>
      </c>
      <c r="H28" s="84">
        <v>0</v>
      </c>
      <c r="I28" s="77">
        <v>1534</v>
      </c>
      <c r="J28" s="84">
        <v>0</v>
      </c>
      <c r="K28" s="100">
        <f t="shared" si="16"/>
        <v>1534</v>
      </c>
      <c r="L28" s="110">
        <f t="shared" si="17"/>
        <v>0.23261630815407705</v>
      </c>
      <c r="M28" s="264">
        <v>1799</v>
      </c>
      <c r="N28" s="44">
        <v>0</v>
      </c>
      <c r="O28" s="44">
        <f t="shared" si="2"/>
        <v>1534</v>
      </c>
      <c r="P28" s="14">
        <f t="shared" si="3"/>
        <v>0.14730405780989439</v>
      </c>
      <c r="Q28" s="45">
        <v>0</v>
      </c>
      <c r="R28" s="46">
        <v>0</v>
      </c>
      <c r="S28" s="46">
        <v>0</v>
      </c>
      <c r="T28" s="16">
        <v>0</v>
      </c>
      <c r="U28" s="302">
        <v>1999</v>
      </c>
      <c r="V28" s="303">
        <v>1534</v>
      </c>
      <c r="W28" s="303">
        <v>0</v>
      </c>
      <c r="X28" s="303">
        <f t="shared" si="4"/>
        <v>1534</v>
      </c>
      <c r="Y28" s="304">
        <f t="shared" si="5"/>
        <v>0.23261630815407705</v>
      </c>
      <c r="Z28" s="215">
        <v>1799</v>
      </c>
      <c r="AA28" s="44">
        <v>0</v>
      </c>
      <c r="AB28" s="44">
        <f t="shared" si="6"/>
        <v>1534</v>
      </c>
      <c r="AC28" s="14">
        <f t="shared" si="7"/>
        <v>0.14730405780989439</v>
      </c>
      <c r="AD28" s="302">
        <v>1999</v>
      </c>
      <c r="AE28" s="312">
        <v>1442</v>
      </c>
      <c r="AF28" s="303">
        <v>0</v>
      </c>
      <c r="AG28" s="303">
        <f t="shared" si="8"/>
        <v>1442</v>
      </c>
      <c r="AH28" s="304">
        <f t="shared" si="9"/>
        <v>0.27863931965982991</v>
      </c>
      <c r="AI28" s="127">
        <v>1799</v>
      </c>
      <c r="AJ28" s="46">
        <v>0</v>
      </c>
      <c r="AK28" s="46">
        <f t="shared" si="10"/>
        <v>1442</v>
      </c>
      <c r="AL28" s="16">
        <f t="shared" si="11"/>
        <v>0.19844357976653695</v>
      </c>
      <c r="AM28" s="215">
        <v>1799</v>
      </c>
      <c r="AN28" s="44">
        <v>0</v>
      </c>
      <c r="AO28" s="44">
        <f t="shared" si="12"/>
        <v>1442</v>
      </c>
      <c r="AP28" s="14">
        <f t="shared" si="13"/>
        <v>0.19844357976653695</v>
      </c>
      <c r="AQ28" s="127">
        <v>1799</v>
      </c>
      <c r="AR28" s="46">
        <v>0</v>
      </c>
      <c r="AS28" s="46">
        <f t="shared" si="14"/>
        <v>1442</v>
      </c>
      <c r="AT28" s="16">
        <f t="shared" si="15"/>
        <v>0.19844357976653695</v>
      </c>
    </row>
    <row r="29" spans="1:46" s="4" customFormat="1" ht="12.75" customHeight="1">
      <c r="A29" s="138" t="s">
        <v>331</v>
      </c>
      <c r="B29" s="31" t="s">
        <v>38</v>
      </c>
      <c r="C29" s="169"/>
      <c r="D29" s="37">
        <v>3.57</v>
      </c>
      <c r="E29" s="32" t="s">
        <v>471</v>
      </c>
      <c r="F29" s="100">
        <v>2859</v>
      </c>
      <c r="G29" s="84">
        <v>2599</v>
      </c>
      <c r="H29" s="84">
        <v>2199</v>
      </c>
      <c r="I29" s="77">
        <v>1871</v>
      </c>
      <c r="J29" s="84">
        <v>27</v>
      </c>
      <c r="K29" s="100">
        <f t="shared" ref="K29:K40" si="19">IFERROR(I29-J29,I29)</f>
        <v>1844</v>
      </c>
      <c r="L29" s="110">
        <f t="shared" ref="L29:L40" si="20">IFERROR((G29-K29)/G29, " ")</f>
        <v>0.29049634474797997</v>
      </c>
      <c r="M29" s="127">
        <v>1999</v>
      </c>
      <c r="N29" s="124">
        <v>215</v>
      </c>
      <c r="O29" s="44">
        <f t="shared" si="2"/>
        <v>1629</v>
      </c>
      <c r="P29" s="14">
        <f t="shared" si="3"/>
        <v>0.18509254627313657</v>
      </c>
      <c r="Q29" s="45">
        <v>0</v>
      </c>
      <c r="R29" s="46">
        <v>0</v>
      </c>
      <c r="S29" s="46">
        <v>0</v>
      </c>
      <c r="T29" s="16">
        <v>0</v>
      </c>
      <c r="U29" s="302">
        <v>2599</v>
      </c>
      <c r="V29" s="314">
        <v>1797</v>
      </c>
      <c r="W29" s="303">
        <v>17</v>
      </c>
      <c r="X29" s="303">
        <f t="shared" si="4"/>
        <v>1780</v>
      </c>
      <c r="Y29" s="304">
        <f t="shared" si="5"/>
        <v>0.31512120046171604</v>
      </c>
      <c r="Z29" s="215">
        <v>1999</v>
      </c>
      <c r="AA29" s="124">
        <v>215</v>
      </c>
      <c r="AB29" s="44">
        <f t="shared" si="6"/>
        <v>1565</v>
      </c>
      <c r="AC29" s="14">
        <f t="shared" si="7"/>
        <v>0.21710855427713857</v>
      </c>
      <c r="AD29" s="302">
        <v>2599</v>
      </c>
      <c r="AE29" s="303">
        <v>1797</v>
      </c>
      <c r="AF29" s="303">
        <v>17</v>
      </c>
      <c r="AG29" s="303">
        <f t="shared" si="8"/>
        <v>1780</v>
      </c>
      <c r="AH29" s="304">
        <f t="shared" si="9"/>
        <v>0.31512120046171604</v>
      </c>
      <c r="AI29" s="127">
        <v>2199</v>
      </c>
      <c r="AJ29" s="46">
        <v>0</v>
      </c>
      <c r="AK29" s="46">
        <f t="shared" si="10"/>
        <v>1780</v>
      </c>
      <c r="AL29" s="16">
        <f t="shared" si="11"/>
        <v>0.19054115507048658</v>
      </c>
      <c r="AM29" s="215">
        <v>1999</v>
      </c>
      <c r="AN29" s="124">
        <v>215</v>
      </c>
      <c r="AO29" s="44">
        <f t="shared" si="12"/>
        <v>1565</v>
      </c>
      <c r="AP29" s="14">
        <f t="shared" si="13"/>
        <v>0.21710855427713857</v>
      </c>
      <c r="AQ29" s="127">
        <v>2099</v>
      </c>
      <c r="AR29" s="124">
        <v>100</v>
      </c>
      <c r="AS29" s="46">
        <f t="shared" si="14"/>
        <v>1680</v>
      </c>
      <c r="AT29" s="16">
        <f t="shared" si="15"/>
        <v>0.19961886612672702</v>
      </c>
    </row>
    <row r="30" spans="1:46" s="4" customFormat="1" ht="12.75" customHeight="1">
      <c r="A30" s="138" t="s">
        <v>537</v>
      </c>
      <c r="B30" s="31" t="s">
        <v>38</v>
      </c>
      <c r="C30" s="219"/>
      <c r="D30" s="37">
        <v>3.57</v>
      </c>
      <c r="E30" s="32" t="s">
        <v>552</v>
      </c>
      <c r="F30" s="100">
        <v>3299</v>
      </c>
      <c r="G30" s="84">
        <v>2999</v>
      </c>
      <c r="H30" s="84">
        <v>2599</v>
      </c>
      <c r="I30" s="77">
        <v>2209</v>
      </c>
      <c r="J30" s="84">
        <v>0</v>
      </c>
      <c r="K30" s="100">
        <f t="shared" si="19"/>
        <v>2209</v>
      </c>
      <c r="L30" s="110">
        <f t="shared" si="20"/>
        <v>0.26342114038012671</v>
      </c>
      <c r="M30" s="264">
        <v>2999</v>
      </c>
      <c r="N30" s="44">
        <v>0</v>
      </c>
      <c r="O30" s="44">
        <f t="shared" si="2"/>
        <v>2209</v>
      </c>
      <c r="P30" s="14">
        <f t="shared" si="3"/>
        <v>0.26342114038012671</v>
      </c>
      <c r="Q30" s="45">
        <v>0</v>
      </c>
      <c r="R30" s="46">
        <v>0</v>
      </c>
      <c r="S30" s="46">
        <v>0</v>
      </c>
      <c r="T30" s="16">
        <v>0</v>
      </c>
      <c r="U30" s="302">
        <v>2999</v>
      </c>
      <c r="V30" s="303">
        <v>2209</v>
      </c>
      <c r="W30" s="303">
        <v>0</v>
      </c>
      <c r="X30" s="303">
        <f t="shared" si="4"/>
        <v>2209</v>
      </c>
      <c r="Y30" s="304">
        <f t="shared" si="5"/>
        <v>0.26342114038012671</v>
      </c>
      <c r="Z30" s="160">
        <v>2999</v>
      </c>
      <c r="AA30" s="44">
        <v>0</v>
      </c>
      <c r="AB30" s="44">
        <f t="shared" si="6"/>
        <v>2209</v>
      </c>
      <c r="AC30" s="14">
        <f t="shared" si="7"/>
        <v>0.26342114038012671</v>
      </c>
      <c r="AD30" s="302">
        <v>2999</v>
      </c>
      <c r="AE30" s="303">
        <v>2209</v>
      </c>
      <c r="AF30" s="303">
        <v>0</v>
      </c>
      <c r="AG30" s="303">
        <f t="shared" si="8"/>
        <v>2209</v>
      </c>
      <c r="AH30" s="304">
        <f t="shared" si="9"/>
        <v>0.26342114038012671</v>
      </c>
      <c r="AI30" s="127">
        <v>2599</v>
      </c>
      <c r="AJ30" s="46">
        <v>0</v>
      </c>
      <c r="AK30" s="46">
        <f t="shared" si="10"/>
        <v>2209</v>
      </c>
      <c r="AL30" s="16">
        <f t="shared" si="11"/>
        <v>0.15005771450557906</v>
      </c>
      <c r="AM30" s="215">
        <v>2599</v>
      </c>
      <c r="AN30" s="44">
        <v>0</v>
      </c>
      <c r="AO30" s="44">
        <f t="shared" si="12"/>
        <v>2209</v>
      </c>
      <c r="AP30" s="14">
        <f t="shared" si="13"/>
        <v>0.15005771450557906</v>
      </c>
      <c r="AQ30" s="127">
        <v>2599</v>
      </c>
      <c r="AR30" s="46">
        <v>0</v>
      </c>
      <c r="AS30" s="46">
        <f t="shared" si="14"/>
        <v>2209</v>
      </c>
      <c r="AT30" s="16">
        <f t="shared" si="15"/>
        <v>0.15005771450557906</v>
      </c>
    </row>
    <row r="31" spans="1:46" s="4" customFormat="1" ht="12.75" customHeight="1">
      <c r="A31" s="138" t="s">
        <v>334</v>
      </c>
      <c r="B31" s="31" t="s">
        <v>38</v>
      </c>
      <c r="C31" s="169"/>
      <c r="D31" s="37">
        <v>3.57</v>
      </c>
      <c r="E31" s="32" t="s">
        <v>553</v>
      </c>
      <c r="F31" s="100">
        <v>3629</v>
      </c>
      <c r="G31" s="84">
        <v>3299</v>
      </c>
      <c r="H31" s="84">
        <v>2699</v>
      </c>
      <c r="I31" s="77">
        <v>2324</v>
      </c>
      <c r="J31" s="84">
        <v>17</v>
      </c>
      <c r="K31" s="100">
        <f t="shared" si="19"/>
        <v>2307</v>
      </c>
      <c r="L31" s="110">
        <f t="shared" si="20"/>
        <v>0.30069718096392845</v>
      </c>
      <c r="M31" s="264">
        <v>3299</v>
      </c>
      <c r="N31" s="44">
        <v>0</v>
      </c>
      <c r="O31" s="44">
        <f t="shared" si="2"/>
        <v>2307</v>
      </c>
      <c r="P31" s="14">
        <f t="shared" si="3"/>
        <v>0.30069718096392845</v>
      </c>
      <c r="Q31" s="45">
        <v>0</v>
      </c>
      <c r="R31" s="46">
        <v>0</v>
      </c>
      <c r="S31" s="46">
        <v>0</v>
      </c>
      <c r="T31" s="16">
        <v>0</v>
      </c>
      <c r="U31" s="302">
        <v>3299</v>
      </c>
      <c r="V31" s="303">
        <v>2324</v>
      </c>
      <c r="W31" s="303">
        <v>17</v>
      </c>
      <c r="X31" s="303">
        <f t="shared" si="4"/>
        <v>2307</v>
      </c>
      <c r="Y31" s="304">
        <f t="shared" si="5"/>
        <v>0.30069718096392845</v>
      </c>
      <c r="Z31" s="160">
        <v>3299</v>
      </c>
      <c r="AA31" s="44">
        <v>0</v>
      </c>
      <c r="AB31" s="44">
        <f t="shared" si="6"/>
        <v>2307</v>
      </c>
      <c r="AC31" s="14">
        <f t="shared" si="7"/>
        <v>0.30069718096392845</v>
      </c>
      <c r="AD31" s="302">
        <v>3299</v>
      </c>
      <c r="AE31" s="303">
        <v>2324</v>
      </c>
      <c r="AF31" s="303">
        <v>17</v>
      </c>
      <c r="AG31" s="303">
        <f t="shared" si="8"/>
        <v>2307</v>
      </c>
      <c r="AH31" s="304">
        <f t="shared" si="9"/>
        <v>0.30069718096392845</v>
      </c>
      <c r="AI31" s="45">
        <v>3299</v>
      </c>
      <c r="AJ31" s="46">
        <v>0</v>
      </c>
      <c r="AK31" s="46">
        <f t="shared" si="10"/>
        <v>2307</v>
      </c>
      <c r="AL31" s="16">
        <f t="shared" si="11"/>
        <v>0.30069718096392845</v>
      </c>
      <c r="AM31" s="160">
        <v>3299</v>
      </c>
      <c r="AN31" s="44">
        <v>0</v>
      </c>
      <c r="AO31" s="44">
        <f t="shared" si="12"/>
        <v>2307</v>
      </c>
      <c r="AP31" s="14">
        <f t="shared" si="13"/>
        <v>0.30069718096392845</v>
      </c>
      <c r="AQ31" s="45">
        <v>3299</v>
      </c>
      <c r="AR31" s="46">
        <v>0</v>
      </c>
      <c r="AS31" s="46">
        <f t="shared" si="14"/>
        <v>2307</v>
      </c>
      <c r="AT31" s="16">
        <f t="shared" si="15"/>
        <v>0.30069718096392845</v>
      </c>
    </row>
    <row r="32" spans="1:46" s="4" customFormat="1" ht="12.75" customHeight="1">
      <c r="A32" s="138" t="s">
        <v>335</v>
      </c>
      <c r="B32" s="31" t="s">
        <v>38</v>
      </c>
      <c r="C32" s="219"/>
      <c r="D32" s="37">
        <v>3.57</v>
      </c>
      <c r="E32" s="32" t="s">
        <v>553</v>
      </c>
      <c r="F32" s="100">
        <v>3519</v>
      </c>
      <c r="G32" s="84">
        <v>3199</v>
      </c>
      <c r="H32" s="84">
        <v>2699</v>
      </c>
      <c r="I32" s="77">
        <v>2324</v>
      </c>
      <c r="J32" s="84">
        <v>25</v>
      </c>
      <c r="K32" s="100">
        <f t="shared" si="19"/>
        <v>2299</v>
      </c>
      <c r="L32" s="110">
        <f t="shared" si="20"/>
        <v>0.28133791809940606</v>
      </c>
      <c r="M32" s="127">
        <v>2499</v>
      </c>
      <c r="N32" s="124">
        <v>205</v>
      </c>
      <c r="O32" s="44">
        <f t="shared" si="2"/>
        <v>2094</v>
      </c>
      <c r="P32" s="14">
        <f t="shared" si="3"/>
        <v>0.16206482593037214</v>
      </c>
      <c r="Q32" s="45">
        <v>0</v>
      </c>
      <c r="R32" s="46">
        <v>0</v>
      </c>
      <c r="S32" s="46">
        <v>0</v>
      </c>
      <c r="T32" s="16">
        <v>0</v>
      </c>
      <c r="U32" s="302">
        <v>3199</v>
      </c>
      <c r="V32" s="303">
        <v>2324</v>
      </c>
      <c r="W32" s="303">
        <v>25</v>
      </c>
      <c r="X32" s="303">
        <f t="shared" si="4"/>
        <v>2299</v>
      </c>
      <c r="Y32" s="304">
        <f t="shared" si="5"/>
        <v>0.28133791809940606</v>
      </c>
      <c r="Z32" s="215">
        <v>2699</v>
      </c>
      <c r="AA32" s="44">
        <v>0</v>
      </c>
      <c r="AB32" s="44">
        <f t="shared" si="6"/>
        <v>2299</v>
      </c>
      <c r="AC32" s="14">
        <f t="shared" si="7"/>
        <v>0.14820303816228234</v>
      </c>
      <c r="AD32" s="302">
        <v>3199</v>
      </c>
      <c r="AE32" s="303">
        <v>2324</v>
      </c>
      <c r="AF32" s="303">
        <v>25</v>
      </c>
      <c r="AG32" s="303">
        <f t="shared" si="8"/>
        <v>2299</v>
      </c>
      <c r="AH32" s="304">
        <f t="shared" si="9"/>
        <v>0.28133791809940606</v>
      </c>
      <c r="AI32" s="127">
        <v>2699</v>
      </c>
      <c r="AJ32" s="46">
        <v>0</v>
      </c>
      <c r="AK32" s="46">
        <f t="shared" si="10"/>
        <v>2299</v>
      </c>
      <c r="AL32" s="16">
        <f t="shared" si="11"/>
        <v>0.14820303816228234</v>
      </c>
      <c r="AM32" s="215">
        <v>2499</v>
      </c>
      <c r="AN32" s="124">
        <v>200</v>
      </c>
      <c r="AO32" s="44">
        <f t="shared" si="12"/>
        <v>2099</v>
      </c>
      <c r="AP32" s="14">
        <f t="shared" si="13"/>
        <v>0.1600640256102441</v>
      </c>
      <c r="AQ32" s="127">
        <v>2499</v>
      </c>
      <c r="AR32" s="124">
        <v>200</v>
      </c>
      <c r="AS32" s="46">
        <f t="shared" si="14"/>
        <v>2099</v>
      </c>
      <c r="AT32" s="16">
        <f t="shared" si="15"/>
        <v>0.1600640256102441</v>
      </c>
    </row>
    <row r="33" spans="1:46" s="4" customFormat="1" ht="12.75" customHeight="1">
      <c r="A33" s="138" t="s">
        <v>278</v>
      </c>
      <c r="B33" s="31" t="s">
        <v>38</v>
      </c>
      <c r="C33" s="169"/>
      <c r="D33" s="37">
        <v>3.57</v>
      </c>
      <c r="E33" s="32" t="s">
        <v>554</v>
      </c>
      <c r="F33" s="100">
        <v>3849</v>
      </c>
      <c r="G33" s="84">
        <v>3499</v>
      </c>
      <c r="H33" s="84">
        <v>3199</v>
      </c>
      <c r="I33" s="77">
        <v>2623</v>
      </c>
      <c r="J33" s="84">
        <v>0</v>
      </c>
      <c r="K33" s="100">
        <f t="shared" si="19"/>
        <v>2623</v>
      </c>
      <c r="L33" s="110">
        <f t="shared" si="20"/>
        <v>0.25035724492712202</v>
      </c>
      <c r="M33" s="127">
        <v>2199</v>
      </c>
      <c r="N33" s="124">
        <v>815</v>
      </c>
      <c r="O33" s="44">
        <f t="shared" si="2"/>
        <v>1808</v>
      </c>
      <c r="P33" s="14">
        <f t="shared" si="3"/>
        <v>0.17780809458844929</v>
      </c>
      <c r="Q33" s="45">
        <v>0</v>
      </c>
      <c r="R33" s="46">
        <v>0</v>
      </c>
      <c r="S33" s="46">
        <v>0</v>
      </c>
      <c r="T33" s="16">
        <v>0</v>
      </c>
      <c r="U33" s="302">
        <v>3499</v>
      </c>
      <c r="V33" s="303">
        <v>2623</v>
      </c>
      <c r="W33" s="303">
        <v>0</v>
      </c>
      <c r="X33" s="303">
        <f t="shared" si="4"/>
        <v>2623</v>
      </c>
      <c r="Y33" s="304">
        <f t="shared" si="5"/>
        <v>0.25035724492712202</v>
      </c>
      <c r="Z33" s="215">
        <v>2199</v>
      </c>
      <c r="AA33" s="124">
        <v>815</v>
      </c>
      <c r="AB33" s="44">
        <f t="shared" si="6"/>
        <v>1808</v>
      </c>
      <c r="AC33" s="14">
        <f t="shared" si="7"/>
        <v>0.17780809458844929</v>
      </c>
      <c r="AD33" s="302">
        <v>3499</v>
      </c>
      <c r="AE33" s="303">
        <v>2623</v>
      </c>
      <c r="AF33" s="303">
        <v>0</v>
      </c>
      <c r="AG33" s="303">
        <f t="shared" si="8"/>
        <v>2623</v>
      </c>
      <c r="AH33" s="304">
        <f t="shared" si="9"/>
        <v>0.25035724492712202</v>
      </c>
      <c r="AI33" s="127">
        <v>2199</v>
      </c>
      <c r="AJ33" s="124">
        <v>815</v>
      </c>
      <c r="AK33" s="46">
        <f t="shared" si="10"/>
        <v>1808</v>
      </c>
      <c r="AL33" s="16">
        <f t="shared" si="11"/>
        <v>0.17780809458844929</v>
      </c>
      <c r="AM33" s="215">
        <v>2199</v>
      </c>
      <c r="AN33" s="124">
        <v>815</v>
      </c>
      <c r="AO33" s="44">
        <f t="shared" si="12"/>
        <v>1808</v>
      </c>
      <c r="AP33" s="14">
        <f t="shared" si="13"/>
        <v>0.17780809458844929</v>
      </c>
      <c r="AQ33" s="45">
        <v>3499</v>
      </c>
      <c r="AR33" s="46">
        <v>0</v>
      </c>
      <c r="AS33" s="46">
        <f t="shared" si="14"/>
        <v>2623</v>
      </c>
      <c r="AT33" s="16">
        <f t="shared" si="15"/>
        <v>0.25035724492712202</v>
      </c>
    </row>
    <row r="34" spans="1:46" s="4" customFormat="1" ht="12.75" customHeight="1">
      <c r="A34" s="138" t="s">
        <v>336</v>
      </c>
      <c r="B34" s="31" t="s">
        <v>38</v>
      </c>
      <c r="C34" s="169"/>
      <c r="D34" s="37">
        <v>3.57</v>
      </c>
      <c r="E34" s="32" t="s">
        <v>557</v>
      </c>
      <c r="F34" s="100">
        <v>4069</v>
      </c>
      <c r="G34" s="84">
        <v>3699</v>
      </c>
      <c r="H34" s="84">
        <v>2999</v>
      </c>
      <c r="I34" s="77">
        <v>2583</v>
      </c>
      <c r="J34" s="84">
        <v>0</v>
      </c>
      <c r="K34" s="100">
        <f t="shared" si="19"/>
        <v>2583</v>
      </c>
      <c r="L34" s="110">
        <f t="shared" si="20"/>
        <v>0.30170316301703165</v>
      </c>
      <c r="M34" s="264">
        <v>3699</v>
      </c>
      <c r="N34" s="44">
        <v>0</v>
      </c>
      <c r="O34" s="44">
        <f t="shared" si="2"/>
        <v>2583</v>
      </c>
      <c r="P34" s="14">
        <f t="shared" si="3"/>
        <v>0.30170316301703165</v>
      </c>
      <c r="Q34" s="45">
        <v>0</v>
      </c>
      <c r="R34" s="46">
        <v>0</v>
      </c>
      <c r="S34" s="46">
        <v>0</v>
      </c>
      <c r="T34" s="16">
        <v>0</v>
      </c>
      <c r="U34" s="302">
        <v>3699</v>
      </c>
      <c r="V34" s="303">
        <v>2583</v>
      </c>
      <c r="W34" s="303">
        <v>0</v>
      </c>
      <c r="X34" s="303">
        <f t="shared" si="4"/>
        <v>2583</v>
      </c>
      <c r="Y34" s="304">
        <f t="shared" si="5"/>
        <v>0.30170316301703165</v>
      </c>
      <c r="Z34" s="160">
        <v>3699</v>
      </c>
      <c r="AA34" s="44">
        <v>0</v>
      </c>
      <c r="AB34" s="44">
        <f t="shared" si="6"/>
        <v>2583</v>
      </c>
      <c r="AC34" s="14">
        <f t="shared" si="7"/>
        <v>0.30170316301703165</v>
      </c>
      <c r="AD34" s="302">
        <v>3699</v>
      </c>
      <c r="AE34" s="303">
        <v>2583</v>
      </c>
      <c r="AF34" s="303">
        <v>0</v>
      </c>
      <c r="AG34" s="303">
        <f t="shared" si="8"/>
        <v>2583</v>
      </c>
      <c r="AH34" s="304">
        <f t="shared" si="9"/>
        <v>0.30170316301703165</v>
      </c>
      <c r="AI34" s="45">
        <v>3699</v>
      </c>
      <c r="AJ34" s="46">
        <v>0</v>
      </c>
      <c r="AK34" s="46">
        <f t="shared" si="10"/>
        <v>2583</v>
      </c>
      <c r="AL34" s="16">
        <f t="shared" si="11"/>
        <v>0.30170316301703165</v>
      </c>
      <c r="AM34" s="160">
        <v>3699</v>
      </c>
      <c r="AN34" s="44">
        <v>0</v>
      </c>
      <c r="AO34" s="44">
        <f t="shared" si="12"/>
        <v>2583</v>
      </c>
      <c r="AP34" s="14">
        <f t="shared" si="13"/>
        <v>0.30170316301703165</v>
      </c>
      <c r="AQ34" s="45">
        <v>3699</v>
      </c>
      <c r="AR34" s="46">
        <v>0</v>
      </c>
      <c r="AS34" s="46">
        <f t="shared" si="14"/>
        <v>2583</v>
      </c>
      <c r="AT34" s="16">
        <f t="shared" si="15"/>
        <v>0.30170316301703165</v>
      </c>
    </row>
    <row r="35" spans="1:46" s="4" customFormat="1" ht="12.75" customHeight="1">
      <c r="A35" s="34" t="s">
        <v>337</v>
      </c>
      <c r="B35" s="28" t="s">
        <v>38</v>
      </c>
      <c r="C35" s="5"/>
      <c r="D35" s="39">
        <v>3.57</v>
      </c>
      <c r="E35" s="6" t="s">
        <v>555</v>
      </c>
      <c r="F35" s="102">
        <v>3959</v>
      </c>
      <c r="G35" s="85">
        <v>3599</v>
      </c>
      <c r="H35" s="85">
        <v>2999</v>
      </c>
      <c r="I35" s="79">
        <v>2583</v>
      </c>
      <c r="J35" s="85">
        <v>28</v>
      </c>
      <c r="K35" s="102">
        <f t="shared" si="19"/>
        <v>2555</v>
      </c>
      <c r="L35" s="112">
        <f t="shared" si="20"/>
        <v>0.29008057793831621</v>
      </c>
      <c r="M35" s="128">
        <v>2799</v>
      </c>
      <c r="N35" s="123">
        <v>215</v>
      </c>
      <c r="O35" s="63">
        <f t="shared" si="2"/>
        <v>2340</v>
      </c>
      <c r="P35" s="13">
        <f t="shared" si="3"/>
        <v>0.16398713826366559</v>
      </c>
      <c r="Q35" s="64">
        <v>0</v>
      </c>
      <c r="R35" s="65">
        <v>0</v>
      </c>
      <c r="S35" s="65">
        <v>0</v>
      </c>
      <c r="T35" s="18">
        <v>0</v>
      </c>
      <c r="U35" s="309">
        <v>3599</v>
      </c>
      <c r="V35" s="310">
        <v>2583</v>
      </c>
      <c r="W35" s="310">
        <v>28</v>
      </c>
      <c r="X35" s="310">
        <f t="shared" si="4"/>
        <v>2555</v>
      </c>
      <c r="Y35" s="311">
        <f t="shared" si="5"/>
        <v>0.29008057793831621</v>
      </c>
      <c r="Z35" s="216">
        <v>2999</v>
      </c>
      <c r="AA35" s="63">
        <v>0</v>
      </c>
      <c r="AB35" s="63">
        <f t="shared" si="6"/>
        <v>2555</v>
      </c>
      <c r="AC35" s="13">
        <f t="shared" si="7"/>
        <v>0.14804934978326109</v>
      </c>
      <c r="AD35" s="309">
        <v>3599</v>
      </c>
      <c r="AE35" s="310">
        <v>2583</v>
      </c>
      <c r="AF35" s="310">
        <v>28</v>
      </c>
      <c r="AG35" s="310">
        <f t="shared" si="8"/>
        <v>2555</v>
      </c>
      <c r="AH35" s="311">
        <f t="shared" si="9"/>
        <v>0.29008057793831621</v>
      </c>
      <c r="AI35" s="128">
        <v>2999</v>
      </c>
      <c r="AJ35" s="65">
        <v>0</v>
      </c>
      <c r="AK35" s="65">
        <f t="shared" si="10"/>
        <v>2555</v>
      </c>
      <c r="AL35" s="18">
        <f t="shared" si="11"/>
        <v>0.14804934978326109</v>
      </c>
      <c r="AM35" s="216">
        <v>2799</v>
      </c>
      <c r="AN35" s="123">
        <v>210</v>
      </c>
      <c r="AO35" s="63">
        <f t="shared" si="12"/>
        <v>2345</v>
      </c>
      <c r="AP35" s="13">
        <f t="shared" si="13"/>
        <v>0.16220078599499821</v>
      </c>
      <c r="AQ35" s="128">
        <v>2799</v>
      </c>
      <c r="AR35" s="123">
        <v>208</v>
      </c>
      <c r="AS35" s="65">
        <f t="shared" si="14"/>
        <v>2347</v>
      </c>
      <c r="AT35" s="18">
        <f t="shared" si="15"/>
        <v>0.16148624508753126</v>
      </c>
    </row>
    <row r="36" spans="1:46" s="4" customFormat="1" ht="12.75" customHeight="1">
      <c r="A36" s="138" t="s">
        <v>277</v>
      </c>
      <c r="B36" s="31" t="s">
        <v>38</v>
      </c>
      <c r="C36" s="93"/>
      <c r="D36" s="37">
        <v>3.57</v>
      </c>
      <c r="E36" s="32" t="s">
        <v>539</v>
      </c>
      <c r="F36" s="100">
        <v>2749</v>
      </c>
      <c r="G36" s="84">
        <v>2499</v>
      </c>
      <c r="H36" s="84">
        <v>1899</v>
      </c>
      <c r="I36" s="77">
        <v>1615</v>
      </c>
      <c r="J36" s="84">
        <v>0</v>
      </c>
      <c r="K36" s="100">
        <f t="shared" si="19"/>
        <v>1615</v>
      </c>
      <c r="L36" s="110">
        <f t="shared" si="20"/>
        <v>0.35374149659863946</v>
      </c>
      <c r="M36" s="127">
        <v>1599</v>
      </c>
      <c r="N36" s="124">
        <v>307</v>
      </c>
      <c r="O36" s="44">
        <f t="shared" si="2"/>
        <v>1308</v>
      </c>
      <c r="P36" s="14">
        <f t="shared" si="3"/>
        <v>0.18198874296435272</v>
      </c>
      <c r="Q36" s="45">
        <v>0</v>
      </c>
      <c r="R36" s="46">
        <v>0</v>
      </c>
      <c r="S36" s="46">
        <v>0</v>
      </c>
      <c r="T36" s="16">
        <v>0</v>
      </c>
      <c r="U36" s="302">
        <v>2499</v>
      </c>
      <c r="V36" s="314">
        <v>1523</v>
      </c>
      <c r="W36" s="303">
        <v>0</v>
      </c>
      <c r="X36" s="303">
        <f t="shared" si="4"/>
        <v>1523</v>
      </c>
      <c r="Y36" s="304">
        <f t="shared" si="5"/>
        <v>0.39055622248899557</v>
      </c>
      <c r="Z36" s="215">
        <v>1799</v>
      </c>
      <c r="AA36" s="124">
        <v>100</v>
      </c>
      <c r="AB36" s="44">
        <f t="shared" si="6"/>
        <v>1423</v>
      </c>
      <c r="AC36" s="14">
        <f t="shared" si="7"/>
        <v>0.20900500277932185</v>
      </c>
      <c r="AD36" s="302">
        <v>2499</v>
      </c>
      <c r="AE36" s="303">
        <v>1523</v>
      </c>
      <c r="AF36" s="303">
        <v>0</v>
      </c>
      <c r="AG36" s="303">
        <f t="shared" si="8"/>
        <v>1523</v>
      </c>
      <c r="AH36" s="304">
        <f t="shared" si="9"/>
        <v>0.39055622248899557</v>
      </c>
      <c r="AI36" s="127">
        <v>1799</v>
      </c>
      <c r="AJ36" s="124">
        <v>102</v>
      </c>
      <c r="AK36" s="46">
        <f t="shared" si="10"/>
        <v>1421</v>
      </c>
      <c r="AL36" s="16">
        <f t="shared" si="11"/>
        <v>0.21011673151750973</v>
      </c>
      <c r="AM36" s="215">
        <v>1599</v>
      </c>
      <c r="AN36" s="124">
        <v>307</v>
      </c>
      <c r="AO36" s="44">
        <f t="shared" si="12"/>
        <v>1216</v>
      </c>
      <c r="AP36" s="14">
        <f t="shared" si="13"/>
        <v>0.23952470293933709</v>
      </c>
      <c r="AQ36" s="127">
        <v>1599</v>
      </c>
      <c r="AR36" s="124">
        <v>307</v>
      </c>
      <c r="AS36" s="46">
        <f t="shared" si="14"/>
        <v>1216</v>
      </c>
      <c r="AT36" s="16">
        <f t="shared" si="15"/>
        <v>0.23952470293933709</v>
      </c>
    </row>
    <row r="37" spans="1:46" s="4" customFormat="1" ht="12.75" customHeight="1">
      <c r="A37" s="138" t="s">
        <v>328</v>
      </c>
      <c r="B37" s="31" t="s">
        <v>38</v>
      </c>
      <c r="C37" s="93"/>
      <c r="D37" s="37">
        <v>4.16</v>
      </c>
      <c r="E37" s="32" t="s">
        <v>330</v>
      </c>
      <c r="F37" s="100">
        <v>2749</v>
      </c>
      <c r="G37" s="84">
        <v>2499</v>
      </c>
      <c r="H37" s="84">
        <v>2199</v>
      </c>
      <c r="I37" s="77">
        <v>1871</v>
      </c>
      <c r="J37" s="84">
        <v>21</v>
      </c>
      <c r="K37" s="100">
        <f t="shared" si="19"/>
        <v>1850</v>
      </c>
      <c r="L37" s="110">
        <f t="shared" si="20"/>
        <v>0.25970388155262103</v>
      </c>
      <c r="M37" s="127">
        <v>1799</v>
      </c>
      <c r="N37" s="124">
        <v>400</v>
      </c>
      <c r="O37" s="44">
        <f t="shared" si="2"/>
        <v>1450</v>
      </c>
      <c r="P37" s="14">
        <f t="shared" si="3"/>
        <v>0.19399666481378544</v>
      </c>
      <c r="Q37" s="45">
        <v>0</v>
      </c>
      <c r="R37" s="46">
        <v>0</v>
      </c>
      <c r="S37" s="46">
        <v>0</v>
      </c>
      <c r="T37" s="16">
        <v>0</v>
      </c>
      <c r="U37" s="302">
        <v>2499</v>
      </c>
      <c r="V37" s="314">
        <v>1791</v>
      </c>
      <c r="W37" s="303">
        <v>12</v>
      </c>
      <c r="X37" s="303">
        <f t="shared" si="4"/>
        <v>1779</v>
      </c>
      <c r="Y37" s="304">
        <f t="shared" si="5"/>
        <v>0.28811524609843936</v>
      </c>
      <c r="Z37" s="215">
        <v>2199</v>
      </c>
      <c r="AA37" s="44">
        <v>0</v>
      </c>
      <c r="AB37" s="44">
        <f t="shared" si="6"/>
        <v>1779</v>
      </c>
      <c r="AC37" s="14">
        <f t="shared" si="7"/>
        <v>0.19099590723055934</v>
      </c>
      <c r="AD37" s="302">
        <v>2499</v>
      </c>
      <c r="AE37" s="303">
        <v>1791</v>
      </c>
      <c r="AF37" s="303">
        <v>12</v>
      </c>
      <c r="AG37" s="303">
        <f t="shared" si="8"/>
        <v>1779</v>
      </c>
      <c r="AH37" s="304">
        <f t="shared" si="9"/>
        <v>0.28811524609843936</v>
      </c>
      <c r="AI37" s="127">
        <v>1999</v>
      </c>
      <c r="AJ37" s="124">
        <v>199</v>
      </c>
      <c r="AK37" s="46">
        <f t="shared" si="10"/>
        <v>1580</v>
      </c>
      <c r="AL37" s="16">
        <f t="shared" si="11"/>
        <v>0.20960480240120061</v>
      </c>
      <c r="AM37" s="215">
        <v>1799</v>
      </c>
      <c r="AN37" s="124">
        <v>400</v>
      </c>
      <c r="AO37" s="44">
        <f t="shared" si="12"/>
        <v>1379</v>
      </c>
      <c r="AP37" s="14">
        <f t="shared" si="13"/>
        <v>0.23346303501945526</v>
      </c>
      <c r="AQ37" s="127">
        <v>1999</v>
      </c>
      <c r="AR37" s="124">
        <v>198</v>
      </c>
      <c r="AS37" s="46">
        <f t="shared" si="14"/>
        <v>1581</v>
      </c>
      <c r="AT37" s="16">
        <f t="shared" si="15"/>
        <v>0.20910455227613806</v>
      </c>
    </row>
    <row r="38" spans="1:46" s="4" customFormat="1" ht="12.75" customHeight="1">
      <c r="A38" s="138" t="s">
        <v>329</v>
      </c>
      <c r="B38" s="31" t="s">
        <v>38</v>
      </c>
      <c r="C38" s="93"/>
      <c r="D38" s="37">
        <v>4.16</v>
      </c>
      <c r="E38" s="32" t="s">
        <v>330</v>
      </c>
      <c r="F38" s="100">
        <v>2639</v>
      </c>
      <c r="G38" s="84">
        <v>2399</v>
      </c>
      <c r="H38" s="84">
        <v>2099</v>
      </c>
      <c r="I38" s="77">
        <v>1786</v>
      </c>
      <c r="J38" s="84">
        <v>17</v>
      </c>
      <c r="K38" s="100">
        <f t="shared" si="19"/>
        <v>1769</v>
      </c>
      <c r="L38" s="110">
        <f t="shared" si="20"/>
        <v>0.26260942059191328</v>
      </c>
      <c r="M38" s="127">
        <v>1699</v>
      </c>
      <c r="N38" s="124">
        <v>405</v>
      </c>
      <c r="O38" s="44">
        <f t="shared" si="2"/>
        <v>1364</v>
      </c>
      <c r="P38" s="14">
        <f t="shared" si="3"/>
        <v>0.19717480871100648</v>
      </c>
      <c r="Q38" s="45">
        <v>0</v>
      </c>
      <c r="R38" s="46">
        <v>0</v>
      </c>
      <c r="S38" s="46">
        <v>0</v>
      </c>
      <c r="T38" s="16">
        <v>0</v>
      </c>
      <c r="U38" s="302">
        <v>2399</v>
      </c>
      <c r="V38" s="314">
        <v>1698</v>
      </c>
      <c r="W38" s="303">
        <v>19</v>
      </c>
      <c r="X38" s="303">
        <f t="shared" si="4"/>
        <v>1679</v>
      </c>
      <c r="Y38" s="304">
        <f t="shared" si="5"/>
        <v>0.30012505210504375</v>
      </c>
      <c r="Z38" s="215">
        <v>1799</v>
      </c>
      <c r="AA38" s="124">
        <v>300</v>
      </c>
      <c r="AB38" s="44">
        <f t="shared" si="6"/>
        <v>1379</v>
      </c>
      <c r="AC38" s="14">
        <f t="shared" si="7"/>
        <v>0.23346303501945526</v>
      </c>
      <c r="AD38" s="302">
        <v>2399</v>
      </c>
      <c r="AE38" s="303">
        <v>1698</v>
      </c>
      <c r="AF38" s="303">
        <v>19</v>
      </c>
      <c r="AG38" s="303">
        <f t="shared" si="8"/>
        <v>1679</v>
      </c>
      <c r="AH38" s="304">
        <f t="shared" si="9"/>
        <v>0.30012505210504375</v>
      </c>
      <c r="AI38" s="127">
        <v>1899</v>
      </c>
      <c r="AJ38" s="124">
        <v>200</v>
      </c>
      <c r="AK38" s="46">
        <f t="shared" si="10"/>
        <v>1479</v>
      </c>
      <c r="AL38" s="16">
        <f t="shared" si="11"/>
        <v>0.22116903633491311</v>
      </c>
      <c r="AM38" s="215">
        <v>1699</v>
      </c>
      <c r="AN38" s="124">
        <v>402</v>
      </c>
      <c r="AO38" s="44">
        <f t="shared" si="12"/>
        <v>1277</v>
      </c>
      <c r="AP38" s="14">
        <f t="shared" si="13"/>
        <v>0.24838140082401414</v>
      </c>
      <c r="AQ38" s="127">
        <v>1899</v>
      </c>
      <c r="AR38" s="124">
        <v>199</v>
      </c>
      <c r="AS38" s="46">
        <f t="shared" si="14"/>
        <v>1480</v>
      </c>
      <c r="AT38" s="16">
        <f t="shared" si="15"/>
        <v>0.22064244339125855</v>
      </c>
    </row>
    <row r="39" spans="1:46" s="4" customFormat="1" ht="12.75" customHeight="1">
      <c r="A39" s="138" t="s">
        <v>198</v>
      </c>
      <c r="B39" s="31" t="s">
        <v>38</v>
      </c>
      <c r="C39" s="93"/>
      <c r="D39" s="37">
        <v>4.16</v>
      </c>
      <c r="E39" s="32" t="s">
        <v>544</v>
      </c>
      <c r="F39" s="100">
        <v>2443</v>
      </c>
      <c r="G39" s="84">
        <v>2221</v>
      </c>
      <c r="H39" s="84">
        <v>1999</v>
      </c>
      <c r="I39" s="77">
        <v>1718</v>
      </c>
      <c r="J39" s="84">
        <v>0</v>
      </c>
      <c r="K39" s="100">
        <f t="shared" si="19"/>
        <v>1718</v>
      </c>
      <c r="L39" s="110">
        <f t="shared" si="20"/>
        <v>0.2264745610085547</v>
      </c>
      <c r="M39" s="127">
        <v>1599</v>
      </c>
      <c r="N39" s="124">
        <v>372</v>
      </c>
      <c r="O39" s="44">
        <f t="shared" si="2"/>
        <v>1346</v>
      </c>
      <c r="P39" s="14">
        <f t="shared" si="3"/>
        <v>0.15822388993120701</v>
      </c>
      <c r="Q39" s="45">
        <v>0</v>
      </c>
      <c r="R39" s="46">
        <v>0</v>
      </c>
      <c r="S39" s="46">
        <v>0</v>
      </c>
      <c r="T39" s="16">
        <v>0</v>
      </c>
      <c r="U39" s="302">
        <v>2221</v>
      </c>
      <c r="V39" s="303">
        <v>1718</v>
      </c>
      <c r="W39" s="303">
        <v>0</v>
      </c>
      <c r="X39" s="303">
        <f t="shared" si="4"/>
        <v>1718</v>
      </c>
      <c r="Y39" s="304">
        <f t="shared" si="5"/>
        <v>0.2264745610085547</v>
      </c>
      <c r="Z39" s="215">
        <v>1699</v>
      </c>
      <c r="AA39" s="124">
        <v>278</v>
      </c>
      <c r="AB39" s="44">
        <f t="shared" si="6"/>
        <v>1440</v>
      </c>
      <c r="AC39" s="14">
        <f t="shared" si="7"/>
        <v>0.15244261330194231</v>
      </c>
      <c r="AD39" s="302">
        <v>2221</v>
      </c>
      <c r="AE39" s="303">
        <v>1718</v>
      </c>
      <c r="AF39" s="303">
        <v>0</v>
      </c>
      <c r="AG39" s="303">
        <f t="shared" si="8"/>
        <v>1718</v>
      </c>
      <c r="AH39" s="304">
        <f t="shared" si="9"/>
        <v>0.2264745610085547</v>
      </c>
      <c r="AI39" s="127">
        <v>1799</v>
      </c>
      <c r="AJ39" s="124">
        <v>187</v>
      </c>
      <c r="AK39" s="46">
        <f t="shared" si="10"/>
        <v>1531</v>
      </c>
      <c r="AL39" s="16">
        <f t="shared" si="11"/>
        <v>0.14897165091717621</v>
      </c>
      <c r="AM39" s="215">
        <v>1599</v>
      </c>
      <c r="AN39" s="124">
        <v>371</v>
      </c>
      <c r="AO39" s="44">
        <f t="shared" si="12"/>
        <v>1347</v>
      </c>
      <c r="AP39" s="14">
        <f t="shared" si="13"/>
        <v>0.1575984990619137</v>
      </c>
      <c r="AQ39" s="127">
        <v>1799</v>
      </c>
      <c r="AR39" s="124">
        <v>185</v>
      </c>
      <c r="AS39" s="46">
        <f t="shared" si="14"/>
        <v>1533</v>
      </c>
      <c r="AT39" s="16">
        <f t="shared" si="15"/>
        <v>0.14785992217898833</v>
      </c>
    </row>
    <row r="40" spans="1:46" s="4" customFormat="1" ht="12.75" customHeight="1">
      <c r="A40" s="138" t="s">
        <v>199</v>
      </c>
      <c r="B40" s="31" t="s">
        <v>38</v>
      </c>
      <c r="C40" s="93"/>
      <c r="D40" s="37">
        <v>4.16</v>
      </c>
      <c r="E40" s="32" t="s">
        <v>544</v>
      </c>
      <c r="F40" s="100">
        <v>2321</v>
      </c>
      <c r="G40" s="84">
        <v>2110</v>
      </c>
      <c r="H40" s="84">
        <v>1899</v>
      </c>
      <c r="I40" s="77">
        <v>1632</v>
      </c>
      <c r="J40" s="84">
        <v>0</v>
      </c>
      <c r="K40" s="100">
        <f t="shared" si="19"/>
        <v>1632</v>
      </c>
      <c r="L40" s="110">
        <f t="shared" si="20"/>
        <v>0.22654028436018958</v>
      </c>
      <c r="M40" s="127">
        <v>1499</v>
      </c>
      <c r="N40" s="124">
        <v>375</v>
      </c>
      <c r="O40" s="44">
        <f t="shared" si="2"/>
        <v>1257</v>
      </c>
      <c r="P40" s="14">
        <f t="shared" si="3"/>
        <v>0.16144096064042696</v>
      </c>
      <c r="Q40" s="45">
        <v>0</v>
      </c>
      <c r="R40" s="46">
        <v>0</v>
      </c>
      <c r="S40" s="46">
        <v>0</v>
      </c>
      <c r="T40" s="16">
        <v>0</v>
      </c>
      <c r="U40" s="302">
        <v>2110</v>
      </c>
      <c r="V40" s="303">
        <v>1632</v>
      </c>
      <c r="W40" s="303">
        <v>0</v>
      </c>
      <c r="X40" s="303">
        <f t="shared" si="4"/>
        <v>1632</v>
      </c>
      <c r="Y40" s="304">
        <f t="shared" si="5"/>
        <v>0.22654028436018958</v>
      </c>
      <c r="Z40" s="215">
        <v>1599</v>
      </c>
      <c r="AA40" s="124">
        <v>280</v>
      </c>
      <c r="AB40" s="44">
        <f t="shared" si="6"/>
        <v>1352</v>
      </c>
      <c r="AC40" s="14">
        <f t="shared" si="7"/>
        <v>0.15447154471544716</v>
      </c>
      <c r="AD40" s="302">
        <v>2110</v>
      </c>
      <c r="AE40" s="303">
        <v>1632</v>
      </c>
      <c r="AF40" s="303">
        <v>0</v>
      </c>
      <c r="AG40" s="303">
        <f t="shared" si="8"/>
        <v>1632</v>
      </c>
      <c r="AH40" s="304">
        <f t="shared" si="9"/>
        <v>0.22654028436018958</v>
      </c>
      <c r="AI40" s="127">
        <v>1699</v>
      </c>
      <c r="AJ40" s="124">
        <v>185</v>
      </c>
      <c r="AK40" s="46">
        <f t="shared" si="10"/>
        <v>1447</v>
      </c>
      <c r="AL40" s="16">
        <f t="shared" si="11"/>
        <v>0.14832254267216011</v>
      </c>
      <c r="AM40" s="215">
        <v>1499</v>
      </c>
      <c r="AN40" s="124">
        <v>372</v>
      </c>
      <c r="AO40" s="44">
        <f t="shared" si="12"/>
        <v>1260</v>
      </c>
      <c r="AP40" s="14">
        <f t="shared" si="13"/>
        <v>0.15943962641761175</v>
      </c>
      <c r="AQ40" s="127">
        <v>1699</v>
      </c>
      <c r="AR40" s="124">
        <v>185</v>
      </c>
      <c r="AS40" s="46">
        <f t="shared" si="14"/>
        <v>1447</v>
      </c>
      <c r="AT40" s="16">
        <f t="shared" si="15"/>
        <v>0.14832254267216011</v>
      </c>
    </row>
    <row r="41" spans="1:46" s="4" customFormat="1" ht="12.75" customHeight="1">
      <c r="A41" s="138" t="s">
        <v>220</v>
      </c>
      <c r="B41" s="31" t="s">
        <v>38</v>
      </c>
      <c r="C41" s="93"/>
      <c r="D41" s="37">
        <v>4.16</v>
      </c>
      <c r="E41" s="32" t="s">
        <v>545</v>
      </c>
      <c r="F41" s="100">
        <v>2199</v>
      </c>
      <c r="G41" s="84">
        <v>1999</v>
      </c>
      <c r="H41" s="84">
        <v>1799</v>
      </c>
      <c r="I41" s="77">
        <v>1567</v>
      </c>
      <c r="J41" s="84">
        <v>0</v>
      </c>
      <c r="K41" s="100">
        <f t="shared" si="16"/>
        <v>1567</v>
      </c>
      <c r="L41" s="110">
        <f t="shared" si="17"/>
        <v>0.2161080540270135</v>
      </c>
      <c r="M41" s="264">
        <v>1999</v>
      </c>
      <c r="N41" s="44">
        <v>0</v>
      </c>
      <c r="O41" s="44">
        <f t="shared" si="2"/>
        <v>1567</v>
      </c>
      <c r="P41" s="14">
        <f t="shared" si="3"/>
        <v>0.2161080540270135</v>
      </c>
      <c r="Q41" s="45">
        <v>0</v>
      </c>
      <c r="R41" s="46">
        <v>0</v>
      </c>
      <c r="S41" s="46">
        <v>0</v>
      </c>
      <c r="T41" s="16">
        <v>0</v>
      </c>
      <c r="U41" s="302">
        <v>1999</v>
      </c>
      <c r="V41" s="303">
        <v>1567</v>
      </c>
      <c r="W41" s="303">
        <v>0</v>
      </c>
      <c r="X41" s="303">
        <f t="shared" si="4"/>
        <v>1567</v>
      </c>
      <c r="Y41" s="304">
        <f t="shared" si="5"/>
        <v>0.2161080540270135</v>
      </c>
      <c r="Z41" s="160">
        <v>1999</v>
      </c>
      <c r="AA41" s="44">
        <v>0</v>
      </c>
      <c r="AB41" s="44">
        <f t="shared" si="6"/>
        <v>1567</v>
      </c>
      <c r="AC41" s="14">
        <f t="shared" si="7"/>
        <v>0.2161080540270135</v>
      </c>
      <c r="AD41" s="302">
        <v>1999</v>
      </c>
      <c r="AE41" s="303">
        <v>1567</v>
      </c>
      <c r="AF41" s="303">
        <v>0</v>
      </c>
      <c r="AG41" s="303">
        <f t="shared" si="8"/>
        <v>1567</v>
      </c>
      <c r="AH41" s="304">
        <f t="shared" si="9"/>
        <v>0.2161080540270135</v>
      </c>
      <c r="AI41" s="45">
        <v>1999</v>
      </c>
      <c r="AJ41" s="46">
        <v>0</v>
      </c>
      <c r="AK41" s="46">
        <f t="shared" si="10"/>
        <v>1567</v>
      </c>
      <c r="AL41" s="16">
        <f t="shared" si="11"/>
        <v>0.2161080540270135</v>
      </c>
      <c r="AM41" s="160">
        <v>1999</v>
      </c>
      <c r="AN41" s="44">
        <v>0</v>
      </c>
      <c r="AO41" s="44">
        <f t="shared" si="12"/>
        <v>1567</v>
      </c>
      <c r="AP41" s="14">
        <f t="shared" si="13"/>
        <v>0.2161080540270135</v>
      </c>
      <c r="AQ41" s="45">
        <v>1999</v>
      </c>
      <c r="AR41" s="46">
        <v>0</v>
      </c>
      <c r="AS41" s="46">
        <f t="shared" si="14"/>
        <v>1567</v>
      </c>
      <c r="AT41" s="16">
        <f t="shared" si="15"/>
        <v>0.2161080540270135</v>
      </c>
    </row>
    <row r="42" spans="1:46" s="4" customFormat="1" ht="12.75" customHeight="1">
      <c r="A42" s="138" t="s">
        <v>472</v>
      </c>
      <c r="B42" s="31" t="s">
        <v>38</v>
      </c>
      <c r="C42" s="169"/>
      <c r="D42" s="37">
        <v>4.54</v>
      </c>
      <c r="E42" s="32" t="s">
        <v>473</v>
      </c>
      <c r="F42" s="100">
        <v>2749</v>
      </c>
      <c r="G42" s="84">
        <v>2499</v>
      </c>
      <c r="H42" s="84">
        <v>2199</v>
      </c>
      <c r="I42" s="77">
        <v>1755</v>
      </c>
      <c r="J42" s="84">
        <v>0</v>
      </c>
      <c r="K42" s="100">
        <f t="shared" ref="K42:K48" si="21">IFERROR(I42-J42,I42)</f>
        <v>1755</v>
      </c>
      <c r="L42" s="110">
        <f t="shared" ref="L42:L48" si="22">IFERROR((G42-K42)/G42, " ")</f>
        <v>0.297719087635054</v>
      </c>
      <c r="M42" s="127">
        <v>1999</v>
      </c>
      <c r="N42" s="44">
        <v>0</v>
      </c>
      <c r="O42" s="44">
        <f t="shared" si="2"/>
        <v>1755</v>
      </c>
      <c r="P42" s="14">
        <f t="shared" si="3"/>
        <v>0.12206103051525763</v>
      </c>
      <c r="Q42" s="45">
        <v>0</v>
      </c>
      <c r="R42" s="46">
        <v>0</v>
      </c>
      <c r="S42" s="46">
        <v>0</v>
      </c>
      <c r="T42" s="16">
        <v>0</v>
      </c>
      <c r="U42" s="302">
        <v>2499</v>
      </c>
      <c r="V42" s="303">
        <v>1755</v>
      </c>
      <c r="W42" s="303">
        <v>0</v>
      </c>
      <c r="X42" s="303">
        <f t="shared" si="4"/>
        <v>1755</v>
      </c>
      <c r="Y42" s="304">
        <f t="shared" si="5"/>
        <v>0.297719087635054</v>
      </c>
      <c r="Z42" s="215">
        <v>2199</v>
      </c>
      <c r="AA42" s="44">
        <v>0</v>
      </c>
      <c r="AB42" s="44">
        <f t="shared" si="6"/>
        <v>1755</v>
      </c>
      <c r="AC42" s="14">
        <f t="shared" si="7"/>
        <v>0.20190995907230561</v>
      </c>
      <c r="AD42" s="302">
        <v>2499</v>
      </c>
      <c r="AE42" s="303">
        <v>1755</v>
      </c>
      <c r="AF42" s="303">
        <v>0</v>
      </c>
      <c r="AG42" s="303">
        <f t="shared" si="8"/>
        <v>1755</v>
      </c>
      <c r="AH42" s="304">
        <f t="shared" si="9"/>
        <v>0.297719087635054</v>
      </c>
      <c r="AI42" s="127">
        <v>2199</v>
      </c>
      <c r="AJ42" s="46">
        <v>0</v>
      </c>
      <c r="AK42" s="46">
        <f t="shared" si="10"/>
        <v>1755</v>
      </c>
      <c r="AL42" s="16">
        <f t="shared" si="11"/>
        <v>0.20190995907230561</v>
      </c>
      <c r="AM42" s="215">
        <v>1999</v>
      </c>
      <c r="AN42" s="124">
        <v>165</v>
      </c>
      <c r="AO42" s="44">
        <f t="shared" si="12"/>
        <v>1590</v>
      </c>
      <c r="AP42" s="14">
        <f t="shared" si="13"/>
        <v>0.20460230115057529</v>
      </c>
      <c r="AQ42" s="127">
        <v>1999</v>
      </c>
      <c r="AR42" s="124">
        <v>164</v>
      </c>
      <c r="AS42" s="46">
        <f t="shared" si="14"/>
        <v>1591</v>
      </c>
      <c r="AT42" s="16">
        <f t="shared" si="15"/>
        <v>0.20410205102551277</v>
      </c>
    </row>
    <row r="43" spans="1:46" s="4" customFormat="1" ht="12.75" customHeight="1">
      <c r="A43" s="138" t="s">
        <v>536</v>
      </c>
      <c r="B43" s="31" t="s">
        <v>38</v>
      </c>
      <c r="C43" s="219"/>
      <c r="D43" s="37">
        <v>4.54</v>
      </c>
      <c r="E43" s="32" t="s">
        <v>551</v>
      </c>
      <c r="F43" s="100">
        <v>3189</v>
      </c>
      <c r="G43" s="84">
        <v>2899</v>
      </c>
      <c r="H43" s="84">
        <v>2499</v>
      </c>
      <c r="I43" s="77">
        <v>2211</v>
      </c>
      <c r="J43" s="84">
        <v>0</v>
      </c>
      <c r="K43" s="100">
        <f t="shared" si="21"/>
        <v>2211</v>
      </c>
      <c r="L43" s="110">
        <f t="shared" si="22"/>
        <v>0.23732321490169023</v>
      </c>
      <c r="M43" s="264">
        <v>2899</v>
      </c>
      <c r="N43" s="44">
        <v>0</v>
      </c>
      <c r="O43" s="44">
        <f t="shared" si="2"/>
        <v>2211</v>
      </c>
      <c r="P43" s="14">
        <f t="shared" si="3"/>
        <v>0.23732321490169023</v>
      </c>
      <c r="Q43" s="45">
        <v>0</v>
      </c>
      <c r="R43" s="46">
        <v>0</v>
      </c>
      <c r="S43" s="46">
        <v>0</v>
      </c>
      <c r="T43" s="16">
        <v>0</v>
      </c>
      <c r="U43" s="302">
        <v>2899</v>
      </c>
      <c r="V43" s="303">
        <v>2124</v>
      </c>
      <c r="W43" s="303">
        <v>0</v>
      </c>
      <c r="X43" s="303">
        <f t="shared" si="4"/>
        <v>2124</v>
      </c>
      <c r="Y43" s="304">
        <f t="shared" si="5"/>
        <v>0.26733356329768887</v>
      </c>
      <c r="Z43" s="160">
        <v>2899</v>
      </c>
      <c r="AA43" s="44">
        <v>0</v>
      </c>
      <c r="AB43" s="44">
        <f t="shared" si="6"/>
        <v>2124</v>
      </c>
      <c r="AC43" s="14">
        <f t="shared" si="7"/>
        <v>0.26733356329768887</v>
      </c>
      <c r="AD43" s="302">
        <v>2899</v>
      </c>
      <c r="AE43" s="303">
        <v>2124</v>
      </c>
      <c r="AF43" s="303">
        <v>0</v>
      </c>
      <c r="AG43" s="303">
        <f t="shared" si="8"/>
        <v>2124</v>
      </c>
      <c r="AH43" s="304">
        <f t="shared" si="9"/>
        <v>0.26733356329768887</v>
      </c>
      <c r="AI43" s="127">
        <v>2499</v>
      </c>
      <c r="AJ43" s="46">
        <v>0</v>
      </c>
      <c r="AK43" s="46">
        <f t="shared" si="10"/>
        <v>2124</v>
      </c>
      <c r="AL43" s="16">
        <f t="shared" si="11"/>
        <v>0.15006002400960383</v>
      </c>
      <c r="AM43" s="215">
        <v>2499</v>
      </c>
      <c r="AN43" s="44">
        <v>0</v>
      </c>
      <c r="AO43" s="44">
        <f t="shared" si="12"/>
        <v>2124</v>
      </c>
      <c r="AP43" s="14">
        <f t="shared" si="13"/>
        <v>0.15006002400960383</v>
      </c>
      <c r="AQ43" s="127">
        <v>2499</v>
      </c>
      <c r="AR43" s="46">
        <v>0</v>
      </c>
      <c r="AS43" s="46">
        <f t="shared" si="14"/>
        <v>2124</v>
      </c>
      <c r="AT43" s="16">
        <f t="shared" si="15"/>
        <v>0.15006002400960383</v>
      </c>
    </row>
    <row r="44" spans="1:46" s="4" customFormat="1" ht="12.75" customHeight="1">
      <c r="A44" s="138" t="s">
        <v>475</v>
      </c>
      <c r="B44" s="31" t="s">
        <v>38</v>
      </c>
      <c r="C44" s="169"/>
      <c r="D44" s="37">
        <v>4.54</v>
      </c>
      <c r="E44" s="32" t="s">
        <v>476</v>
      </c>
      <c r="F44" s="100">
        <v>3629</v>
      </c>
      <c r="G44" s="84">
        <v>3299</v>
      </c>
      <c r="H44" s="84">
        <v>2699</v>
      </c>
      <c r="I44" s="77">
        <v>2325</v>
      </c>
      <c r="J44" s="84">
        <v>0</v>
      </c>
      <c r="K44" s="100">
        <f t="shared" si="21"/>
        <v>2325</v>
      </c>
      <c r="L44" s="110">
        <f t="shared" si="22"/>
        <v>0.29524098211579264</v>
      </c>
      <c r="M44" s="264">
        <v>3299</v>
      </c>
      <c r="N44" s="44">
        <v>0</v>
      </c>
      <c r="O44" s="44">
        <f t="shared" si="2"/>
        <v>2325</v>
      </c>
      <c r="P44" s="14">
        <f t="shared" si="3"/>
        <v>0.29524098211579264</v>
      </c>
      <c r="Q44" s="45">
        <v>0</v>
      </c>
      <c r="R44" s="46">
        <v>0</v>
      </c>
      <c r="S44" s="46">
        <v>0</v>
      </c>
      <c r="T44" s="16">
        <v>0</v>
      </c>
      <c r="U44" s="302">
        <v>3299</v>
      </c>
      <c r="V44" s="303">
        <v>2325</v>
      </c>
      <c r="W44" s="303">
        <v>0</v>
      </c>
      <c r="X44" s="303">
        <f t="shared" si="4"/>
        <v>2325</v>
      </c>
      <c r="Y44" s="304">
        <f t="shared" si="5"/>
        <v>0.29524098211579264</v>
      </c>
      <c r="Z44" s="160">
        <v>3299</v>
      </c>
      <c r="AA44" s="44">
        <v>0</v>
      </c>
      <c r="AB44" s="44">
        <f t="shared" si="6"/>
        <v>2325</v>
      </c>
      <c r="AC44" s="14">
        <f t="shared" si="7"/>
        <v>0.29524098211579264</v>
      </c>
      <c r="AD44" s="302">
        <v>3299</v>
      </c>
      <c r="AE44" s="303">
        <v>2325</v>
      </c>
      <c r="AF44" s="303">
        <v>0</v>
      </c>
      <c r="AG44" s="303">
        <f t="shared" si="8"/>
        <v>2325</v>
      </c>
      <c r="AH44" s="304">
        <f t="shared" si="9"/>
        <v>0.29524098211579264</v>
      </c>
      <c r="AI44" s="45">
        <v>3299</v>
      </c>
      <c r="AJ44" s="46">
        <v>0</v>
      </c>
      <c r="AK44" s="46">
        <f t="shared" si="10"/>
        <v>2325</v>
      </c>
      <c r="AL44" s="16">
        <f t="shared" si="11"/>
        <v>0.29524098211579264</v>
      </c>
      <c r="AM44" s="160">
        <v>3299</v>
      </c>
      <c r="AN44" s="44">
        <v>0</v>
      </c>
      <c r="AO44" s="44">
        <f t="shared" si="12"/>
        <v>2325</v>
      </c>
      <c r="AP44" s="14">
        <f t="shared" si="13"/>
        <v>0.29524098211579264</v>
      </c>
      <c r="AQ44" s="45">
        <v>3299</v>
      </c>
      <c r="AR44" s="46">
        <v>0</v>
      </c>
      <c r="AS44" s="46">
        <f t="shared" si="14"/>
        <v>2325</v>
      </c>
      <c r="AT44" s="16">
        <f t="shared" si="15"/>
        <v>0.29524098211579264</v>
      </c>
    </row>
    <row r="45" spans="1:46" s="4" customFormat="1" ht="12.75" customHeight="1">
      <c r="A45" s="138" t="s">
        <v>333</v>
      </c>
      <c r="B45" s="31" t="s">
        <v>38</v>
      </c>
      <c r="C45" s="93"/>
      <c r="D45" s="37">
        <v>4.54</v>
      </c>
      <c r="E45" s="32" t="s">
        <v>476</v>
      </c>
      <c r="F45" s="100">
        <v>3519</v>
      </c>
      <c r="G45" s="84">
        <v>3199</v>
      </c>
      <c r="H45" s="84">
        <v>2699</v>
      </c>
      <c r="I45" s="77">
        <v>2324</v>
      </c>
      <c r="J45" s="84">
        <v>21</v>
      </c>
      <c r="K45" s="100">
        <f t="shared" si="21"/>
        <v>2303</v>
      </c>
      <c r="L45" s="110">
        <f t="shared" si="22"/>
        <v>0.28008752735229758</v>
      </c>
      <c r="M45" s="264">
        <v>3199</v>
      </c>
      <c r="N45" s="44">
        <v>0</v>
      </c>
      <c r="O45" s="44">
        <f t="shared" si="2"/>
        <v>2303</v>
      </c>
      <c r="P45" s="14">
        <f t="shared" si="3"/>
        <v>0.28008752735229758</v>
      </c>
      <c r="Q45" s="45">
        <v>0</v>
      </c>
      <c r="R45" s="46">
        <v>0</v>
      </c>
      <c r="S45" s="46">
        <v>0</v>
      </c>
      <c r="T45" s="16">
        <v>0</v>
      </c>
      <c r="U45" s="302">
        <v>3199</v>
      </c>
      <c r="V45" s="303">
        <v>2324</v>
      </c>
      <c r="W45" s="303">
        <v>21</v>
      </c>
      <c r="X45" s="303">
        <f t="shared" si="4"/>
        <v>2303</v>
      </c>
      <c r="Y45" s="304">
        <f t="shared" si="5"/>
        <v>0.28008752735229758</v>
      </c>
      <c r="Z45" s="160">
        <v>3199</v>
      </c>
      <c r="AA45" s="44">
        <v>0</v>
      </c>
      <c r="AB45" s="44">
        <f t="shared" si="6"/>
        <v>2303</v>
      </c>
      <c r="AC45" s="14">
        <f t="shared" si="7"/>
        <v>0.28008752735229758</v>
      </c>
      <c r="AD45" s="302">
        <v>3199</v>
      </c>
      <c r="AE45" s="303">
        <v>2324</v>
      </c>
      <c r="AF45" s="303">
        <v>21</v>
      </c>
      <c r="AG45" s="303">
        <f t="shared" si="8"/>
        <v>2303</v>
      </c>
      <c r="AH45" s="304">
        <f t="shared" si="9"/>
        <v>0.28008752735229758</v>
      </c>
      <c r="AI45" s="45">
        <v>3199</v>
      </c>
      <c r="AJ45" s="46">
        <v>0</v>
      </c>
      <c r="AK45" s="46">
        <f t="shared" si="10"/>
        <v>2303</v>
      </c>
      <c r="AL45" s="16">
        <f t="shared" si="11"/>
        <v>0.28008752735229758</v>
      </c>
      <c r="AM45" s="160">
        <v>3199</v>
      </c>
      <c r="AN45" s="44">
        <v>0</v>
      </c>
      <c r="AO45" s="44">
        <f t="shared" si="12"/>
        <v>2303</v>
      </c>
      <c r="AP45" s="14">
        <f t="shared" si="13"/>
        <v>0.28008752735229758</v>
      </c>
      <c r="AQ45" s="45">
        <v>3199</v>
      </c>
      <c r="AR45" s="46">
        <v>0</v>
      </c>
      <c r="AS45" s="46">
        <f t="shared" si="14"/>
        <v>2303</v>
      </c>
      <c r="AT45" s="16">
        <f t="shared" si="15"/>
        <v>0.28008752735229758</v>
      </c>
    </row>
    <row r="46" spans="1:46" s="4" customFormat="1" ht="12.75" customHeight="1">
      <c r="A46" s="138" t="s">
        <v>474</v>
      </c>
      <c r="B46" s="31" t="s">
        <v>38</v>
      </c>
      <c r="C46" s="247"/>
      <c r="D46" s="37">
        <v>4.54</v>
      </c>
      <c r="E46" s="32" t="s">
        <v>558</v>
      </c>
      <c r="F46" s="100">
        <v>4069</v>
      </c>
      <c r="G46" s="84">
        <v>3699</v>
      </c>
      <c r="H46" s="84">
        <v>2999</v>
      </c>
      <c r="I46" s="77">
        <v>2421</v>
      </c>
      <c r="J46" s="84">
        <v>0</v>
      </c>
      <c r="K46" s="100">
        <f t="shared" si="21"/>
        <v>2421</v>
      </c>
      <c r="L46" s="110">
        <f t="shared" si="22"/>
        <v>0.34549878345498786</v>
      </c>
      <c r="M46" s="264">
        <v>3699</v>
      </c>
      <c r="N46" s="44">
        <v>0</v>
      </c>
      <c r="O46" s="44">
        <f t="shared" si="2"/>
        <v>2421</v>
      </c>
      <c r="P46" s="14">
        <f t="shared" si="3"/>
        <v>0.34549878345498786</v>
      </c>
      <c r="Q46" s="45">
        <v>0</v>
      </c>
      <c r="R46" s="46">
        <v>0</v>
      </c>
      <c r="S46" s="46">
        <v>0</v>
      </c>
      <c r="T46" s="16">
        <v>0</v>
      </c>
      <c r="U46" s="302">
        <v>3699</v>
      </c>
      <c r="V46" s="303">
        <v>2421</v>
      </c>
      <c r="W46" s="303">
        <v>0</v>
      </c>
      <c r="X46" s="303">
        <f t="shared" si="4"/>
        <v>2421</v>
      </c>
      <c r="Y46" s="304">
        <f t="shared" si="5"/>
        <v>0.34549878345498786</v>
      </c>
      <c r="Z46" s="160">
        <v>3699</v>
      </c>
      <c r="AA46" s="44">
        <v>0</v>
      </c>
      <c r="AB46" s="44">
        <f t="shared" si="6"/>
        <v>2421</v>
      </c>
      <c r="AC46" s="14">
        <f t="shared" si="7"/>
        <v>0.34549878345498786</v>
      </c>
      <c r="AD46" s="302">
        <v>3699</v>
      </c>
      <c r="AE46" s="303">
        <v>2421</v>
      </c>
      <c r="AF46" s="303">
        <v>0</v>
      </c>
      <c r="AG46" s="303">
        <f t="shared" si="8"/>
        <v>2421</v>
      </c>
      <c r="AH46" s="304">
        <f t="shared" si="9"/>
        <v>0.34549878345498786</v>
      </c>
      <c r="AI46" s="45">
        <v>3699</v>
      </c>
      <c r="AJ46" s="46">
        <v>0</v>
      </c>
      <c r="AK46" s="46">
        <f t="shared" si="10"/>
        <v>2421</v>
      </c>
      <c r="AL46" s="16">
        <f t="shared" si="11"/>
        <v>0.34549878345498786</v>
      </c>
      <c r="AM46" s="160">
        <v>3699</v>
      </c>
      <c r="AN46" s="44">
        <v>0</v>
      </c>
      <c r="AO46" s="44">
        <f t="shared" si="12"/>
        <v>2421</v>
      </c>
      <c r="AP46" s="14">
        <f t="shared" si="13"/>
        <v>0.34549878345498786</v>
      </c>
      <c r="AQ46" s="45">
        <v>3699</v>
      </c>
      <c r="AR46" s="46">
        <v>0</v>
      </c>
      <c r="AS46" s="46">
        <f t="shared" si="14"/>
        <v>2421</v>
      </c>
      <c r="AT46" s="16">
        <f t="shared" si="15"/>
        <v>0.34549878345498786</v>
      </c>
    </row>
    <row r="47" spans="1:46" s="4" customFormat="1" ht="12.75" customHeight="1">
      <c r="A47" s="34" t="s">
        <v>332</v>
      </c>
      <c r="B47" s="28" t="s">
        <v>38</v>
      </c>
      <c r="C47" s="96"/>
      <c r="D47" s="39">
        <v>4.54</v>
      </c>
      <c r="E47" s="6" t="s">
        <v>556</v>
      </c>
      <c r="F47" s="102">
        <v>3959</v>
      </c>
      <c r="G47" s="85">
        <v>3599</v>
      </c>
      <c r="H47" s="85">
        <v>2999</v>
      </c>
      <c r="I47" s="79">
        <v>2583</v>
      </c>
      <c r="J47" s="85">
        <v>31</v>
      </c>
      <c r="K47" s="102">
        <f t="shared" si="21"/>
        <v>2552</v>
      </c>
      <c r="L47" s="112">
        <f t="shared" si="22"/>
        <v>0.29091414281744932</v>
      </c>
      <c r="M47" s="253">
        <v>3599</v>
      </c>
      <c r="N47" s="63">
        <v>0</v>
      </c>
      <c r="O47" s="63">
        <f t="shared" si="2"/>
        <v>2552</v>
      </c>
      <c r="P47" s="13">
        <f t="shared" si="3"/>
        <v>0.29091414281744932</v>
      </c>
      <c r="Q47" s="64">
        <v>0</v>
      </c>
      <c r="R47" s="65">
        <v>0</v>
      </c>
      <c r="S47" s="65">
        <v>0</v>
      </c>
      <c r="T47" s="18">
        <v>0</v>
      </c>
      <c r="U47" s="309">
        <v>3599</v>
      </c>
      <c r="V47" s="310">
        <v>2583</v>
      </c>
      <c r="W47" s="310">
        <v>31</v>
      </c>
      <c r="X47" s="310">
        <f t="shared" si="4"/>
        <v>2552</v>
      </c>
      <c r="Y47" s="311">
        <f t="shared" si="5"/>
        <v>0.29091414281744932</v>
      </c>
      <c r="Z47" s="158">
        <v>3599</v>
      </c>
      <c r="AA47" s="63">
        <v>0</v>
      </c>
      <c r="AB47" s="63">
        <f t="shared" si="6"/>
        <v>2552</v>
      </c>
      <c r="AC47" s="13">
        <f t="shared" si="7"/>
        <v>0.29091414281744932</v>
      </c>
      <c r="AD47" s="309">
        <v>3599</v>
      </c>
      <c r="AE47" s="310">
        <v>2583</v>
      </c>
      <c r="AF47" s="310">
        <v>31</v>
      </c>
      <c r="AG47" s="310">
        <f t="shared" si="8"/>
        <v>2552</v>
      </c>
      <c r="AH47" s="311">
        <f t="shared" si="9"/>
        <v>0.29091414281744932</v>
      </c>
      <c r="AI47" s="64">
        <v>3599</v>
      </c>
      <c r="AJ47" s="65">
        <v>0</v>
      </c>
      <c r="AK47" s="65">
        <f t="shared" si="10"/>
        <v>2552</v>
      </c>
      <c r="AL47" s="18">
        <f t="shared" si="11"/>
        <v>0.29091414281744932</v>
      </c>
      <c r="AM47" s="158">
        <v>3599</v>
      </c>
      <c r="AN47" s="63">
        <v>0</v>
      </c>
      <c r="AO47" s="63">
        <f t="shared" si="12"/>
        <v>2552</v>
      </c>
      <c r="AP47" s="13">
        <f t="shared" si="13"/>
        <v>0.29091414281744932</v>
      </c>
      <c r="AQ47" s="64">
        <v>3599</v>
      </c>
      <c r="AR47" s="65">
        <v>0</v>
      </c>
      <c r="AS47" s="65">
        <f t="shared" si="14"/>
        <v>2552</v>
      </c>
      <c r="AT47" s="18">
        <f t="shared" si="15"/>
        <v>0.29091414281744932</v>
      </c>
    </row>
    <row r="48" spans="1:46" s="4" customFormat="1" ht="12.75" customHeight="1">
      <c r="A48" s="138" t="s">
        <v>467</v>
      </c>
      <c r="B48" s="31" t="s">
        <v>38</v>
      </c>
      <c r="C48" s="93"/>
      <c r="D48" s="37">
        <v>4.54</v>
      </c>
      <c r="E48" s="32" t="s">
        <v>469</v>
      </c>
      <c r="F48" s="100">
        <v>2749</v>
      </c>
      <c r="G48" s="84">
        <v>2499</v>
      </c>
      <c r="H48" s="84">
        <v>2299</v>
      </c>
      <c r="I48" s="77">
        <v>1942</v>
      </c>
      <c r="J48" s="84">
        <v>43</v>
      </c>
      <c r="K48" s="100">
        <f t="shared" si="21"/>
        <v>1899</v>
      </c>
      <c r="L48" s="110">
        <f t="shared" si="22"/>
        <v>0.24009603841536614</v>
      </c>
      <c r="M48" s="264">
        <v>2499</v>
      </c>
      <c r="N48" s="44">
        <v>0</v>
      </c>
      <c r="O48" s="44">
        <f t="shared" si="2"/>
        <v>1899</v>
      </c>
      <c r="P48" s="14">
        <f t="shared" si="3"/>
        <v>0.24009603841536614</v>
      </c>
      <c r="Q48" s="45">
        <v>0</v>
      </c>
      <c r="R48" s="46">
        <v>0</v>
      </c>
      <c r="S48" s="46">
        <v>0</v>
      </c>
      <c r="T48" s="16">
        <v>0</v>
      </c>
      <c r="U48" s="302">
        <v>2499</v>
      </c>
      <c r="V48" s="303">
        <v>1942</v>
      </c>
      <c r="W48" s="303">
        <v>43</v>
      </c>
      <c r="X48" s="303">
        <f t="shared" si="4"/>
        <v>1899</v>
      </c>
      <c r="Y48" s="304">
        <f t="shared" si="5"/>
        <v>0.24009603841536614</v>
      </c>
      <c r="Z48" s="160">
        <v>2499</v>
      </c>
      <c r="AA48" s="44">
        <v>0</v>
      </c>
      <c r="AB48" s="44">
        <f t="shared" si="6"/>
        <v>1899</v>
      </c>
      <c r="AC48" s="14">
        <f t="shared" si="7"/>
        <v>0.24009603841536614</v>
      </c>
      <c r="AD48" s="302">
        <v>2499</v>
      </c>
      <c r="AE48" s="303">
        <v>1942</v>
      </c>
      <c r="AF48" s="303">
        <v>43</v>
      </c>
      <c r="AG48" s="303">
        <f t="shared" si="8"/>
        <v>1899</v>
      </c>
      <c r="AH48" s="304">
        <f t="shared" si="9"/>
        <v>0.24009603841536614</v>
      </c>
      <c r="AI48" s="45">
        <v>2499</v>
      </c>
      <c r="AJ48" s="46">
        <v>0</v>
      </c>
      <c r="AK48" s="46">
        <f t="shared" si="10"/>
        <v>1899</v>
      </c>
      <c r="AL48" s="16">
        <f t="shared" si="11"/>
        <v>0.24009603841536614</v>
      </c>
      <c r="AM48" s="160">
        <v>2499</v>
      </c>
      <c r="AN48" s="44">
        <v>0</v>
      </c>
      <c r="AO48" s="44">
        <f t="shared" si="12"/>
        <v>1899</v>
      </c>
      <c r="AP48" s="14">
        <f t="shared" si="13"/>
        <v>0.24009603841536614</v>
      </c>
      <c r="AQ48" s="45">
        <v>2499</v>
      </c>
      <c r="AR48" s="46">
        <v>0</v>
      </c>
      <c r="AS48" s="46">
        <f t="shared" si="14"/>
        <v>1899</v>
      </c>
      <c r="AT48" s="16">
        <f t="shared" si="15"/>
        <v>0.24009603841536614</v>
      </c>
    </row>
    <row r="49" spans="1:46" s="4" customFormat="1" ht="12.75" customHeight="1" thickBot="1">
      <c r="A49" s="263" t="s">
        <v>468</v>
      </c>
      <c r="B49" s="30" t="s">
        <v>38</v>
      </c>
      <c r="C49" s="94"/>
      <c r="D49" s="38">
        <v>4.54</v>
      </c>
      <c r="E49" s="2" t="s">
        <v>470</v>
      </c>
      <c r="F49" s="101">
        <v>2639</v>
      </c>
      <c r="G49" s="47">
        <v>2399</v>
      </c>
      <c r="H49" s="47">
        <v>1899</v>
      </c>
      <c r="I49" s="78">
        <v>1858</v>
      </c>
      <c r="J49" s="47">
        <v>39</v>
      </c>
      <c r="K49" s="101">
        <f t="shared" si="16"/>
        <v>1819</v>
      </c>
      <c r="L49" s="111">
        <f t="shared" si="17"/>
        <v>0.24176740308461858</v>
      </c>
      <c r="M49" s="126">
        <v>1599</v>
      </c>
      <c r="N49" s="122">
        <v>300</v>
      </c>
      <c r="O49" s="48">
        <f t="shared" si="2"/>
        <v>1519</v>
      </c>
      <c r="P49" s="15">
        <f t="shared" si="3"/>
        <v>5.0031269543464665E-2</v>
      </c>
      <c r="Q49" s="49">
        <v>0</v>
      </c>
      <c r="R49" s="50">
        <v>0</v>
      </c>
      <c r="S49" s="50">
        <v>0</v>
      </c>
      <c r="T49" s="17">
        <v>0</v>
      </c>
      <c r="U49" s="305">
        <v>2399</v>
      </c>
      <c r="V49" s="306">
        <v>1727</v>
      </c>
      <c r="W49" s="307">
        <v>28</v>
      </c>
      <c r="X49" s="307">
        <f t="shared" si="4"/>
        <v>1699</v>
      </c>
      <c r="Y49" s="308">
        <f t="shared" si="5"/>
        <v>0.29178824510212586</v>
      </c>
      <c r="Z49" s="218">
        <v>1599</v>
      </c>
      <c r="AA49" s="122">
        <v>293</v>
      </c>
      <c r="AB49" s="48">
        <f t="shared" si="6"/>
        <v>1406</v>
      </c>
      <c r="AC49" s="15">
        <f t="shared" si="7"/>
        <v>0.1207004377736085</v>
      </c>
      <c r="AD49" s="305">
        <v>2399</v>
      </c>
      <c r="AE49" s="307">
        <v>1727</v>
      </c>
      <c r="AF49" s="307">
        <v>28</v>
      </c>
      <c r="AG49" s="307">
        <f t="shared" si="8"/>
        <v>1699</v>
      </c>
      <c r="AH49" s="308">
        <f t="shared" si="9"/>
        <v>0.29178824510212586</v>
      </c>
      <c r="AI49" s="126">
        <v>1799</v>
      </c>
      <c r="AJ49" s="122">
        <v>99</v>
      </c>
      <c r="AK49" s="50">
        <f t="shared" si="10"/>
        <v>1600</v>
      </c>
      <c r="AL49" s="17">
        <f t="shared" si="11"/>
        <v>0.11061700944969427</v>
      </c>
      <c r="AM49" s="218">
        <v>1599</v>
      </c>
      <c r="AN49" s="122">
        <v>293</v>
      </c>
      <c r="AO49" s="48">
        <f t="shared" si="12"/>
        <v>1406</v>
      </c>
      <c r="AP49" s="15">
        <f t="shared" si="13"/>
        <v>0.1207004377736085</v>
      </c>
      <c r="AQ49" s="126">
        <v>1599</v>
      </c>
      <c r="AR49" s="122">
        <v>293</v>
      </c>
      <c r="AS49" s="50">
        <f t="shared" si="14"/>
        <v>1406</v>
      </c>
      <c r="AT49" s="17">
        <f t="shared" si="15"/>
        <v>0.1207004377736085</v>
      </c>
    </row>
    <row r="50" spans="1:46" s="4" customFormat="1" ht="12.75" customHeight="1">
      <c r="A50" s="138" t="s">
        <v>483</v>
      </c>
      <c r="B50" s="31" t="s">
        <v>38</v>
      </c>
      <c r="C50" s="93"/>
      <c r="D50" s="37">
        <v>2.08</v>
      </c>
      <c r="E50" s="32" t="s">
        <v>567</v>
      </c>
      <c r="F50" s="100">
        <v>2565</v>
      </c>
      <c r="G50" s="84">
        <v>2332</v>
      </c>
      <c r="H50" s="84">
        <v>0</v>
      </c>
      <c r="I50" s="77">
        <v>1982</v>
      </c>
      <c r="J50" s="84">
        <v>33</v>
      </c>
      <c r="K50" s="100">
        <f>IFERROR(I50-J50,I50)</f>
        <v>1949</v>
      </c>
      <c r="L50" s="110">
        <f>IFERROR((G50-K50)/G50, " ")</f>
        <v>0.16423670668953688</v>
      </c>
      <c r="M50" s="264">
        <v>2332</v>
      </c>
      <c r="N50" s="44">
        <v>0</v>
      </c>
      <c r="O50" s="44">
        <f t="shared" si="2"/>
        <v>1949</v>
      </c>
      <c r="P50" s="14">
        <f t="shared" si="3"/>
        <v>0.16423670668953688</v>
      </c>
      <c r="Q50" s="45">
        <v>0</v>
      </c>
      <c r="R50" s="46">
        <v>0</v>
      </c>
      <c r="S50" s="46">
        <v>0</v>
      </c>
      <c r="T50" s="16">
        <v>0</v>
      </c>
      <c r="U50" s="302">
        <v>2332</v>
      </c>
      <c r="V50" s="303">
        <v>1982</v>
      </c>
      <c r="W50" s="303">
        <v>33</v>
      </c>
      <c r="X50" s="303">
        <f t="shared" si="4"/>
        <v>1949</v>
      </c>
      <c r="Y50" s="304">
        <f t="shared" si="5"/>
        <v>0.16423670668953688</v>
      </c>
      <c r="Z50" s="160">
        <v>2332</v>
      </c>
      <c r="AA50" s="44">
        <v>0</v>
      </c>
      <c r="AB50" s="44">
        <f t="shared" si="6"/>
        <v>1949</v>
      </c>
      <c r="AC50" s="14">
        <f t="shared" si="7"/>
        <v>0.16423670668953688</v>
      </c>
      <c r="AD50" s="302">
        <v>2332</v>
      </c>
      <c r="AE50" s="303">
        <v>1982</v>
      </c>
      <c r="AF50" s="303">
        <v>33</v>
      </c>
      <c r="AG50" s="303">
        <f t="shared" si="8"/>
        <v>1949</v>
      </c>
      <c r="AH50" s="304">
        <f t="shared" si="9"/>
        <v>0.16423670668953688</v>
      </c>
      <c r="AI50" s="281">
        <v>2332</v>
      </c>
      <c r="AJ50" s="282">
        <v>0</v>
      </c>
      <c r="AK50" s="46">
        <f t="shared" si="10"/>
        <v>1949</v>
      </c>
      <c r="AL50" s="16">
        <f t="shared" si="11"/>
        <v>0.16423670668953688</v>
      </c>
      <c r="AM50" s="160">
        <v>2332</v>
      </c>
      <c r="AN50" s="44">
        <v>0</v>
      </c>
      <c r="AO50" s="44">
        <f t="shared" si="12"/>
        <v>1949</v>
      </c>
      <c r="AP50" s="14">
        <f t="shared" si="13"/>
        <v>0.16423670668953688</v>
      </c>
      <c r="AQ50" s="281">
        <v>2332</v>
      </c>
      <c r="AR50" s="282">
        <v>0</v>
      </c>
      <c r="AS50" s="46">
        <f t="shared" si="14"/>
        <v>1949</v>
      </c>
      <c r="AT50" s="16">
        <f t="shared" si="15"/>
        <v>0.16423670668953688</v>
      </c>
    </row>
    <row r="51" spans="1:46" s="4" customFormat="1" ht="12.75" customHeight="1">
      <c r="A51" s="140" t="s">
        <v>484</v>
      </c>
      <c r="B51" s="28" t="s">
        <v>38</v>
      </c>
      <c r="C51" s="96"/>
      <c r="D51" s="39">
        <v>2.08</v>
      </c>
      <c r="E51" s="174" t="s">
        <v>568</v>
      </c>
      <c r="F51" s="142">
        <v>2199</v>
      </c>
      <c r="G51" s="145">
        <v>1999</v>
      </c>
      <c r="H51" s="145">
        <v>0</v>
      </c>
      <c r="I51" s="141">
        <v>1699</v>
      </c>
      <c r="J51" s="145">
        <v>30</v>
      </c>
      <c r="K51" s="142">
        <f t="shared" ref="K51:K75" si="23">IFERROR(I51-J51,I51)</f>
        <v>1669</v>
      </c>
      <c r="L51" s="114">
        <f t="shared" ref="L51:L75" si="24">IFERROR((G51-K51)/G51, " ")</f>
        <v>0.16508254127063532</v>
      </c>
      <c r="M51" s="293">
        <v>1999</v>
      </c>
      <c r="N51" s="143">
        <v>0</v>
      </c>
      <c r="O51" s="143">
        <f t="shared" si="2"/>
        <v>1669</v>
      </c>
      <c r="P51" s="153">
        <f t="shared" si="3"/>
        <v>0.16508254127063532</v>
      </c>
      <c r="Q51" s="245">
        <v>0</v>
      </c>
      <c r="R51" s="144">
        <v>0</v>
      </c>
      <c r="S51" s="144">
        <v>0</v>
      </c>
      <c r="T51" s="155">
        <v>0</v>
      </c>
      <c r="U51" s="315">
        <v>1999</v>
      </c>
      <c r="V51" s="316">
        <v>1699</v>
      </c>
      <c r="W51" s="316">
        <v>30</v>
      </c>
      <c r="X51" s="316">
        <f t="shared" si="4"/>
        <v>1669</v>
      </c>
      <c r="Y51" s="317">
        <f t="shared" si="5"/>
        <v>0.16508254127063532</v>
      </c>
      <c r="Z51" s="225">
        <v>1999</v>
      </c>
      <c r="AA51" s="143">
        <v>0</v>
      </c>
      <c r="AB51" s="143">
        <f t="shared" si="6"/>
        <v>1669</v>
      </c>
      <c r="AC51" s="153">
        <f t="shared" si="7"/>
        <v>0.16508254127063532</v>
      </c>
      <c r="AD51" s="315">
        <v>1999</v>
      </c>
      <c r="AE51" s="316">
        <v>1699</v>
      </c>
      <c r="AF51" s="316">
        <v>30</v>
      </c>
      <c r="AG51" s="316">
        <f t="shared" si="8"/>
        <v>1669</v>
      </c>
      <c r="AH51" s="317">
        <f t="shared" si="9"/>
        <v>0.16508254127063532</v>
      </c>
      <c r="AI51" s="283">
        <v>1999</v>
      </c>
      <c r="AJ51" s="284">
        <v>0</v>
      </c>
      <c r="AK51" s="144">
        <f t="shared" si="10"/>
        <v>1669</v>
      </c>
      <c r="AL51" s="155">
        <f t="shared" si="11"/>
        <v>0.16508254127063532</v>
      </c>
      <c r="AM51" s="225">
        <v>1999</v>
      </c>
      <c r="AN51" s="143">
        <v>0</v>
      </c>
      <c r="AO51" s="143">
        <f t="shared" si="12"/>
        <v>1669</v>
      </c>
      <c r="AP51" s="153">
        <f t="shared" si="13"/>
        <v>0.16508254127063532</v>
      </c>
      <c r="AQ51" s="283">
        <v>1999</v>
      </c>
      <c r="AR51" s="284">
        <v>0</v>
      </c>
      <c r="AS51" s="144">
        <f t="shared" si="14"/>
        <v>1669</v>
      </c>
      <c r="AT51" s="155">
        <f t="shared" si="15"/>
        <v>0.16508254127063532</v>
      </c>
    </row>
    <row r="52" spans="1:46" s="4" customFormat="1" ht="12.75" customHeight="1">
      <c r="A52" s="256" t="s">
        <v>197</v>
      </c>
      <c r="B52" s="31" t="s">
        <v>38</v>
      </c>
      <c r="C52" s="93"/>
      <c r="D52" s="210">
        <v>3.57</v>
      </c>
      <c r="E52" s="211" t="s">
        <v>569</v>
      </c>
      <c r="F52" s="212">
        <v>3519</v>
      </c>
      <c r="G52" s="187">
        <v>3199</v>
      </c>
      <c r="H52" s="187">
        <v>2899</v>
      </c>
      <c r="I52" s="213">
        <v>2319</v>
      </c>
      <c r="J52" s="187">
        <v>0</v>
      </c>
      <c r="K52" s="212">
        <f t="shared" ref="K52:K63" si="25">IFERROR(I52-J52,I52)</f>
        <v>2319</v>
      </c>
      <c r="L52" s="214">
        <f t="shared" ref="L52:L63" si="26">IFERROR((G52-K52)/G52, " ")</f>
        <v>0.27508596436386373</v>
      </c>
      <c r="M52" s="266">
        <v>3199</v>
      </c>
      <c r="N52" s="184">
        <v>0</v>
      </c>
      <c r="O52" s="184">
        <f t="shared" si="2"/>
        <v>2319</v>
      </c>
      <c r="P52" s="185">
        <f t="shared" si="3"/>
        <v>0.27508596436386373</v>
      </c>
      <c r="Q52" s="267">
        <v>0</v>
      </c>
      <c r="R52" s="182">
        <v>0</v>
      </c>
      <c r="S52" s="182">
        <v>0</v>
      </c>
      <c r="T52" s="183">
        <v>0</v>
      </c>
      <c r="U52" s="318">
        <v>3199</v>
      </c>
      <c r="V52" s="319">
        <v>2319</v>
      </c>
      <c r="W52" s="319">
        <v>0</v>
      </c>
      <c r="X52" s="319">
        <f t="shared" si="4"/>
        <v>2319</v>
      </c>
      <c r="Y52" s="320">
        <f t="shared" si="5"/>
        <v>0.27508596436386373</v>
      </c>
      <c r="Z52" s="271">
        <v>3199</v>
      </c>
      <c r="AA52" s="184">
        <v>0</v>
      </c>
      <c r="AB52" s="184">
        <f t="shared" si="6"/>
        <v>2319</v>
      </c>
      <c r="AC52" s="185">
        <f t="shared" si="7"/>
        <v>0.27508596436386373</v>
      </c>
      <c r="AD52" s="318">
        <v>3199</v>
      </c>
      <c r="AE52" s="319">
        <v>2319</v>
      </c>
      <c r="AF52" s="319">
        <v>0</v>
      </c>
      <c r="AG52" s="319">
        <f t="shared" si="8"/>
        <v>2319</v>
      </c>
      <c r="AH52" s="320">
        <f t="shared" si="9"/>
        <v>0.27508596436386373</v>
      </c>
      <c r="AI52" s="267">
        <v>3199</v>
      </c>
      <c r="AJ52" s="182">
        <v>0</v>
      </c>
      <c r="AK52" s="182">
        <f t="shared" si="10"/>
        <v>2319</v>
      </c>
      <c r="AL52" s="183">
        <f t="shared" si="11"/>
        <v>0.27508596436386373</v>
      </c>
      <c r="AM52" s="271">
        <v>3199</v>
      </c>
      <c r="AN52" s="184">
        <v>0</v>
      </c>
      <c r="AO52" s="184">
        <f t="shared" si="12"/>
        <v>2319</v>
      </c>
      <c r="AP52" s="185">
        <f t="shared" si="13"/>
        <v>0.27508596436386373</v>
      </c>
      <c r="AQ52" s="285">
        <v>3199</v>
      </c>
      <c r="AR52" s="286">
        <v>0</v>
      </c>
      <c r="AS52" s="182">
        <f t="shared" si="14"/>
        <v>2319</v>
      </c>
      <c r="AT52" s="183">
        <f t="shared" si="15"/>
        <v>0.27508596436386373</v>
      </c>
    </row>
    <row r="53" spans="1:46" s="4" customFormat="1" ht="12.75" customHeight="1">
      <c r="A53" s="256" t="s">
        <v>80</v>
      </c>
      <c r="B53" s="31" t="s">
        <v>38</v>
      </c>
      <c r="C53" s="93"/>
      <c r="D53" s="210">
        <v>3.57</v>
      </c>
      <c r="E53" s="211" t="s">
        <v>570</v>
      </c>
      <c r="F53" s="212">
        <v>2749</v>
      </c>
      <c r="G53" s="187">
        <v>2499</v>
      </c>
      <c r="H53" s="187">
        <v>2299</v>
      </c>
      <c r="I53" s="213">
        <v>1880</v>
      </c>
      <c r="J53" s="187">
        <v>0</v>
      </c>
      <c r="K53" s="212">
        <f t="shared" si="25"/>
        <v>1880</v>
      </c>
      <c r="L53" s="214">
        <f t="shared" si="26"/>
        <v>0.24769907963185275</v>
      </c>
      <c r="M53" s="266">
        <v>2499</v>
      </c>
      <c r="N53" s="184">
        <v>0</v>
      </c>
      <c r="O53" s="184">
        <f t="shared" si="2"/>
        <v>1880</v>
      </c>
      <c r="P53" s="185">
        <f t="shared" si="3"/>
        <v>0.24769907963185275</v>
      </c>
      <c r="Q53" s="267">
        <v>0</v>
      </c>
      <c r="R53" s="182">
        <v>0</v>
      </c>
      <c r="S53" s="182">
        <v>0</v>
      </c>
      <c r="T53" s="183">
        <v>0</v>
      </c>
      <c r="U53" s="318">
        <v>2499</v>
      </c>
      <c r="V53" s="319">
        <v>1880</v>
      </c>
      <c r="W53" s="319">
        <v>0</v>
      </c>
      <c r="X53" s="319">
        <f t="shared" si="4"/>
        <v>1880</v>
      </c>
      <c r="Y53" s="320">
        <f t="shared" si="5"/>
        <v>0.24769907963185275</v>
      </c>
      <c r="Z53" s="271">
        <v>2499</v>
      </c>
      <c r="AA53" s="184">
        <v>0</v>
      </c>
      <c r="AB53" s="184">
        <f t="shared" si="6"/>
        <v>1880</v>
      </c>
      <c r="AC53" s="185">
        <f t="shared" si="7"/>
        <v>0.24769907963185275</v>
      </c>
      <c r="AD53" s="318">
        <v>2499</v>
      </c>
      <c r="AE53" s="319">
        <v>1880</v>
      </c>
      <c r="AF53" s="319">
        <v>0</v>
      </c>
      <c r="AG53" s="319">
        <f t="shared" si="8"/>
        <v>1880</v>
      </c>
      <c r="AH53" s="320">
        <f t="shared" si="9"/>
        <v>0.24769907963185275</v>
      </c>
      <c r="AI53" s="267">
        <v>2499</v>
      </c>
      <c r="AJ53" s="182">
        <v>0</v>
      </c>
      <c r="AK53" s="182">
        <f t="shared" si="10"/>
        <v>1880</v>
      </c>
      <c r="AL53" s="183">
        <f t="shared" si="11"/>
        <v>0.24769907963185275</v>
      </c>
      <c r="AM53" s="271">
        <v>2499</v>
      </c>
      <c r="AN53" s="184">
        <v>0</v>
      </c>
      <c r="AO53" s="184">
        <f t="shared" si="12"/>
        <v>1880</v>
      </c>
      <c r="AP53" s="185">
        <f t="shared" si="13"/>
        <v>0.24769907963185275</v>
      </c>
      <c r="AQ53" s="267">
        <v>2499</v>
      </c>
      <c r="AR53" s="182">
        <v>0</v>
      </c>
      <c r="AS53" s="182">
        <f t="shared" si="14"/>
        <v>1880</v>
      </c>
      <c r="AT53" s="183">
        <f t="shared" si="15"/>
        <v>0.24769907963185275</v>
      </c>
    </row>
    <row r="54" spans="1:46" s="4" customFormat="1" ht="12.75" customHeight="1">
      <c r="A54" s="256" t="s">
        <v>81</v>
      </c>
      <c r="B54" s="31" t="s">
        <v>38</v>
      </c>
      <c r="C54" s="93"/>
      <c r="D54" s="210">
        <v>3.57</v>
      </c>
      <c r="E54" s="211" t="s">
        <v>570</v>
      </c>
      <c r="F54" s="212">
        <v>3959</v>
      </c>
      <c r="G54" s="187">
        <v>3599</v>
      </c>
      <c r="H54" s="187">
        <v>2999</v>
      </c>
      <c r="I54" s="213">
        <v>2421</v>
      </c>
      <c r="J54" s="187">
        <v>0</v>
      </c>
      <c r="K54" s="212">
        <f t="shared" si="25"/>
        <v>2421</v>
      </c>
      <c r="L54" s="214">
        <f t="shared" si="26"/>
        <v>0.32731314253959432</v>
      </c>
      <c r="M54" s="266">
        <v>3599</v>
      </c>
      <c r="N54" s="184">
        <v>0</v>
      </c>
      <c r="O54" s="184">
        <f t="shared" si="2"/>
        <v>2421</v>
      </c>
      <c r="P54" s="185">
        <f t="shared" si="3"/>
        <v>0.32731314253959432</v>
      </c>
      <c r="Q54" s="267">
        <v>0</v>
      </c>
      <c r="R54" s="182">
        <v>0</v>
      </c>
      <c r="S54" s="182">
        <v>0</v>
      </c>
      <c r="T54" s="183">
        <v>0</v>
      </c>
      <c r="U54" s="318">
        <v>3599</v>
      </c>
      <c r="V54" s="319">
        <v>2421</v>
      </c>
      <c r="W54" s="319">
        <v>0</v>
      </c>
      <c r="X54" s="319">
        <f t="shared" si="4"/>
        <v>2421</v>
      </c>
      <c r="Y54" s="320">
        <f t="shared" si="5"/>
        <v>0.32731314253959432</v>
      </c>
      <c r="Z54" s="271">
        <v>3599</v>
      </c>
      <c r="AA54" s="184">
        <v>0</v>
      </c>
      <c r="AB54" s="184">
        <f t="shared" si="6"/>
        <v>2421</v>
      </c>
      <c r="AC54" s="185">
        <f t="shared" si="7"/>
        <v>0.32731314253959432</v>
      </c>
      <c r="AD54" s="318">
        <v>3599</v>
      </c>
      <c r="AE54" s="319">
        <v>2421</v>
      </c>
      <c r="AF54" s="319">
        <v>0</v>
      </c>
      <c r="AG54" s="319">
        <f t="shared" si="8"/>
        <v>2421</v>
      </c>
      <c r="AH54" s="320">
        <f t="shared" si="9"/>
        <v>0.32731314253959432</v>
      </c>
      <c r="AI54" s="267">
        <v>3599</v>
      </c>
      <c r="AJ54" s="182">
        <v>0</v>
      </c>
      <c r="AK54" s="182">
        <f t="shared" si="10"/>
        <v>2421</v>
      </c>
      <c r="AL54" s="183">
        <f t="shared" si="11"/>
        <v>0.32731314253959432</v>
      </c>
      <c r="AM54" s="271">
        <v>3599</v>
      </c>
      <c r="AN54" s="184">
        <v>0</v>
      </c>
      <c r="AO54" s="184">
        <f t="shared" si="12"/>
        <v>2421</v>
      </c>
      <c r="AP54" s="185">
        <f t="shared" si="13"/>
        <v>0.32731314253959432</v>
      </c>
      <c r="AQ54" s="267">
        <v>3599</v>
      </c>
      <c r="AR54" s="182">
        <v>0</v>
      </c>
      <c r="AS54" s="182">
        <f t="shared" si="14"/>
        <v>2421</v>
      </c>
      <c r="AT54" s="183">
        <f t="shared" si="15"/>
        <v>0.32731314253959432</v>
      </c>
    </row>
    <row r="55" spans="1:46" s="4" customFormat="1" ht="12.75" customHeight="1">
      <c r="A55" s="256" t="s">
        <v>83</v>
      </c>
      <c r="B55" s="31" t="s">
        <v>38</v>
      </c>
      <c r="C55" s="93"/>
      <c r="D55" s="210">
        <v>3.57</v>
      </c>
      <c r="E55" s="211" t="s">
        <v>571</v>
      </c>
      <c r="F55" s="212">
        <v>4289</v>
      </c>
      <c r="G55" s="187">
        <v>3899</v>
      </c>
      <c r="H55" s="187">
        <v>3299</v>
      </c>
      <c r="I55" s="213">
        <v>2664</v>
      </c>
      <c r="J55" s="187">
        <v>0</v>
      </c>
      <c r="K55" s="212">
        <f t="shared" si="25"/>
        <v>2664</v>
      </c>
      <c r="L55" s="214">
        <f t="shared" si="26"/>
        <v>0.31674788407283921</v>
      </c>
      <c r="M55" s="266">
        <v>3899</v>
      </c>
      <c r="N55" s="184">
        <v>0</v>
      </c>
      <c r="O55" s="184">
        <f t="shared" si="2"/>
        <v>2664</v>
      </c>
      <c r="P55" s="185">
        <f t="shared" si="3"/>
        <v>0.31674788407283921</v>
      </c>
      <c r="Q55" s="267">
        <v>0</v>
      </c>
      <c r="R55" s="182">
        <v>0</v>
      </c>
      <c r="S55" s="182">
        <v>0</v>
      </c>
      <c r="T55" s="183">
        <v>0</v>
      </c>
      <c r="U55" s="318">
        <v>3899</v>
      </c>
      <c r="V55" s="319">
        <v>2664</v>
      </c>
      <c r="W55" s="319">
        <v>0</v>
      </c>
      <c r="X55" s="319">
        <f t="shared" si="4"/>
        <v>2664</v>
      </c>
      <c r="Y55" s="320">
        <f t="shared" si="5"/>
        <v>0.31674788407283921</v>
      </c>
      <c r="Z55" s="271">
        <v>3899</v>
      </c>
      <c r="AA55" s="184">
        <v>0</v>
      </c>
      <c r="AB55" s="184">
        <f t="shared" si="6"/>
        <v>2664</v>
      </c>
      <c r="AC55" s="185">
        <f t="shared" si="7"/>
        <v>0.31674788407283921</v>
      </c>
      <c r="AD55" s="318">
        <v>3899</v>
      </c>
      <c r="AE55" s="319">
        <v>2664</v>
      </c>
      <c r="AF55" s="319">
        <v>0</v>
      </c>
      <c r="AG55" s="319">
        <f t="shared" si="8"/>
        <v>2664</v>
      </c>
      <c r="AH55" s="320">
        <f t="shared" si="9"/>
        <v>0.31674788407283921</v>
      </c>
      <c r="AI55" s="267">
        <v>3899</v>
      </c>
      <c r="AJ55" s="182">
        <v>0</v>
      </c>
      <c r="AK55" s="182">
        <f t="shared" si="10"/>
        <v>2664</v>
      </c>
      <c r="AL55" s="183">
        <f t="shared" si="11"/>
        <v>0.31674788407283921</v>
      </c>
      <c r="AM55" s="271">
        <v>3899</v>
      </c>
      <c r="AN55" s="184">
        <v>0</v>
      </c>
      <c r="AO55" s="184">
        <f t="shared" si="12"/>
        <v>2664</v>
      </c>
      <c r="AP55" s="185">
        <f t="shared" si="13"/>
        <v>0.31674788407283921</v>
      </c>
      <c r="AQ55" s="267">
        <v>3899</v>
      </c>
      <c r="AR55" s="182">
        <v>0</v>
      </c>
      <c r="AS55" s="182">
        <f t="shared" si="14"/>
        <v>2664</v>
      </c>
      <c r="AT55" s="183">
        <f t="shared" si="15"/>
        <v>0.31674788407283921</v>
      </c>
    </row>
    <row r="56" spans="1:46" s="4" customFormat="1" ht="12.75" customHeight="1">
      <c r="A56" s="256" t="s">
        <v>82</v>
      </c>
      <c r="B56" s="31" t="s">
        <v>38</v>
      </c>
      <c r="C56" s="93"/>
      <c r="D56" s="210">
        <v>3.57</v>
      </c>
      <c r="E56" s="211" t="s">
        <v>572</v>
      </c>
      <c r="F56" s="212">
        <v>4179</v>
      </c>
      <c r="G56" s="187">
        <v>3799</v>
      </c>
      <c r="H56" s="187">
        <v>3199</v>
      </c>
      <c r="I56" s="213">
        <v>2583</v>
      </c>
      <c r="J56" s="187">
        <v>0</v>
      </c>
      <c r="K56" s="212">
        <f t="shared" si="25"/>
        <v>2583</v>
      </c>
      <c r="L56" s="214">
        <f t="shared" si="26"/>
        <v>0.32008423269281389</v>
      </c>
      <c r="M56" s="243">
        <v>3199</v>
      </c>
      <c r="N56" s="184">
        <v>0</v>
      </c>
      <c r="O56" s="184">
        <f t="shared" si="2"/>
        <v>2583</v>
      </c>
      <c r="P56" s="185">
        <f t="shared" si="3"/>
        <v>0.1925601750547046</v>
      </c>
      <c r="Q56" s="267">
        <v>0</v>
      </c>
      <c r="R56" s="182">
        <v>0</v>
      </c>
      <c r="S56" s="182">
        <v>0</v>
      </c>
      <c r="T56" s="183">
        <v>0</v>
      </c>
      <c r="U56" s="318">
        <v>3799</v>
      </c>
      <c r="V56" s="319">
        <v>2583</v>
      </c>
      <c r="W56" s="319">
        <v>0</v>
      </c>
      <c r="X56" s="319">
        <f t="shared" si="4"/>
        <v>2583</v>
      </c>
      <c r="Y56" s="320">
        <f t="shared" si="5"/>
        <v>0.32008423269281389</v>
      </c>
      <c r="Z56" s="217">
        <v>3499</v>
      </c>
      <c r="AA56" s="184">
        <v>0</v>
      </c>
      <c r="AB56" s="184">
        <f t="shared" si="6"/>
        <v>2583</v>
      </c>
      <c r="AC56" s="185">
        <f t="shared" si="7"/>
        <v>0.26178908259502714</v>
      </c>
      <c r="AD56" s="318">
        <v>3799</v>
      </c>
      <c r="AE56" s="319">
        <v>2583</v>
      </c>
      <c r="AF56" s="319">
        <v>0</v>
      </c>
      <c r="AG56" s="319">
        <f t="shared" si="8"/>
        <v>2583</v>
      </c>
      <c r="AH56" s="320">
        <f t="shared" si="9"/>
        <v>0.32008423269281389</v>
      </c>
      <c r="AI56" s="243">
        <v>3499</v>
      </c>
      <c r="AJ56" s="182">
        <v>0</v>
      </c>
      <c r="AK56" s="182">
        <f t="shared" si="10"/>
        <v>2583</v>
      </c>
      <c r="AL56" s="183">
        <f t="shared" si="11"/>
        <v>0.26178908259502714</v>
      </c>
      <c r="AM56" s="217">
        <v>2999</v>
      </c>
      <c r="AN56" s="186">
        <v>213</v>
      </c>
      <c r="AO56" s="184">
        <f t="shared" si="12"/>
        <v>2370</v>
      </c>
      <c r="AP56" s="185">
        <f t="shared" si="13"/>
        <v>0.20973657885961988</v>
      </c>
      <c r="AQ56" s="243">
        <v>3199</v>
      </c>
      <c r="AR56" s="182">
        <v>0</v>
      </c>
      <c r="AS56" s="182">
        <f t="shared" si="14"/>
        <v>2583</v>
      </c>
      <c r="AT56" s="183">
        <f t="shared" si="15"/>
        <v>0.1925601750547046</v>
      </c>
    </row>
    <row r="57" spans="1:46" s="4" customFormat="1" ht="12.75" customHeight="1">
      <c r="A57" s="256" t="s">
        <v>563</v>
      </c>
      <c r="B57" s="31" t="s">
        <v>38</v>
      </c>
      <c r="C57" s="93"/>
      <c r="D57" s="210">
        <v>3.57</v>
      </c>
      <c r="E57" s="211" t="s">
        <v>573</v>
      </c>
      <c r="F57" s="212">
        <v>2969</v>
      </c>
      <c r="G57" s="187">
        <v>2699</v>
      </c>
      <c r="H57" s="187">
        <v>2499</v>
      </c>
      <c r="I57" s="213">
        <v>2087</v>
      </c>
      <c r="J57" s="187">
        <v>0</v>
      </c>
      <c r="K57" s="212">
        <f t="shared" si="25"/>
        <v>2087</v>
      </c>
      <c r="L57" s="214">
        <f t="shared" si="26"/>
        <v>0.22675064838829195</v>
      </c>
      <c r="M57" s="266">
        <v>2699</v>
      </c>
      <c r="N57" s="184">
        <v>0</v>
      </c>
      <c r="O57" s="184">
        <f t="shared" si="2"/>
        <v>2087</v>
      </c>
      <c r="P57" s="185">
        <f t="shared" si="3"/>
        <v>0.22675064838829195</v>
      </c>
      <c r="Q57" s="267">
        <v>0</v>
      </c>
      <c r="R57" s="182">
        <v>0</v>
      </c>
      <c r="S57" s="182">
        <v>0</v>
      </c>
      <c r="T57" s="183">
        <v>0</v>
      </c>
      <c r="U57" s="318">
        <v>2699</v>
      </c>
      <c r="V57" s="319">
        <v>2087</v>
      </c>
      <c r="W57" s="319">
        <v>0</v>
      </c>
      <c r="X57" s="319">
        <f t="shared" si="4"/>
        <v>2087</v>
      </c>
      <c r="Y57" s="320">
        <f t="shared" si="5"/>
        <v>0.22675064838829195</v>
      </c>
      <c r="Z57" s="271">
        <v>2699</v>
      </c>
      <c r="AA57" s="184">
        <v>0</v>
      </c>
      <c r="AB57" s="184">
        <f t="shared" si="6"/>
        <v>2087</v>
      </c>
      <c r="AC57" s="185">
        <f t="shared" si="7"/>
        <v>0.22675064838829195</v>
      </c>
      <c r="AD57" s="318">
        <v>2699</v>
      </c>
      <c r="AE57" s="319">
        <v>2087</v>
      </c>
      <c r="AF57" s="319">
        <v>0</v>
      </c>
      <c r="AG57" s="319">
        <f t="shared" si="8"/>
        <v>2087</v>
      </c>
      <c r="AH57" s="320">
        <f t="shared" si="9"/>
        <v>0.22675064838829195</v>
      </c>
      <c r="AI57" s="267">
        <v>2699</v>
      </c>
      <c r="AJ57" s="182">
        <v>0</v>
      </c>
      <c r="AK57" s="182">
        <f t="shared" si="10"/>
        <v>2087</v>
      </c>
      <c r="AL57" s="183">
        <f t="shared" si="11"/>
        <v>0.22675064838829195</v>
      </c>
      <c r="AM57" s="271">
        <v>2699</v>
      </c>
      <c r="AN57" s="184">
        <v>0</v>
      </c>
      <c r="AO57" s="184">
        <f t="shared" si="12"/>
        <v>2087</v>
      </c>
      <c r="AP57" s="185">
        <f t="shared" si="13"/>
        <v>0.22675064838829195</v>
      </c>
      <c r="AQ57" s="243">
        <v>2499</v>
      </c>
      <c r="AR57" s="182">
        <v>0</v>
      </c>
      <c r="AS57" s="182">
        <f t="shared" si="14"/>
        <v>2087</v>
      </c>
      <c r="AT57" s="183">
        <f t="shared" si="15"/>
        <v>0.16486594637855143</v>
      </c>
    </row>
    <row r="58" spans="1:46" s="4" customFormat="1" ht="12.75" customHeight="1">
      <c r="A58" s="256" t="s">
        <v>562</v>
      </c>
      <c r="B58" s="31" t="s">
        <v>38</v>
      </c>
      <c r="C58" s="93"/>
      <c r="D58" s="210">
        <v>3.57</v>
      </c>
      <c r="E58" s="211" t="s">
        <v>574</v>
      </c>
      <c r="F58" s="212">
        <v>2749</v>
      </c>
      <c r="G58" s="187">
        <v>2499</v>
      </c>
      <c r="H58" s="187">
        <v>2199</v>
      </c>
      <c r="I58" s="213">
        <v>1962</v>
      </c>
      <c r="J58" s="187">
        <v>0</v>
      </c>
      <c r="K58" s="212">
        <f t="shared" si="25"/>
        <v>1962</v>
      </c>
      <c r="L58" s="214">
        <f t="shared" si="26"/>
        <v>0.2148859543817527</v>
      </c>
      <c r="M58" s="266">
        <v>2499</v>
      </c>
      <c r="N58" s="184">
        <v>0</v>
      </c>
      <c r="O58" s="184">
        <f t="shared" si="2"/>
        <v>1962</v>
      </c>
      <c r="P58" s="185">
        <f t="shared" si="3"/>
        <v>0.2148859543817527</v>
      </c>
      <c r="Q58" s="267">
        <v>0</v>
      </c>
      <c r="R58" s="182">
        <v>0</v>
      </c>
      <c r="S58" s="182">
        <v>0</v>
      </c>
      <c r="T58" s="183">
        <v>0</v>
      </c>
      <c r="U58" s="318">
        <v>2499</v>
      </c>
      <c r="V58" s="319">
        <v>1962</v>
      </c>
      <c r="W58" s="319">
        <v>0</v>
      </c>
      <c r="X58" s="319">
        <f t="shared" si="4"/>
        <v>1962</v>
      </c>
      <c r="Y58" s="320">
        <f t="shared" si="5"/>
        <v>0.2148859543817527</v>
      </c>
      <c r="Z58" s="271">
        <v>2499</v>
      </c>
      <c r="AA58" s="184">
        <v>0</v>
      </c>
      <c r="AB58" s="184">
        <f t="shared" si="6"/>
        <v>1962</v>
      </c>
      <c r="AC58" s="185">
        <f t="shared" si="7"/>
        <v>0.2148859543817527</v>
      </c>
      <c r="AD58" s="318">
        <v>2499</v>
      </c>
      <c r="AE58" s="319">
        <v>1962</v>
      </c>
      <c r="AF58" s="319">
        <v>0</v>
      </c>
      <c r="AG58" s="319">
        <f t="shared" si="8"/>
        <v>1962</v>
      </c>
      <c r="AH58" s="320">
        <f t="shared" si="9"/>
        <v>0.2148859543817527</v>
      </c>
      <c r="AI58" s="267">
        <v>2499</v>
      </c>
      <c r="AJ58" s="182">
        <v>0</v>
      </c>
      <c r="AK58" s="182">
        <f t="shared" si="10"/>
        <v>1962</v>
      </c>
      <c r="AL58" s="183">
        <f t="shared" si="11"/>
        <v>0.2148859543817527</v>
      </c>
      <c r="AM58" s="217">
        <v>1899</v>
      </c>
      <c r="AN58" s="186">
        <v>267</v>
      </c>
      <c r="AO58" s="184">
        <f t="shared" si="12"/>
        <v>1695</v>
      </c>
      <c r="AP58" s="185">
        <f t="shared" si="13"/>
        <v>0.10742496050552923</v>
      </c>
      <c r="AQ58" s="243">
        <v>2199</v>
      </c>
      <c r="AR58" s="182">
        <v>0</v>
      </c>
      <c r="AS58" s="182">
        <f t="shared" si="14"/>
        <v>1962</v>
      </c>
      <c r="AT58" s="183">
        <f t="shared" si="15"/>
        <v>0.1077762619372442</v>
      </c>
    </row>
    <row r="59" spans="1:46" s="4" customFormat="1" ht="12.75" customHeight="1">
      <c r="A59" s="256" t="s">
        <v>78</v>
      </c>
      <c r="B59" s="31" t="s">
        <v>38</v>
      </c>
      <c r="C59" s="93"/>
      <c r="D59" s="210">
        <v>3.57</v>
      </c>
      <c r="E59" s="211" t="s">
        <v>575</v>
      </c>
      <c r="F59" s="212">
        <v>2639</v>
      </c>
      <c r="G59" s="187">
        <v>2399</v>
      </c>
      <c r="H59" s="187">
        <v>1799</v>
      </c>
      <c r="I59" s="213">
        <v>1552</v>
      </c>
      <c r="J59" s="187">
        <v>0</v>
      </c>
      <c r="K59" s="212">
        <f t="shared" si="25"/>
        <v>1552</v>
      </c>
      <c r="L59" s="214">
        <f t="shared" si="26"/>
        <v>0.3530637765735723</v>
      </c>
      <c r="M59" s="266">
        <v>2399</v>
      </c>
      <c r="N59" s="184">
        <v>0</v>
      </c>
      <c r="O59" s="184">
        <f t="shared" si="2"/>
        <v>1552</v>
      </c>
      <c r="P59" s="185">
        <f t="shared" si="3"/>
        <v>0.3530637765735723</v>
      </c>
      <c r="Q59" s="267">
        <v>0</v>
      </c>
      <c r="R59" s="182">
        <v>0</v>
      </c>
      <c r="S59" s="182">
        <v>0</v>
      </c>
      <c r="T59" s="183">
        <v>0</v>
      </c>
      <c r="U59" s="318">
        <v>2399</v>
      </c>
      <c r="V59" s="321">
        <v>1474</v>
      </c>
      <c r="W59" s="319">
        <v>0</v>
      </c>
      <c r="X59" s="319">
        <f t="shared" si="4"/>
        <v>1474</v>
      </c>
      <c r="Y59" s="320">
        <f t="shared" si="5"/>
        <v>0.38557732388495208</v>
      </c>
      <c r="Z59" s="271">
        <v>2399</v>
      </c>
      <c r="AA59" s="184">
        <v>0</v>
      </c>
      <c r="AB59" s="184">
        <f t="shared" si="6"/>
        <v>1474</v>
      </c>
      <c r="AC59" s="185">
        <f t="shared" si="7"/>
        <v>0.38557732388495208</v>
      </c>
      <c r="AD59" s="318">
        <v>2399</v>
      </c>
      <c r="AE59" s="319">
        <v>1474</v>
      </c>
      <c r="AF59" s="319">
        <v>0</v>
      </c>
      <c r="AG59" s="319">
        <f t="shared" si="8"/>
        <v>1474</v>
      </c>
      <c r="AH59" s="320">
        <f t="shared" si="9"/>
        <v>0.38557732388495208</v>
      </c>
      <c r="AI59" s="267">
        <v>2399</v>
      </c>
      <c r="AJ59" s="182">
        <v>0</v>
      </c>
      <c r="AK59" s="182">
        <f t="shared" si="10"/>
        <v>1474</v>
      </c>
      <c r="AL59" s="183">
        <f t="shared" si="11"/>
        <v>0.38557732388495208</v>
      </c>
      <c r="AM59" s="271">
        <v>2399</v>
      </c>
      <c r="AN59" s="184">
        <v>0</v>
      </c>
      <c r="AO59" s="184">
        <f t="shared" si="12"/>
        <v>1474</v>
      </c>
      <c r="AP59" s="185">
        <f t="shared" si="13"/>
        <v>0.38557732388495208</v>
      </c>
      <c r="AQ59" s="267">
        <v>2399</v>
      </c>
      <c r="AR59" s="182">
        <v>0</v>
      </c>
      <c r="AS59" s="182">
        <f t="shared" si="14"/>
        <v>1474</v>
      </c>
      <c r="AT59" s="183">
        <f t="shared" si="15"/>
        <v>0.38557732388495208</v>
      </c>
    </row>
    <row r="60" spans="1:46" s="4" customFormat="1" ht="12.75" customHeight="1">
      <c r="A60" s="256" t="s">
        <v>36</v>
      </c>
      <c r="B60" s="31" t="s">
        <v>38</v>
      </c>
      <c r="C60" s="93"/>
      <c r="D60" s="210">
        <v>4.16</v>
      </c>
      <c r="E60" s="211" t="s">
        <v>576</v>
      </c>
      <c r="F60" s="212">
        <v>3519</v>
      </c>
      <c r="G60" s="187">
        <v>3199</v>
      </c>
      <c r="H60" s="187">
        <v>2299</v>
      </c>
      <c r="I60" s="213">
        <v>1850</v>
      </c>
      <c r="J60" s="187">
        <v>0</v>
      </c>
      <c r="K60" s="212">
        <f t="shared" si="25"/>
        <v>1850</v>
      </c>
      <c r="L60" s="214">
        <f t="shared" si="26"/>
        <v>0.42169427946233196</v>
      </c>
      <c r="M60" s="266">
        <v>3199</v>
      </c>
      <c r="N60" s="184">
        <v>0</v>
      </c>
      <c r="O60" s="184">
        <f t="shared" si="2"/>
        <v>1850</v>
      </c>
      <c r="P60" s="185">
        <f t="shared" si="3"/>
        <v>0.42169427946233196</v>
      </c>
      <c r="Q60" s="267">
        <v>0</v>
      </c>
      <c r="R60" s="182">
        <v>0</v>
      </c>
      <c r="S60" s="182">
        <v>0</v>
      </c>
      <c r="T60" s="183">
        <v>0</v>
      </c>
      <c r="U60" s="318">
        <v>3199</v>
      </c>
      <c r="V60" s="319">
        <v>1850</v>
      </c>
      <c r="W60" s="319">
        <v>0</v>
      </c>
      <c r="X60" s="319">
        <f t="shared" si="4"/>
        <v>1850</v>
      </c>
      <c r="Y60" s="320">
        <f t="shared" si="5"/>
        <v>0.42169427946233196</v>
      </c>
      <c r="Z60" s="271">
        <v>3199</v>
      </c>
      <c r="AA60" s="184">
        <v>0</v>
      </c>
      <c r="AB60" s="184">
        <f t="shared" si="6"/>
        <v>1850</v>
      </c>
      <c r="AC60" s="185">
        <f t="shared" si="7"/>
        <v>0.42169427946233196</v>
      </c>
      <c r="AD60" s="318">
        <v>3199</v>
      </c>
      <c r="AE60" s="319">
        <v>1850</v>
      </c>
      <c r="AF60" s="319">
        <v>0</v>
      </c>
      <c r="AG60" s="319">
        <f t="shared" si="8"/>
        <v>1850</v>
      </c>
      <c r="AH60" s="320">
        <f t="shared" si="9"/>
        <v>0.42169427946233196</v>
      </c>
      <c r="AI60" s="267">
        <v>3199</v>
      </c>
      <c r="AJ60" s="182">
        <v>0</v>
      </c>
      <c r="AK60" s="182">
        <f t="shared" si="10"/>
        <v>1850</v>
      </c>
      <c r="AL60" s="183">
        <f t="shared" si="11"/>
        <v>0.42169427946233196</v>
      </c>
      <c r="AM60" s="271">
        <v>3199</v>
      </c>
      <c r="AN60" s="184">
        <v>0</v>
      </c>
      <c r="AO60" s="184">
        <f t="shared" si="12"/>
        <v>1850</v>
      </c>
      <c r="AP60" s="185">
        <f t="shared" si="13"/>
        <v>0.42169427946233196</v>
      </c>
      <c r="AQ60" s="267">
        <v>3199</v>
      </c>
      <c r="AR60" s="182">
        <v>0</v>
      </c>
      <c r="AS60" s="182">
        <f t="shared" si="14"/>
        <v>1850</v>
      </c>
      <c r="AT60" s="183">
        <f t="shared" si="15"/>
        <v>0.42169427946233196</v>
      </c>
    </row>
    <row r="61" spans="1:46" s="4" customFormat="1" ht="12.75" customHeight="1">
      <c r="A61" s="256" t="s">
        <v>37</v>
      </c>
      <c r="B61" s="31" t="s">
        <v>38</v>
      </c>
      <c r="C61" s="93"/>
      <c r="D61" s="210">
        <v>4.16</v>
      </c>
      <c r="E61" s="211" t="s">
        <v>576</v>
      </c>
      <c r="F61" s="212">
        <v>3409</v>
      </c>
      <c r="G61" s="187">
        <v>3099</v>
      </c>
      <c r="H61" s="187">
        <v>2199</v>
      </c>
      <c r="I61" s="213">
        <v>1771</v>
      </c>
      <c r="J61" s="187">
        <v>0</v>
      </c>
      <c r="K61" s="212">
        <f t="shared" si="25"/>
        <v>1771</v>
      </c>
      <c r="L61" s="214">
        <f t="shared" si="26"/>
        <v>0.42852533075185545</v>
      </c>
      <c r="M61" s="243">
        <v>1799</v>
      </c>
      <c r="N61" s="186">
        <v>407</v>
      </c>
      <c r="O61" s="184">
        <f t="shared" si="2"/>
        <v>1364</v>
      </c>
      <c r="P61" s="185">
        <f t="shared" si="3"/>
        <v>0.24180100055586437</v>
      </c>
      <c r="Q61" s="267">
        <v>0</v>
      </c>
      <c r="R61" s="182">
        <v>0</v>
      </c>
      <c r="S61" s="182">
        <v>0</v>
      </c>
      <c r="T61" s="183">
        <v>0</v>
      </c>
      <c r="U61" s="318">
        <v>3099</v>
      </c>
      <c r="V61" s="319">
        <v>1771</v>
      </c>
      <c r="W61" s="319">
        <v>0</v>
      </c>
      <c r="X61" s="319">
        <f t="shared" si="4"/>
        <v>1771</v>
      </c>
      <c r="Y61" s="320">
        <f t="shared" si="5"/>
        <v>0.42852533075185545</v>
      </c>
      <c r="Z61" s="217">
        <v>1899</v>
      </c>
      <c r="AA61" s="186">
        <v>305</v>
      </c>
      <c r="AB61" s="184">
        <f t="shared" si="6"/>
        <v>1466</v>
      </c>
      <c r="AC61" s="185">
        <f t="shared" si="7"/>
        <v>0.22801474460242233</v>
      </c>
      <c r="AD61" s="318">
        <v>3099</v>
      </c>
      <c r="AE61" s="319">
        <v>1771</v>
      </c>
      <c r="AF61" s="319">
        <v>0</v>
      </c>
      <c r="AG61" s="319">
        <f t="shared" si="8"/>
        <v>1771</v>
      </c>
      <c r="AH61" s="320">
        <f t="shared" si="9"/>
        <v>0.42852533075185545</v>
      </c>
      <c r="AI61" s="243">
        <v>2199</v>
      </c>
      <c r="AJ61" s="182">
        <v>0</v>
      </c>
      <c r="AK61" s="182">
        <f t="shared" si="10"/>
        <v>1771</v>
      </c>
      <c r="AL61" s="183">
        <f t="shared" si="11"/>
        <v>0.19463392451114142</v>
      </c>
      <c r="AM61" s="217">
        <v>1799</v>
      </c>
      <c r="AN61" s="186">
        <v>408</v>
      </c>
      <c r="AO61" s="184">
        <f t="shared" si="12"/>
        <v>1363</v>
      </c>
      <c r="AP61" s="185">
        <f t="shared" si="13"/>
        <v>0.24235686492495831</v>
      </c>
      <c r="AQ61" s="243">
        <v>1999</v>
      </c>
      <c r="AR61" s="186">
        <v>204</v>
      </c>
      <c r="AS61" s="182">
        <f t="shared" si="14"/>
        <v>1567</v>
      </c>
      <c r="AT61" s="183">
        <f t="shared" si="15"/>
        <v>0.2161080540270135</v>
      </c>
    </row>
    <row r="62" spans="1:46" s="4" customFormat="1" ht="12.75" customHeight="1">
      <c r="A62" s="256" t="s">
        <v>69</v>
      </c>
      <c r="B62" s="31" t="s">
        <v>38</v>
      </c>
      <c r="C62" s="93"/>
      <c r="D62" s="210">
        <v>4.16</v>
      </c>
      <c r="E62" s="211" t="s">
        <v>566</v>
      </c>
      <c r="F62" s="212">
        <v>4179</v>
      </c>
      <c r="G62" s="187">
        <v>3799</v>
      </c>
      <c r="H62" s="187">
        <v>3399</v>
      </c>
      <c r="I62" s="213">
        <v>2782</v>
      </c>
      <c r="J62" s="187">
        <v>0</v>
      </c>
      <c r="K62" s="212">
        <f t="shared" si="25"/>
        <v>2782</v>
      </c>
      <c r="L62" s="214">
        <f t="shared" si="26"/>
        <v>0.26770202684917083</v>
      </c>
      <c r="M62" s="266">
        <v>3799</v>
      </c>
      <c r="N62" s="184">
        <v>0</v>
      </c>
      <c r="O62" s="184">
        <f t="shared" si="2"/>
        <v>2782</v>
      </c>
      <c r="P62" s="185">
        <f t="shared" si="3"/>
        <v>0.26770202684917083</v>
      </c>
      <c r="Q62" s="267">
        <v>0</v>
      </c>
      <c r="R62" s="182">
        <v>0</v>
      </c>
      <c r="S62" s="182">
        <v>0</v>
      </c>
      <c r="T62" s="183">
        <v>0</v>
      </c>
      <c r="U62" s="318">
        <v>3799</v>
      </c>
      <c r="V62" s="319">
        <v>2782</v>
      </c>
      <c r="W62" s="319">
        <v>0</v>
      </c>
      <c r="X62" s="319">
        <f t="shared" si="4"/>
        <v>2782</v>
      </c>
      <c r="Y62" s="320">
        <f t="shared" si="5"/>
        <v>0.26770202684917083</v>
      </c>
      <c r="Z62" s="271">
        <v>3799</v>
      </c>
      <c r="AA62" s="184">
        <v>0</v>
      </c>
      <c r="AB62" s="184">
        <f t="shared" si="6"/>
        <v>2782</v>
      </c>
      <c r="AC62" s="185">
        <f t="shared" si="7"/>
        <v>0.26770202684917083</v>
      </c>
      <c r="AD62" s="318">
        <v>3799</v>
      </c>
      <c r="AE62" s="319">
        <v>2782</v>
      </c>
      <c r="AF62" s="319">
        <v>0</v>
      </c>
      <c r="AG62" s="319">
        <f t="shared" si="8"/>
        <v>2782</v>
      </c>
      <c r="AH62" s="320">
        <f t="shared" si="9"/>
        <v>0.26770202684917083</v>
      </c>
      <c r="AI62" s="267">
        <v>3799</v>
      </c>
      <c r="AJ62" s="182">
        <v>0</v>
      </c>
      <c r="AK62" s="182">
        <f t="shared" si="10"/>
        <v>2782</v>
      </c>
      <c r="AL62" s="183">
        <f t="shared" si="11"/>
        <v>0.26770202684917083</v>
      </c>
      <c r="AM62" s="271">
        <v>3799</v>
      </c>
      <c r="AN62" s="184">
        <v>0</v>
      </c>
      <c r="AO62" s="184">
        <f t="shared" si="12"/>
        <v>2782</v>
      </c>
      <c r="AP62" s="185">
        <f t="shared" si="13"/>
        <v>0.26770202684917083</v>
      </c>
      <c r="AQ62" s="267">
        <v>3799</v>
      </c>
      <c r="AR62" s="182">
        <v>0</v>
      </c>
      <c r="AS62" s="182">
        <f t="shared" si="14"/>
        <v>2782</v>
      </c>
      <c r="AT62" s="183">
        <f t="shared" si="15"/>
        <v>0.26770202684917083</v>
      </c>
    </row>
    <row r="63" spans="1:46" s="4" customFormat="1" ht="12.75" customHeight="1">
      <c r="A63" s="256" t="s">
        <v>70</v>
      </c>
      <c r="B63" s="31" t="s">
        <v>38</v>
      </c>
      <c r="C63" s="93"/>
      <c r="D63" s="210">
        <v>4.16</v>
      </c>
      <c r="E63" s="211" t="s">
        <v>566</v>
      </c>
      <c r="F63" s="212">
        <v>4069</v>
      </c>
      <c r="G63" s="187">
        <v>3699</v>
      </c>
      <c r="H63" s="187">
        <v>0</v>
      </c>
      <c r="I63" s="213">
        <v>2611</v>
      </c>
      <c r="J63" s="187">
        <v>0</v>
      </c>
      <c r="K63" s="212">
        <f t="shared" si="25"/>
        <v>2611</v>
      </c>
      <c r="L63" s="214">
        <f t="shared" si="26"/>
        <v>0.29413354960800214</v>
      </c>
      <c r="M63" s="266">
        <v>3699</v>
      </c>
      <c r="N63" s="184">
        <v>0</v>
      </c>
      <c r="O63" s="184">
        <f t="shared" si="2"/>
        <v>2611</v>
      </c>
      <c r="P63" s="185">
        <f t="shared" si="3"/>
        <v>0.29413354960800214</v>
      </c>
      <c r="Q63" s="267">
        <v>0</v>
      </c>
      <c r="R63" s="182">
        <v>0</v>
      </c>
      <c r="S63" s="182">
        <v>0</v>
      </c>
      <c r="T63" s="183">
        <v>0</v>
      </c>
      <c r="U63" s="318">
        <v>3699</v>
      </c>
      <c r="V63" s="319">
        <v>2611</v>
      </c>
      <c r="W63" s="319">
        <v>0</v>
      </c>
      <c r="X63" s="319">
        <f t="shared" si="4"/>
        <v>2611</v>
      </c>
      <c r="Y63" s="320">
        <f t="shared" si="5"/>
        <v>0.29413354960800214</v>
      </c>
      <c r="Z63" s="271">
        <v>3699</v>
      </c>
      <c r="AA63" s="184">
        <v>0</v>
      </c>
      <c r="AB63" s="184">
        <f t="shared" si="6"/>
        <v>2611</v>
      </c>
      <c r="AC63" s="185">
        <f t="shared" si="7"/>
        <v>0.29413354960800214</v>
      </c>
      <c r="AD63" s="318">
        <v>3699</v>
      </c>
      <c r="AE63" s="319">
        <v>2611</v>
      </c>
      <c r="AF63" s="319">
        <v>0</v>
      </c>
      <c r="AG63" s="319">
        <f t="shared" si="8"/>
        <v>2611</v>
      </c>
      <c r="AH63" s="320">
        <f t="shared" si="9"/>
        <v>0.29413354960800214</v>
      </c>
      <c r="AI63" s="267">
        <v>3699</v>
      </c>
      <c r="AJ63" s="182">
        <v>0</v>
      </c>
      <c r="AK63" s="182">
        <f t="shared" si="10"/>
        <v>2611</v>
      </c>
      <c r="AL63" s="183">
        <f t="shared" si="11"/>
        <v>0.29413354960800214</v>
      </c>
      <c r="AM63" s="271">
        <v>3699</v>
      </c>
      <c r="AN63" s="184">
        <v>0</v>
      </c>
      <c r="AO63" s="184">
        <f t="shared" si="12"/>
        <v>2611</v>
      </c>
      <c r="AP63" s="185">
        <f t="shared" si="13"/>
        <v>0.29413354960800214</v>
      </c>
      <c r="AQ63" s="267">
        <v>3699</v>
      </c>
      <c r="AR63" s="182">
        <v>0</v>
      </c>
      <c r="AS63" s="182">
        <f t="shared" si="14"/>
        <v>2611</v>
      </c>
      <c r="AT63" s="183">
        <f t="shared" si="15"/>
        <v>0.29413354960800214</v>
      </c>
    </row>
    <row r="64" spans="1:46" s="4" customFormat="1" ht="12.75" customHeight="1">
      <c r="A64" s="256" t="s">
        <v>279</v>
      </c>
      <c r="B64" s="31" t="s">
        <v>38</v>
      </c>
      <c r="C64" s="93"/>
      <c r="D64" s="210">
        <v>4.16</v>
      </c>
      <c r="E64" s="211" t="s">
        <v>280</v>
      </c>
      <c r="F64" s="212">
        <v>2809</v>
      </c>
      <c r="G64" s="187">
        <v>2554</v>
      </c>
      <c r="H64" s="187">
        <v>1999</v>
      </c>
      <c r="I64" s="213">
        <v>2026</v>
      </c>
      <c r="J64" s="187">
        <v>26</v>
      </c>
      <c r="K64" s="212">
        <f t="shared" si="23"/>
        <v>2000</v>
      </c>
      <c r="L64" s="214">
        <f t="shared" si="24"/>
        <v>0.2169146436961629</v>
      </c>
      <c r="M64" s="266">
        <v>2554</v>
      </c>
      <c r="N64" s="184">
        <v>0</v>
      </c>
      <c r="O64" s="184">
        <f t="shared" si="2"/>
        <v>2000</v>
      </c>
      <c r="P64" s="185">
        <f t="shared" si="3"/>
        <v>0.2169146436961629</v>
      </c>
      <c r="Q64" s="267">
        <v>0</v>
      </c>
      <c r="R64" s="182">
        <v>0</v>
      </c>
      <c r="S64" s="182">
        <v>0</v>
      </c>
      <c r="T64" s="183">
        <v>0</v>
      </c>
      <c r="U64" s="318">
        <v>2554</v>
      </c>
      <c r="V64" s="321">
        <v>1883</v>
      </c>
      <c r="W64" s="319">
        <v>14</v>
      </c>
      <c r="X64" s="319">
        <f t="shared" si="4"/>
        <v>1869</v>
      </c>
      <c r="Y64" s="320">
        <f t="shared" si="5"/>
        <v>0.26820673453406424</v>
      </c>
      <c r="Z64" s="271">
        <v>2554</v>
      </c>
      <c r="AA64" s="184">
        <v>0</v>
      </c>
      <c r="AB64" s="184">
        <f t="shared" si="6"/>
        <v>1869</v>
      </c>
      <c r="AC64" s="185">
        <f t="shared" si="7"/>
        <v>0.26820673453406424</v>
      </c>
      <c r="AD64" s="318">
        <v>2554</v>
      </c>
      <c r="AE64" s="319">
        <v>1883</v>
      </c>
      <c r="AF64" s="319">
        <v>14</v>
      </c>
      <c r="AG64" s="319">
        <f t="shared" si="8"/>
        <v>1869</v>
      </c>
      <c r="AH64" s="320">
        <f t="shared" si="9"/>
        <v>0.26820673453406424</v>
      </c>
      <c r="AI64" s="267">
        <v>2554</v>
      </c>
      <c r="AJ64" s="182">
        <v>0</v>
      </c>
      <c r="AK64" s="182">
        <f t="shared" si="10"/>
        <v>1869</v>
      </c>
      <c r="AL64" s="183">
        <f t="shared" si="11"/>
        <v>0.26820673453406424</v>
      </c>
      <c r="AM64" s="271">
        <v>2554</v>
      </c>
      <c r="AN64" s="184">
        <v>0</v>
      </c>
      <c r="AO64" s="184">
        <f t="shared" si="12"/>
        <v>1869</v>
      </c>
      <c r="AP64" s="185">
        <f t="shared" si="13"/>
        <v>0.26820673453406424</v>
      </c>
      <c r="AQ64" s="267">
        <v>2554</v>
      </c>
      <c r="AR64" s="182">
        <v>0</v>
      </c>
      <c r="AS64" s="182">
        <f t="shared" si="14"/>
        <v>1869</v>
      </c>
      <c r="AT64" s="183">
        <f t="shared" si="15"/>
        <v>0.26820673453406424</v>
      </c>
    </row>
    <row r="65" spans="1:46" s="4" customFormat="1" ht="12.75" customHeight="1">
      <c r="A65" s="256" t="s">
        <v>478</v>
      </c>
      <c r="B65" s="31" t="s">
        <v>38</v>
      </c>
      <c r="C65" s="93"/>
      <c r="D65" s="210">
        <v>3.57</v>
      </c>
      <c r="E65" s="211" t="s">
        <v>579</v>
      </c>
      <c r="F65" s="212">
        <v>2859</v>
      </c>
      <c r="G65" s="187">
        <v>2599</v>
      </c>
      <c r="H65" s="187">
        <v>2399</v>
      </c>
      <c r="I65" s="213">
        <v>1933</v>
      </c>
      <c r="J65" s="187">
        <v>0</v>
      </c>
      <c r="K65" s="212">
        <f t="shared" si="23"/>
        <v>1933</v>
      </c>
      <c r="L65" s="214">
        <f t="shared" si="24"/>
        <v>0.25625240477106581</v>
      </c>
      <c r="M65" s="243">
        <v>2199</v>
      </c>
      <c r="N65" s="186">
        <v>160</v>
      </c>
      <c r="O65" s="184">
        <f t="shared" si="2"/>
        <v>1773</v>
      </c>
      <c r="P65" s="185">
        <f t="shared" si="3"/>
        <v>0.19372442019099589</v>
      </c>
      <c r="Q65" s="267">
        <v>0</v>
      </c>
      <c r="R65" s="182">
        <v>0</v>
      </c>
      <c r="S65" s="182">
        <v>0</v>
      </c>
      <c r="T65" s="183">
        <v>0</v>
      </c>
      <c r="U65" s="318">
        <v>2599</v>
      </c>
      <c r="V65" s="321">
        <v>1855</v>
      </c>
      <c r="W65" s="319">
        <v>0</v>
      </c>
      <c r="X65" s="319">
        <f t="shared" si="4"/>
        <v>1855</v>
      </c>
      <c r="Y65" s="320">
        <f t="shared" si="5"/>
        <v>0.28626394767218161</v>
      </c>
      <c r="Z65" s="217">
        <v>2199</v>
      </c>
      <c r="AA65" s="186">
        <v>160</v>
      </c>
      <c r="AB65" s="184">
        <f t="shared" si="6"/>
        <v>1695</v>
      </c>
      <c r="AC65" s="185">
        <f t="shared" si="7"/>
        <v>0.22919508867667121</v>
      </c>
      <c r="AD65" s="318">
        <v>2599</v>
      </c>
      <c r="AE65" s="319">
        <v>1855</v>
      </c>
      <c r="AF65" s="319">
        <v>0</v>
      </c>
      <c r="AG65" s="319">
        <f t="shared" si="8"/>
        <v>1855</v>
      </c>
      <c r="AH65" s="320">
        <f t="shared" si="9"/>
        <v>0.28626394767218161</v>
      </c>
      <c r="AI65" s="243">
        <v>2399</v>
      </c>
      <c r="AJ65" s="182">
        <v>0</v>
      </c>
      <c r="AK65" s="182">
        <f t="shared" si="10"/>
        <v>1855</v>
      </c>
      <c r="AL65" s="183">
        <f t="shared" si="11"/>
        <v>0.2267611504793664</v>
      </c>
      <c r="AM65" s="217">
        <v>1999</v>
      </c>
      <c r="AN65" s="186">
        <v>319</v>
      </c>
      <c r="AO65" s="184">
        <f t="shared" si="12"/>
        <v>1536</v>
      </c>
      <c r="AP65" s="185">
        <f t="shared" si="13"/>
        <v>0.23161580790395198</v>
      </c>
      <c r="AQ65" s="243">
        <v>2399</v>
      </c>
      <c r="AR65" s="182">
        <v>0</v>
      </c>
      <c r="AS65" s="182">
        <f t="shared" si="14"/>
        <v>1855</v>
      </c>
      <c r="AT65" s="183">
        <f t="shared" si="15"/>
        <v>0.2267611504793664</v>
      </c>
    </row>
    <row r="66" spans="1:46" s="4" customFormat="1" ht="12.75" customHeight="1">
      <c r="A66" s="256" t="s">
        <v>480</v>
      </c>
      <c r="B66" s="31" t="s">
        <v>38</v>
      </c>
      <c r="C66" s="93"/>
      <c r="D66" s="210">
        <v>3.57</v>
      </c>
      <c r="E66" s="211" t="s">
        <v>580</v>
      </c>
      <c r="F66" s="212">
        <v>2859</v>
      </c>
      <c r="G66" s="187">
        <v>2599</v>
      </c>
      <c r="H66" s="187">
        <v>2399</v>
      </c>
      <c r="I66" s="213">
        <v>1933</v>
      </c>
      <c r="J66" s="187">
        <v>0</v>
      </c>
      <c r="K66" s="212">
        <f t="shared" si="23"/>
        <v>1933</v>
      </c>
      <c r="L66" s="214">
        <f t="shared" si="24"/>
        <v>0.25625240477106581</v>
      </c>
      <c r="M66" s="243">
        <v>2199</v>
      </c>
      <c r="N66" s="186">
        <v>160</v>
      </c>
      <c r="O66" s="184">
        <f t="shared" si="2"/>
        <v>1773</v>
      </c>
      <c r="P66" s="185">
        <f t="shared" si="3"/>
        <v>0.19372442019099589</v>
      </c>
      <c r="Q66" s="267">
        <v>0</v>
      </c>
      <c r="R66" s="182">
        <v>0</v>
      </c>
      <c r="S66" s="182">
        <v>0</v>
      </c>
      <c r="T66" s="183">
        <v>0</v>
      </c>
      <c r="U66" s="318">
        <v>2599</v>
      </c>
      <c r="V66" s="319">
        <v>1933</v>
      </c>
      <c r="W66" s="319">
        <v>0</v>
      </c>
      <c r="X66" s="319">
        <f t="shared" si="4"/>
        <v>1933</v>
      </c>
      <c r="Y66" s="320">
        <f t="shared" si="5"/>
        <v>0.25625240477106581</v>
      </c>
      <c r="Z66" s="217">
        <v>2199</v>
      </c>
      <c r="AA66" s="186">
        <v>160</v>
      </c>
      <c r="AB66" s="184">
        <f t="shared" si="6"/>
        <v>1773</v>
      </c>
      <c r="AC66" s="185">
        <f t="shared" si="7"/>
        <v>0.19372442019099589</v>
      </c>
      <c r="AD66" s="318">
        <v>2599</v>
      </c>
      <c r="AE66" s="319">
        <v>1933</v>
      </c>
      <c r="AF66" s="319">
        <v>0</v>
      </c>
      <c r="AG66" s="319">
        <f t="shared" si="8"/>
        <v>1933</v>
      </c>
      <c r="AH66" s="320">
        <f t="shared" si="9"/>
        <v>0.25625240477106581</v>
      </c>
      <c r="AI66" s="243">
        <v>2399</v>
      </c>
      <c r="AJ66" s="182">
        <v>0</v>
      </c>
      <c r="AK66" s="182">
        <f t="shared" si="10"/>
        <v>1933</v>
      </c>
      <c r="AL66" s="183">
        <f t="shared" si="11"/>
        <v>0.19424760316798667</v>
      </c>
      <c r="AM66" s="217">
        <v>1999</v>
      </c>
      <c r="AN66" s="186">
        <v>319</v>
      </c>
      <c r="AO66" s="184">
        <f t="shared" si="12"/>
        <v>1614</v>
      </c>
      <c r="AP66" s="185">
        <f t="shared" si="13"/>
        <v>0.19259629814907453</v>
      </c>
      <c r="AQ66" s="243">
        <v>2399</v>
      </c>
      <c r="AR66" s="182">
        <v>0</v>
      </c>
      <c r="AS66" s="182">
        <f t="shared" si="14"/>
        <v>1933</v>
      </c>
      <c r="AT66" s="183">
        <f t="shared" si="15"/>
        <v>0.19424760316798667</v>
      </c>
    </row>
    <row r="67" spans="1:46" s="4" customFormat="1" ht="12.75" customHeight="1">
      <c r="A67" s="256" t="s">
        <v>477</v>
      </c>
      <c r="B67" s="31" t="s">
        <v>38</v>
      </c>
      <c r="C67" s="93"/>
      <c r="D67" s="210">
        <v>3.57</v>
      </c>
      <c r="E67" s="211" t="s">
        <v>579</v>
      </c>
      <c r="F67" s="212">
        <v>2969</v>
      </c>
      <c r="G67" s="187">
        <v>2699</v>
      </c>
      <c r="H67" s="187">
        <v>2499</v>
      </c>
      <c r="I67" s="213">
        <v>2012</v>
      </c>
      <c r="J67" s="187">
        <v>0</v>
      </c>
      <c r="K67" s="212">
        <f t="shared" si="23"/>
        <v>2012</v>
      </c>
      <c r="L67" s="214">
        <f t="shared" si="24"/>
        <v>0.25453871804371991</v>
      </c>
      <c r="M67" s="243">
        <v>2499</v>
      </c>
      <c r="N67" s="184">
        <v>0</v>
      </c>
      <c r="O67" s="184">
        <f t="shared" si="2"/>
        <v>2012</v>
      </c>
      <c r="P67" s="185">
        <f t="shared" si="3"/>
        <v>0.19487795118047219</v>
      </c>
      <c r="Q67" s="267">
        <v>0</v>
      </c>
      <c r="R67" s="182">
        <v>0</v>
      </c>
      <c r="S67" s="182">
        <v>0</v>
      </c>
      <c r="T67" s="183">
        <v>0</v>
      </c>
      <c r="U67" s="318">
        <v>2699</v>
      </c>
      <c r="V67" s="319">
        <v>2012</v>
      </c>
      <c r="W67" s="319">
        <v>0</v>
      </c>
      <c r="X67" s="319">
        <f t="shared" si="4"/>
        <v>2012</v>
      </c>
      <c r="Y67" s="320">
        <f t="shared" si="5"/>
        <v>0.25453871804371991</v>
      </c>
      <c r="Z67" s="217">
        <v>2499</v>
      </c>
      <c r="AA67" s="184">
        <v>0</v>
      </c>
      <c r="AB67" s="184">
        <f t="shared" si="6"/>
        <v>2012</v>
      </c>
      <c r="AC67" s="185">
        <f t="shared" si="7"/>
        <v>0.19487795118047219</v>
      </c>
      <c r="AD67" s="318">
        <v>2699</v>
      </c>
      <c r="AE67" s="319">
        <v>2012</v>
      </c>
      <c r="AF67" s="319">
        <v>0</v>
      </c>
      <c r="AG67" s="319">
        <f t="shared" si="8"/>
        <v>2012</v>
      </c>
      <c r="AH67" s="320">
        <f t="shared" si="9"/>
        <v>0.25453871804371991</v>
      </c>
      <c r="AI67" s="243">
        <v>2499</v>
      </c>
      <c r="AJ67" s="182">
        <v>0</v>
      </c>
      <c r="AK67" s="182">
        <f t="shared" si="10"/>
        <v>2012</v>
      </c>
      <c r="AL67" s="183">
        <f t="shared" si="11"/>
        <v>0.19487795118047219</v>
      </c>
      <c r="AM67" s="217">
        <v>2499</v>
      </c>
      <c r="AN67" s="184">
        <v>0</v>
      </c>
      <c r="AO67" s="184">
        <f t="shared" si="12"/>
        <v>2012</v>
      </c>
      <c r="AP67" s="185">
        <f t="shared" si="13"/>
        <v>0.19487795118047219</v>
      </c>
      <c r="AQ67" s="243">
        <v>2499</v>
      </c>
      <c r="AR67" s="182">
        <v>0</v>
      </c>
      <c r="AS67" s="182">
        <f t="shared" si="14"/>
        <v>2012</v>
      </c>
      <c r="AT67" s="183">
        <f t="shared" si="15"/>
        <v>0.19487795118047219</v>
      </c>
    </row>
    <row r="68" spans="1:46" s="4" customFormat="1" ht="12.75" customHeight="1">
      <c r="A68" s="256" t="s">
        <v>479</v>
      </c>
      <c r="B68" s="31" t="s">
        <v>38</v>
      </c>
      <c r="C68" s="93"/>
      <c r="D68" s="210">
        <v>3.57</v>
      </c>
      <c r="E68" s="211" t="s">
        <v>580</v>
      </c>
      <c r="F68" s="212">
        <v>2969</v>
      </c>
      <c r="G68" s="187">
        <v>2699</v>
      </c>
      <c r="H68" s="187">
        <v>2499</v>
      </c>
      <c r="I68" s="213">
        <v>2012</v>
      </c>
      <c r="J68" s="187">
        <v>0</v>
      </c>
      <c r="K68" s="212">
        <f t="shared" si="23"/>
        <v>2012</v>
      </c>
      <c r="L68" s="214">
        <f t="shared" si="24"/>
        <v>0.25453871804371991</v>
      </c>
      <c r="M68" s="243">
        <v>2499</v>
      </c>
      <c r="N68" s="184">
        <v>0</v>
      </c>
      <c r="O68" s="184">
        <f t="shared" si="2"/>
        <v>2012</v>
      </c>
      <c r="P68" s="185">
        <f t="shared" si="3"/>
        <v>0.19487795118047219</v>
      </c>
      <c r="Q68" s="267">
        <v>0</v>
      </c>
      <c r="R68" s="182">
        <v>0</v>
      </c>
      <c r="S68" s="182">
        <v>0</v>
      </c>
      <c r="T68" s="183">
        <v>0</v>
      </c>
      <c r="U68" s="318">
        <v>2699</v>
      </c>
      <c r="V68" s="319">
        <v>2012</v>
      </c>
      <c r="W68" s="319">
        <v>0</v>
      </c>
      <c r="X68" s="319">
        <f t="shared" si="4"/>
        <v>2012</v>
      </c>
      <c r="Y68" s="320">
        <f t="shared" si="5"/>
        <v>0.25453871804371991</v>
      </c>
      <c r="Z68" s="217">
        <v>2499</v>
      </c>
      <c r="AA68" s="184">
        <v>0</v>
      </c>
      <c r="AB68" s="184">
        <f t="shared" si="6"/>
        <v>2012</v>
      </c>
      <c r="AC68" s="185">
        <f t="shared" si="7"/>
        <v>0.19487795118047219</v>
      </c>
      <c r="AD68" s="318">
        <v>2699</v>
      </c>
      <c r="AE68" s="319">
        <v>2012</v>
      </c>
      <c r="AF68" s="319">
        <v>0</v>
      </c>
      <c r="AG68" s="319">
        <f t="shared" si="8"/>
        <v>2012</v>
      </c>
      <c r="AH68" s="320">
        <f t="shared" si="9"/>
        <v>0.25453871804371991</v>
      </c>
      <c r="AI68" s="243">
        <v>2499</v>
      </c>
      <c r="AJ68" s="182">
        <v>0</v>
      </c>
      <c r="AK68" s="182">
        <f t="shared" si="10"/>
        <v>2012</v>
      </c>
      <c r="AL68" s="183">
        <f t="shared" si="11"/>
        <v>0.19487795118047219</v>
      </c>
      <c r="AM68" s="217">
        <v>2499</v>
      </c>
      <c r="AN68" s="184">
        <v>0</v>
      </c>
      <c r="AO68" s="184">
        <f t="shared" si="12"/>
        <v>2012</v>
      </c>
      <c r="AP68" s="185">
        <f t="shared" si="13"/>
        <v>0.19487795118047219</v>
      </c>
      <c r="AQ68" s="243">
        <v>2499</v>
      </c>
      <c r="AR68" s="182">
        <v>0</v>
      </c>
      <c r="AS68" s="182">
        <f t="shared" si="14"/>
        <v>2012</v>
      </c>
      <c r="AT68" s="183">
        <f t="shared" si="15"/>
        <v>0.19487795118047219</v>
      </c>
    </row>
    <row r="69" spans="1:46" s="4" customFormat="1" ht="12.75" customHeight="1">
      <c r="A69" s="256" t="s">
        <v>564</v>
      </c>
      <c r="B69" s="31" t="s">
        <v>38</v>
      </c>
      <c r="C69" s="93"/>
      <c r="D69" s="210">
        <v>4.54</v>
      </c>
      <c r="E69" s="211" t="s">
        <v>581</v>
      </c>
      <c r="F69" s="212">
        <v>3299</v>
      </c>
      <c r="G69" s="187">
        <v>2999</v>
      </c>
      <c r="H69" s="187">
        <v>2699</v>
      </c>
      <c r="I69" s="213">
        <v>2137</v>
      </c>
      <c r="J69" s="187">
        <v>0</v>
      </c>
      <c r="K69" s="212">
        <f t="shared" si="23"/>
        <v>2137</v>
      </c>
      <c r="L69" s="214">
        <f t="shared" si="24"/>
        <v>0.28742914304768258</v>
      </c>
      <c r="M69" s="266">
        <v>2999</v>
      </c>
      <c r="N69" s="184">
        <v>0</v>
      </c>
      <c r="O69" s="184">
        <f t="shared" si="2"/>
        <v>2137</v>
      </c>
      <c r="P69" s="185">
        <f t="shared" si="3"/>
        <v>0.28742914304768258</v>
      </c>
      <c r="Q69" s="267">
        <v>0</v>
      </c>
      <c r="R69" s="182">
        <v>0</v>
      </c>
      <c r="S69" s="182">
        <v>0</v>
      </c>
      <c r="T69" s="183">
        <v>0</v>
      </c>
      <c r="U69" s="318">
        <v>2999</v>
      </c>
      <c r="V69" s="319">
        <v>2137</v>
      </c>
      <c r="W69" s="319">
        <v>0</v>
      </c>
      <c r="X69" s="319">
        <f t="shared" si="4"/>
        <v>2137</v>
      </c>
      <c r="Y69" s="320">
        <f t="shared" si="5"/>
        <v>0.28742914304768258</v>
      </c>
      <c r="Z69" s="271">
        <v>2999</v>
      </c>
      <c r="AA69" s="184">
        <v>0</v>
      </c>
      <c r="AB69" s="184">
        <f t="shared" si="6"/>
        <v>2137</v>
      </c>
      <c r="AC69" s="185">
        <f t="shared" si="7"/>
        <v>0.28742914304768258</v>
      </c>
      <c r="AD69" s="318">
        <v>2999</v>
      </c>
      <c r="AE69" s="319">
        <v>2137</v>
      </c>
      <c r="AF69" s="319">
        <v>0</v>
      </c>
      <c r="AG69" s="319">
        <f t="shared" si="8"/>
        <v>2137</v>
      </c>
      <c r="AH69" s="320">
        <f t="shared" si="9"/>
        <v>0.28742914304768258</v>
      </c>
      <c r="AI69" s="267">
        <v>2999</v>
      </c>
      <c r="AJ69" s="182">
        <v>0</v>
      </c>
      <c r="AK69" s="182">
        <f t="shared" si="10"/>
        <v>2137</v>
      </c>
      <c r="AL69" s="183">
        <f t="shared" si="11"/>
        <v>0.28742914304768258</v>
      </c>
      <c r="AM69" s="271">
        <v>2999</v>
      </c>
      <c r="AN69" s="184">
        <v>0</v>
      </c>
      <c r="AO69" s="184">
        <f t="shared" si="12"/>
        <v>2137</v>
      </c>
      <c r="AP69" s="185">
        <f t="shared" si="13"/>
        <v>0.28742914304768258</v>
      </c>
      <c r="AQ69" s="267">
        <v>2999</v>
      </c>
      <c r="AR69" s="182">
        <v>0</v>
      </c>
      <c r="AS69" s="182">
        <f t="shared" si="14"/>
        <v>2137</v>
      </c>
      <c r="AT69" s="183">
        <f t="shared" si="15"/>
        <v>0.28742914304768258</v>
      </c>
    </row>
    <row r="70" spans="1:46" s="4" customFormat="1" ht="12.75" customHeight="1">
      <c r="A70" s="256" t="s">
        <v>565</v>
      </c>
      <c r="B70" s="31" t="s">
        <v>38</v>
      </c>
      <c r="C70" s="93"/>
      <c r="D70" s="210">
        <v>4.54</v>
      </c>
      <c r="E70" s="211" t="s">
        <v>582</v>
      </c>
      <c r="F70" s="212">
        <v>3409</v>
      </c>
      <c r="G70" s="187">
        <v>3099</v>
      </c>
      <c r="H70" s="187">
        <v>2699</v>
      </c>
      <c r="I70" s="213">
        <v>2234</v>
      </c>
      <c r="J70" s="187">
        <v>0</v>
      </c>
      <c r="K70" s="212">
        <f t="shared" si="23"/>
        <v>2234</v>
      </c>
      <c r="L70" s="214">
        <f t="shared" si="24"/>
        <v>0.27912229751532752</v>
      </c>
      <c r="M70" s="266">
        <v>3099</v>
      </c>
      <c r="N70" s="184">
        <v>0</v>
      </c>
      <c r="O70" s="184">
        <f t="shared" si="2"/>
        <v>2234</v>
      </c>
      <c r="P70" s="185">
        <f t="shared" si="3"/>
        <v>0.27912229751532752</v>
      </c>
      <c r="Q70" s="267">
        <v>0</v>
      </c>
      <c r="R70" s="182">
        <v>0</v>
      </c>
      <c r="S70" s="182">
        <v>0</v>
      </c>
      <c r="T70" s="183">
        <v>0</v>
      </c>
      <c r="U70" s="318">
        <v>3099</v>
      </c>
      <c r="V70" s="319">
        <v>2234</v>
      </c>
      <c r="W70" s="319">
        <v>0</v>
      </c>
      <c r="X70" s="319">
        <f t="shared" si="4"/>
        <v>2234</v>
      </c>
      <c r="Y70" s="320">
        <f t="shared" si="5"/>
        <v>0.27912229751532752</v>
      </c>
      <c r="Z70" s="271">
        <v>3099</v>
      </c>
      <c r="AA70" s="184">
        <v>0</v>
      </c>
      <c r="AB70" s="184">
        <f t="shared" si="6"/>
        <v>2234</v>
      </c>
      <c r="AC70" s="185">
        <f t="shared" si="7"/>
        <v>0.27912229751532752</v>
      </c>
      <c r="AD70" s="318">
        <v>3099</v>
      </c>
      <c r="AE70" s="319">
        <v>2234</v>
      </c>
      <c r="AF70" s="319">
        <v>0</v>
      </c>
      <c r="AG70" s="319">
        <f t="shared" si="8"/>
        <v>2234</v>
      </c>
      <c r="AH70" s="320">
        <f t="shared" si="9"/>
        <v>0.27912229751532752</v>
      </c>
      <c r="AI70" s="267">
        <v>3099</v>
      </c>
      <c r="AJ70" s="182">
        <v>0</v>
      </c>
      <c r="AK70" s="182">
        <f t="shared" si="10"/>
        <v>2234</v>
      </c>
      <c r="AL70" s="183">
        <f t="shared" si="11"/>
        <v>0.27912229751532752</v>
      </c>
      <c r="AM70" s="217">
        <v>2699</v>
      </c>
      <c r="AN70" s="184">
        <v>0</v>
      </c>
      <c r="AO70" s="184">
        <f t="shared" si="12"/>
        <v>2234</v>
      </c>
      <c r="AP70" s="185">
        <f t="shared" si="13"/>
        <v>0.17228603186365321</v>
      </c>
      <c r="AQ70" s="243">
        <v>2699</v>
      </c>
      <c r="AR70" s="182">
        <v>0</v>
      </c>
      <c r="AS70" s="182">
        <f t="shared" si="14"/>
        <v>2234</v>
      </c>
      <c r="AT70" s="183">
        <f t="shared" si="15"/>
        <v>0.17228603186365321</v>
      </c>
    </row>
    <row r="71" spans="1:46" s="4" customFormat="1" ht="12.75" customHeight="1">
      <c r="A71" s="256" t="s">
        <v>481</v>
      </c>
      <c r="B71" s="31" t="s">
        <v>38</v>
      </c>
      <c r="C71" s="93"/>
      <c r="D71" s="210">
        <v>3.57</v>
      </c>
      <c r="E71" s="211" t="s">
        <v>577</v>
      </c>
      <c r="F71" s="212">
        <v>2639</v>
      </c>
      <c r="G71" s="187">
        <v>2399</v>
      </c>
      <c r="H71" s="187">
        <v>2099</v>
      </c>
      <c r="I71" s="213">
        <v>1810</v>
      </c>
      <c r="J71" s="187">
        <v>0</v>
      </c>
      <c r="K71" s="212">
        <f>IFERROR(I71-J71,I71)</f>
        <v>1810</v>
      </c>
      <c r="L71" s="214">
        <f>IFERROR((G71-K71)/G71, " ")</f>
        <v>0.24551896623593164</v>
      </c>
      <c r="M71" s="243">
        <v>1799</v>
      </c>
      <c r="N71" s="186">
        <v>257</v>
      </c>
      <c r="O71" s="184">
        <f t="shared" si="2"/>
        <v>1553</v>
      </c>
      <c r="P71" s="185">
        <f t="shared" si="3"/>
        <v>0.13674263479710952</v>
      </c>
      <c r="Q71" s="267">
        <v>0</v>
      </c>
      <c r="R71" s="182">
        <v>0</v>
      </c>
      <c r="S71" s="182">
        <v>0</v>
      </c>
      <c r="T71" s="183">
        <v>0</v>
      </c>
      <c r="U71" s="318">
        <v>2399</v>
      </c>
      <c r="V71" s="319">
        <v>1810</v>
      </c>
      <c r="W71" s="319">
        <v>0</v>
      </c>
      <c r="X71" s="319">
        <f t="shared" si="4"/>
        <v>1810</v>
      </c>
      <c r="Y71" s="320">
        <f t="shared" si="5"/>
        <v>0.24551896623593164</v>
      </c>
      <c r="Z71" s="271">
        <v>2399</v>
      </c>
      <c r="AA71" s="184">
        <v>0</v>
      </c>
      <c r="AB71" s="184">
        <f t="shared" si="6"/>
        <v>1810</v>
      </c>
      <c r="AC71" s="185">
        <f t="shared" si="7"/>
        <v>0.24551896623593164</v>
      </c>
      <c r="AD71" s="318">
        <v>2399</v>
      </c>
      <c r="AE71" s="319">
        <v>1810</v>
      </c>
      <c r="AF71" s="319">
        <v>0</v>
      </c>
      <c r="AG71" s="319">
        <f t="shared" si="8"/>
        <v>1810</v>
      </c>
      <c r="AH71" s="320">
        <f t="shared" si="9"/>
        <v>0.24551896623593164</v>
      </c>
      <c r="AI71" s="267">
        <v>2399</v>
      </c>
      <c r="AJ71" s="182">
        <v>0</v>
      </c>
      <c r="AK71" s="182">
        <f t="shared" si="10"/>
        <v>1810</v>
      </c>
      <c r="AL71" s="183">
        <f t="shared" si="11"/>
        <v>0.24551896623593164</v>
      </c>
      <c r="AM71" s="271">
        <v>2399</v>
      </c>
      <c r="AN71" s="184">
        <v>0</v>
      </c>
      <c r="AO71" s="184">
        <f t="shared" si="12"/>
        <v>1810</v>
      </c>
      <c r="AP71" s="185">
        <f t="shared" si="13"/>
        <v>0.24551896623593164</v>
      </c>
      <c r="AQ71" s="267">
        <v>2399</v>
      </c>
      <c r="AR71" s="182">
        <v>0</v>
      </c>
      <c r="AS71" s="182">
        <f t="shared" si="14"/>
        <v>1810</v>
      </c>
      <c r="AT71" s="183">
        <f t="shared" si="15"/>
        <v>0.24551896623593164</v>
      </c>
    </row>
    <row r="72" spans="1:46" s="4" customFormat="1" ht="12.75" customHeight="1">
      <c r="A72" s="256" t="s">
        <v>482</v>
      </c>
      <c r="B72" s="31" t="s">
        <v>38</v>
      </c>
      <c r="C72" s="93"/>
      <c r="D72" s="210">
        <v>3.57</v>
      </c>
      <c r="E72" s="211" t="s">
        <v>578</v>
      </c>
      <c r="F72" s="212">
        <v>2639</v>
      </c>
      <c r="G72" s="187">
        <v>2399</v>
      </c>
      <c r="H72" s="187">
        <v>2099</v>
      </c>
      <c r="I72" s="213">
        <v>1810</v>
      </c>
      <c r="J72" s="187">
        <v>0</v>
      </c>
      <c r="K72" s="212">
        <f>IFERROR(I72-J72,I72)</f>
        <v>1810</v>
      </c>
      <c r="L72" s="214">
        <f>IFERROR((G72-K72)/G72, " ")</f>
        <v>0.24551896623593164</v>
      </c>
      <c r="M72" s="243">
        <v>1799</v>
      </c>
      <c r="N72" s="186">
        <v>257</v>
      </c>
      <c r="O72" s="184">
        <f t="shared" ref="O72:O108" si="27">K72-N72</f>
        <v>1553</v>
      </c>
      <c r="P72" s="185">
        <f t="shared" si="3"/>
        <v>0.13674263479710952</v>
      </c>
      <c r="Q72" s="267">
        <v>0</v>
      </c>
      <c r="R72" s="182">
        <v>0</v>
      </c>
      <c r="S72" s="182">
        <v>0</v>
      </c>
      <c r="T72" s="183">
        <v>0</v>
      </c>
      <c r="U72" s="318">
        <v>2399</v>
      </c>
      <c r="V72" s="319">
        <v>1810</v>
      </c>
      <c r="W72" s="319">
        <v>0</v>
      </c>
      <c r="X72" s="319">
        <f t="shared" si="4"/>
        <v>1810</v>
      </c>
      <c r="Y72" s="320">
        <f t="shared" si="5"/>
        <v>0.24551896623593164</v>
      </c>
      <c r="Z72" s="217">
        <v>1999</v>
      </c>
      <c r="AA72" s="186">
        <v>86</v>
      </c>
      <c r="AB72" s="184">
        <f t="shared" si="6"/>
        <v>1724</v>
      </c>
      <c r="AC72" s="185">
        <f t="shared" si="7"/>
        <v>0.13756878439219611</v>
      </c>
      <c r="AD72" s="318">
        <v>2399</v>
      </c>
      <c r="AE72" s="319">
        <v>1810</v>
      </c>
      <c r="AF72" s="319">
        <v>0</v>
      </c>
      <c r="AG72" s="319">
        <f t="shared" si="8"/>
        <v>1810</v>
      </c>
      <c r="AH72" s="320">
        <f t="shared" si="9"/>
        <v>0.24551896623593164</v>
      </c>
      <c r="AI72" s="243">
        <v>2099</v>
      </c>
      <c r="AJ72" s="182">
        <v>0</v>
      </c>
      <c r="AK72" s="182">
        <f t="shared" si="10"/>
        <v>1810</v>
      </c>
      <c r="AL72" s="183">
        <f t="shared" si="11"/>
        <v>0.1376846117198666</v>
      </c>
      <c r="AM72" s="217">
        <v>1799</v>
      </c>
      <c r="AN72" s="186">
        <v>257</v>
      </c>
      <c r="AO72" s="184">
        <f t="shared" si="12"/>
        <v>1553</v>
      </c>
      <c r="AP72" s="185">
        <f t="shared" si="13"/>
        <v>0.13674263479710952</v>
      </c>
      <c r="AQ72" s="243">
        <v>2099</v>
      </c>
      <c r="AR72" s="182">
        <v>0</v>
      </c>
      <c r="AS72" s="182">
        <f t="shared" si="14"/>
        <v>1810</v>
      </c>
      <c r="AT72" s="183">
        <f t="shared" si="15"/>
        <v>0.1376846117198666</v>
      </c>
    </row>
    <row r="73" spans="1:46" s="4" customFormat="1" ht="12.75" customHeight="1">
      <c r="A73" s="256" t="s">
        <v>84</v>
      </c>
      <c r="B73" s="31" t="s">
        <v>38</v>
      </c>
      <c r="C73" s="93"/>
      <c r="D73" s="210">
        <v>4.54</v>
      </c>
      <c r="E73" s="211" t="s">
        <v>583</v>
      </c>
      <c r="F73" s="212">
        <v>3959</v>
      </c>
      <c r="G73" s="187">
        <v>3599</v>
      </c>
      <c r="H73" s="187">
        <v>2999</v>
      </c>
      <c r="I73" s="213">
        <v>2421</v>
      </c>
      <c r="J73" s="187">
        <v>0</v>
      </c>
      <c r="K73" s="212">
        <f t="shared" si="23"/>
        <v>2421</v>
      </c>
      <c r="L73" s="214">
        <f t="shared" si="24"/>
        <v>0.32731314253959432</v>
      </c>
      <c r="M73" s="243">
        <v>2999</v>
      </c>
      <c r="N73" s="184">
        <v>0</v>
      </c>
      <c r="O73" s="184">
        <f t="shared" si="27"/>
        <v>2421</v>
      </c>
      <c r="P73" s="185">
        <f t="shared" ref="P73:P108" si="28">(M73-O73)/M73</f>
        <v>0.19273091030343448</v>
      </c>
      <c r="Q73" s="267">
        <v>0</v>
      </c>
      <c r="R73" s="182">
        <v>0</v>
      </c>
      <c r="S73" s="182">
        <v>0</v>
      </c>
      <c r="T73" s="183">
        <v>0</v>
      </c>
      <c r="U73" s="318">
        <v>3599</v>
      </c>
      <c r="V73" s="319">
        <v>2421</v>
      </c>
      <c r="W73" s="319">
        <v>0</v>
      </c>
      <c r="X73" s="319">
        <f t="shared" ref="X73:X136" si="29">V73-W73</f>
        <v>2421</v>
      </c>
      <c r="Y73" s="320">
        <f t="shared" ref="Y73:Y136" si="30">(U73-X73)/U73</f>
        <v>0.32731314253959432</v>
      </c>
      <c r="Z73" s="217">
        <v>2999</v>
      </c>
      <c r="AA73" s="184">
        <v>0</v>
      </c>
      <c r="AB73" s="184">
        <f t="shared" ref="AB73:AB136" si="31">X73-AA73</f>
        <v>2421</v>
      </c>
      <c r="AC73" s="185">
        <f t="shared" ref="AC73:AC136" si="32">(Z73-AB73)/Z73</f>
        <v>0.19273091030343448</v>
      </c>
      <c r="AD73" s="318">
        <v>3599</v>
      </c>
      <c r="AE73" s="319">
        <v>2421</v>
      </c>
      <c r="AF73" s="319">
        <v>0</v>
      </c>
      <c r="AG73" s="319">
        <f t="shared" ref="AG73:AG136" si="33">AE73-AF73</f>
        <v>2421</v>
      </c>
      <c r="AH73" s="320">
        <f t="shared" ref="AH73:AH136" si="34">(AD73-AG73)/AD73</f>
        <v>0.32731314253959432</v>
      </c>
      <c r="AI73" s="243">
        <v>2999</v>
      </c>
      <c r="AJ73" s="182">
        <v>0</v>
      </c>
      <c r="AK73" s="182">
        <f t="shared" ref="AK73:AK136" si="35">AG73-AJ73</f>
        <v>2421</v>
      </c>
      <c r="AL73" s="183">
        <f t="shared" ref="AL73:AL136" si="36">(AI73-AK73)/AI73</f>
        <v>0.19273091030343448</v>
      </c>
      <c r="AM73" s="271">
        <v>3599</v>
      </c>
      <c r="AN73" s="184">
        <v>0</v>
      </c>
      <c r="AO73" s="184">
        <f t="shared" ref="AO73:AO136" si="37">AG73-AN73</f>
        <v>2421</v>
      </c>
      <c r="AP73" s="185">
        <f t="shared" ref="AP73:AP136" si="38">(AM73-AO73)/AM73</f>
        <v>0.32731314253959432</v>
      </c>
      <c r="AQ73" s="267">
        <v>3599</v>
      </c>
      <c r="AR73" s="182">
        <v>0</v>
      </c>
      <c r="AS73" s="182">
        <f t="shared" ref="AS73:AS136" si="39">AG73-AR73</f>
        <v>2421</v>
      </c>
      <c r="AT73" s="183">
        <f t="shared" ref="AT73:AT136" si="40">(AQ73-AS73)/AQ73</f>
        <v>0.32731314253959432</v>
      </c>
    </row>
    <row r="74" spans="1:46" s="4" customFormat="1" ht="12.75" customHeight="1">
      <c r="A74" s="256" t="s">
        <v>85</v>
      </c>
      <c r="B74" s="31" t="s">
        <v>38</v>
      </c>
      <c r="C74" s="93"/>
      <c r="D74" s="210">
        <v>4.54</v>
      </c>
      <c r="E74" s="211" t="s">
        <v>583</v>
      </c>
      <c r="F74" s="212">
        <v>4069</v>
      </c>
      <c r="G74" s="187">
        <v>3699</v>
      </c>
      <c r="H74" s="187">
        <v>3099</v>
      </c>
      <c r="I74" s="213">
        <v>2503</v>
      </c>
      <c r="J74" s="187">
        <v>0</v>
      </c>
      <c r="K74" s="212">
        <f t="shared" si="23"/>
        <v>2503</v>
      </c>
      <c r="L74" s="214">
        <f t="shared" si="24"/>
        <v>0.32333062989997297</v>
      </c>
      <c r="M74" s="266">
        <v>3699</v>
      </c>
      <c r="N74" s="184">
        <v>0</v>
      </c>
      <c r="O74" s="184">
        <f t="shared" si="27"/>
        <v>2503</v>
      </c>
      <c r="P74" s="185">
        <f t="shared" si="28"/>
        <v>0.32333062989997297</v>
      </c>
      <c r="Q74" s="267">
        <v>0</v>
      </c>
      <c r="R74" s="182">
        <v>0</v>
      </c>
      <c r="S74" s="182">
        <v>0</v>
      </c>
      <c r="T74" s="183">
        <v>0</v>
      </c>
      <c r="U74" s="318">
        <v>3699</v>
      </c>
      <c r="V74" s="319">
        <v>2503</v>
      </c>
      <c r="W74" s="319">
        <v>0</v>
      </c>
      <c r="X74" s="319">
        <f t="shared" si="29"/>
        <v>2503</v>
      </c>
      <c r="Y74" s="320">
        <f t="shared" si="30"/>
        <v>0.32333062989997297</v>
      </c>
      <c r="Z74" s="271">
        <v>3699</v>
      </c>
      <c r="AA74" s="184">
        <v>0</v>
      </c>
      <c r="AB74" s="184">
        <f t="shared" si="31"/>
        <v>2503</v>
      </c>
      <c r="AC74" s="185">
        <f t="shared" si="32"/>
        <v>0.32333062989997297</v>
      </c>
      <c r="AD74" s="318">
        <v>3699</v>
      </c>
      <c r="AE74" s="319">
        <v>2503</v>
      </c>
      <c r="AF74" s="319">
        <v>0</v>
      </c>
      <c r="AG74" s="319">
        <f t="shared" si="33"/>
        <v>2503</v>
      </c>
      <c r="AH74" s="320">
        <f t="shared" si="34"/>
        <v>0.32333062989997297</v>
      </c>
      <c r="AI74" s="267">
        <v>3699</v>
      </c>
      <c r="AJ74" s="182">
        <v>0</v>
      </c>
      <c r="AK74" s="182">
        <f t="shared" si="35"/>
        <v>2503</v>
      </c>
      <c r="AL74" s="183">
        <f t="shared" si="36"/>
        <v>0.32333062989997297</v>
      </c>
      <c r="AM74" s="271">
        <v>3699</v>
      </c>
      <c r="AN74" s="184">
        <v>0</v>
      </c>
      <c r="AO74" s="184">
        <f t="shared" si="37"/>
        <v>2503</v>
      </c>
      <c r="AP74" s="185">
        <f t="shared" si="38"/>
        <v>0.32333062989997297</v>
      </c>
      <c r="AQ74" s="267">
        <v>3699</v>
      </c>
      <c r="AR74" s="182">
        <v>0</v>
      </c>
      <c r="AS74" s="182">
        <f t="shared" si="39"/>
        <v>2503</v>
      </c>
      <c r="AT74" s="183">
        <f t="shared" si="40"/>
        <v>0.32333062989997297</v>
      </c>
    </row>
    <row r="75" spans="1:46" s="4" customFormat="1" ht="12.75" customHeight="1" thickBot="1">
      <c r="A75" s="33" t="s">
        <v>86</v>
      </c>
      <c r="B75" s="30" t="s">
        <v>38</v>
      </c>
      <c r="C75" s="94"/>
      <c r="D75" s="38">
        <v>4.54</v>
      </c>
      <c r="E75" s="2" t="s">
        <v>584</v>
      </c>
      <c r="F75" s="101">
        <v>4179</v>
      </c>
      <c r="G75" s="47">
        <v>3799</v>
      </c>
      <c r="H75" s="47">
        <v>3199</v>
      </c>
      <c r="I75" s="78">
        <v>2583</v>
      </c>
      <c r="J75" s="47">
        <v>0</v>
      </c>
      <c r="K75" s="101">
        <f t="shared" si="23"/>
        <v>2583</v>
      </c>
      <c r="L75" s="111">
        <f t="shared" si="24"/>
        <v>0.32008423269281389</v>
      </c>
      <c r="M75" s="126">
        <v>3199</v>
      </c>
      <c r="N75" s="48">
        <v>0</v>
      </c>
      <c r="O75" s="48">
        <f t="shared" si="27"/>
        <v>2583</v>
      </c>
      <c r="P75" s="15">
        <f t="shared" si="28"/>
        <v>0.1925601750547046</v>
      </c>
      <c r="Q75" s="49">
        <v>0</v>
      </c>
      <c r="R75" s="50">
        <v>0</v>
      </c>
      <c r="S75" s="50">
        <v>0</v>
      </c>
      <c r="T75" s="17">
        <v>0</v>
      </c>
      <c r="U75" s="305">
        <v>3799</v>
      </c>
      <c r="V75" s="307">
        <v>2583</v>
      </c>
      <c r="W75" s="307">
        <v>0</v>
      </c>
      <c r="X75" s="307">
        <f t="shared" si="29"/>
        <v>2583</v>
      </c>
      <c r="Y75" s="308">
        <f t="shared" si="30"/>
        <v>0.32008423269281389</v>
      </c>
      <c r="Z75" s="218">
        <v>3499</v>
      </c>
      <c r="AA75" s="48">
        <v>0</v>
      </c>
      <c r="AB75" s="48">
        <f t="shared" si="31"/>
        <v>2583</v>
      </c>
      <c r="AC75" s="15">
        <f t="shared" si="32"/>
        <v>0.26178908259502714</v>
      </c>
      <c r="AD75" s="305">
        <v>3799</v>
      </c>
      <c r="AE75" s="307">
        <v>2583</v>
      </c>
      <c r="AF75" s="307">
        <v>0</v>
      </c>
      <c r="AG75" s="307">
        <f t="shared" si="33"/>
        <v>2583</v>
      </c>
      <c r="AH75" s="308">
        <f t="shared" si="34"/>
        <v>0.32008423269281389</v>
      </c>
      <c r="AI75" s="126">
        <v>3499</v>
      </c>
      <c r="AJ75" s="50">
        <v>0</v>
      </c>
      <c r="AK75" s="50">
        <f t="shared" si="35"/>
        <v>2583</v>
      </c>
      <c r="AL75" s="17">
        <f t="shared" si="36"/>
        <v>0.26178908259502714</v>
      </c>
      <c r="AM75" s="218">
        <v>2999</v>
      </c>
      <c r="AN75" s="122">
        <v>210</v>
      </c>
      <c r="AO75" s="48">
        <f t="shared" si="37"/>
        <v>2373</v>
      </c>
      <c r="AP75" s="15">
        <f t="shared" si="38"/>
        <v>0.20873624541513838</v>
      </c>
      <c r="AQ75" s="126">
        <v>3199</v>
      </c>
      <c r="AR75" s="50">
        <v>0</v>
      </c>
      <c r="AS75" s="50">
        <f t="shared" si="39"/>
        <v>2583</v>
      </c>
      <c r="AT75" s="17">
        <f t="shared" si="40"/>
        <v>0.1925601750547046</v>
      </c>
    </row>
    <row r="76" spans="1:46" s="4" customFormat="1" ht="12.75" customHeight="1">
      <c r="A76" s="34" t="s">
        <v>221</v>
      </c>
      <c r="B76" s="28" t="s">
        <v>38</v>
      </c>
      <c r="C76" s="96"/>
      <c r="D76" s="39">
        <v>3.57</v>
      </c>
      <c r="E76" s="6" t="s">
        <v>222</v>
      </c>
      <c r="F76" s="102">
        <v>2015</v>
      </c>
      <c r="G76" s="85">
        <v>1832</v>
      </c>
      <c r="H76" s="85">
        <v>1649</v>
      </c>
      <c r="I76" s="79">
        <v>1425</v>
      </c>
      <c r="J76" s="85">
        <v>0</v>
      </c>
      <c r="K76" s="102">
        <f t="shared" si="16"/>
        <v>1425</v>
      </c>
      <c r="L76" s="112">
        <f t="shared" si="17"/>
        <v>0.22216157205240175</v>
      </c>
      <c r="M76" s="253">
        <v>1832</v>
      </c>
      <c r="N76" s="63">
        <v>0</v>
      </c>
      <c r="O76" s="63">
        <f t="shared" si="27"/>
        <v>1425</v>
      </c>
      <c r="P76" s="13">
        <f t="shared" si="28"/>
        <v>0.22216157205240175</v>
      </c>
      <c r="Q76" s="64">
        <v>0</v>
      </c>
      <c r="R76" s="65">
        <v>0</v>
      </c>
      <c r="S76" s="65">
        <v>0</v>
      </c>
      <c r="T76" s="18">
        <v>0</v>
      </c>
      <c r="U76" s="309">
        <v>1832</v>
      </c>
      <c r="V76" s="310">
        <v>1425</v>
      </c>
      <c r="W76" s="310">
        <v>0</v>
      </c>
      <c r="X76" s="310">
        <f t="shared" si="29"/>
        <v>1425</v>
      </c>
      <c r="Y76" s="311">
        <f t="shared" si="30"/>
        <v>0.22216157205240175</v>
      </c>
      <c r="Z76" s="158">
        <v>1832</v>
      </c>
      <c r="AA76" s="63">
        <v>0</v>
      </c>
      <c r="AB76" s="63">
        <f t="shared" si="31"/>
        <v>1425</v>
      </c>
      <c r="AC76" s="13">
        <f t="shared" si="32"/>
        <v>0.22216157205240175</v>
      </c>
      <c r="AD76" s="309">
        <v>1832</v>
      </c>
      <c r="AE76" s="310">
        <v>1425</v>
      </c>
      <c r="AF76" s="310">
        <v>0</v>
      </c>
      <c r="AG76" s="310">
        <f t="shared" si="33"/>
        <v>1425</v>
      </c>
      <c r="AH76" s="311">
        <f t="shared" si="34"/>
        <v>0.22216157205240175</v>
      </c>
      <c r="AI76" s="64">
        <v>1832</v>
      </c>
      <c r="AJ76" s="65">
        <v>0</v>
      </c>
      <c r="AK76" s="65">
        <f t="shared" si="35"/>
        <v>1425</v>
      </c>
      <c r="AL76" s="18">
        <f t="shared" si="36"/>
        <v>0.22216157205240175</v>
      </c>
      <c r="AM76" s="158">
        <v>1832</v>
      </c>
      <c r="AN76" s="63">
        <v>0</v>
      </c>
      <c r="AO76" s="63">
        <f t="shared" si="37"/>
        <v>1425</v>
      </c>
      <c r="AP76" s="13">
        <f t="shared" si="38"/>
        <v>0.22216157205240175</v>
      </c>
      <c r="AQ76" s="64">
        <v>1832</v>
      </c>
      <c r="AR76" s="65">
        <v>0</v>
      </c>
      <c r="AS76" s="65">
        <f t="shared" si="39"/>
        <v>1425</v>
      </c>
      <c r="AT76" s="18">
        <f t="shared" si="40"/>
        <v>0.22216157205240175</v>
      </c>
    </row>
    <row r="77" spans="1:46" s="4" customFormat="1" ht="12.75" customHeight="1">
      <c r="A77" s="138" t="s">
        <v>210</v>
      </c>
      <c r="B77" s="31" t="s">
        <v>38</v>
      </c>
      <c r="C77" s="93"/>
      <c r="D77" s="37">
        <v>3.12</v>
      </c>
      <c r="E77" s="32" t="s">
        <v>213</v>
      </c>
      <c r="F77" s="100">
        <v>1893</v>
      </c>
      <c r="G77" s="84">
        <v>1721</v>
      </c>
      <c r="H77" s="84">
        <v>1549</v>
      </c>
      <c r="I77" s="77">
        <v>1347</v>
      </c>
      <c r="J77" s="84">
        <v>30</v>
      </c>
      <c r="K77" s="100">
        <f t="shared" si="16"/>
        <v>1317</v>
      </c>
      <c r="L77" s="110">
        <f t="shared" si="17"/>
        <v>0.2347472399767577</v>
      </c>
      <c r="M77" s="127">
        <v>1199</v>
      </c>
      <c r="N77" s="124">
        <v>336</v>
      </c>
      <c r="O77" s="44">
        <f t="shared" si="27"/>
        <v>981</v>
      </c>
      <c r="P77" s="14">
        <f t="shared" si="28"/>
        <v>0.18181818181818182</v>
      </c>
      <c r="Q77" s="45">
        <v>0</v>
      </c>
      <c r="R77" s="46">
        <v>0</v>
      </c>
      <c r="S77" s="46">
        <v>0</v>
      </c>
      <c r="T77" s="16">
        <v>0</v>
      </c>
      <c r="U77" s="302">
        <v>1721</v>
      </c>
      <c r="V77" s="303">
        <v>1347</v>
      </c>
      <c r="W77" s="303">
        <v>30</v>
      </c>
      <c r="X77" s="303">
        <f t="shared" si="29"/>
        <v>1317</v>
      </c>
      <c r="Y77" s="304">
        <f t="shared" si="30"/>
        <v>0.2347472399767577</v>
      </c>
      <c r="Z77" s="215">
        <v>1299</v>
      </c>
      <c r="AA77" s="124">
        <v>239</v>
      </c>
      <c r="AB77" s="44">
        <f t="shared" si="31"/>
        <v>1078</v>
      </c>
      <c r="AC77" s="14">
        <f t="shared" si="32"/>
        <v>0.17013086989992302</v>
      </c>
      <c r="AD77" s="302">
        <v>1721</v>
      </c>
      <c r="AE77" s="312">
        <v>1293</v>
      </c>
      <c r="AF77" s="303">
        <v>14</v>
      </c>
      <c r="AG77" s="303">
        <f t="shared" si="33"/>
        <v>1279</v>
      </c>
      <c r="AH77" s="304">
        <f t="shared" si="34"/>
        <v>0.25682742591516561</v>
      </c>
      <c r="AI77" s="127">
        <v>1299</v>
      </c>
      <c r="AJ77" s="124">
        <v>239</v>
      </c>
      <c r="AK77" s="46">
        <f t="shared" si="35"/>
        <v>1040</v>
      </c>
      <c r="AL77" s="16">
        <f t="shared" si="36"/>
        <v>0.1993841416474211</v>
      </c>
      <c r="AM77" s="215">
        <v>1199</v>
      </c>
      <c r="AN77" s="124">
        <v>335</v>
      </c>
      <c r="AO77" s="44">
        <f t="shared" si="37"/>
        <v>944</v>
      </c>
      <c r="AP77" s="14">
        <f t="shared" si="38"/>
        <v>0.21267723102585487</v>
      </c>
      <c r="AQ77" s="127">
        <v>1199</v>
      </c>
      <c r="AR77" s="124">
        <v>335</v>
      </c>
      <c r="AS77" s="46">
        <f t="shared" si="39"/>
        <v>944</v>
      </c>
      <c r="AT77" s="16">
        <f t="shared" si="40"/>
        <v>0.21267723102585487</v>
      </c>
    </row>
    <row r="78" spans="1:46" s="4" customFormat="1" ht="12.75" customHeight="1">
      <c r="A78" s="138" t="s">
        <v>211</v>
      </c>
      <c r="B78" s="31" t="s">
        <v>38</v>
      </c>
      <c r="C78" s="93"/>
      <c r="D78" s="37">
        <v>3.12</v>
      </c>
      <c r="E78" s="32" t="s">
        <v>214</v>
      </c>
      <c r="F78" s="100">
        <v>1832</v>
      </c>
      <c r="G78" s="84">
        <v>1665</v>
      </c>
      <c r="H78" s="84">
        <v>1499</v>
      </c>
      <c r="I78" s="77">
        <v>1305</v>
      </c>
      <c r="J78" s="84">
        <v>30</v>
      </c>
      <c r="K78" s="100">
        <f t="shared" si="16"/>
        <v>1275</v>
      </c>
      <c r="L78" s="110">
        <f t="shared" si="17"/>
        <v>0.23423423423423423</v>
      </c>
      <c r="M78" s="127">
        <v>1199</v>
      </c>
      <c r="N78" s="124">
        <v>280</v>
      </c>
      <c r="O78" s="44">
        <f t="shared" si="27"/>
        <v>995</v>
      </c>
      <c r="P78" s="14">
        <f t="shared" si="28"/>
        <v>0.1701417848206839</v>
      </c>
      <c r="Q78" s="45">
        <v>0</v>
      </c>
      <c r="R78" s="46">
        <v>0</v>
      </c>
      <c r="S78" s="46">
        <v>0</v>
      </c>
      <c r="T78" s="16">
        <v>0</v>
      </c>
      <c r="U78" s="302">
        <v>1665</v>
      </c>
      <c r="V78" s="303">
        <v>1305</v>
      </c>
      <c r="W78" s="303">
        <v>30</v>
      </c>
      <c r="X78" s="303">
        <f t="shared" si="29"/>
        <v>1275</v>
      </c>
      <c r="Y78" s="304">
        <f t="shared" si="30"/>
        <v>0.23423423423423423</v>
      </c>
      <c r="Z78" s="215">
        <v>1199</v>
      </c>
      <c r="AA78" s="124">
        <v>279</v>
      </c>
      <c r="AB78" s="44">
        <f t="shared" si="31"/>
        <v>996</v>
      </c>
      <c r="AC78" s="14">
        <f t="shared" si="32"/>
        <v>0.16930775646371976</v>
      </c>
      <c r="AD78" s="302">
        <v>1665</v>
      </c>
      <c r="AE78" s="303">
        <v>1305</v>
      </c>
      <c r="AF78" s="303">
        <v>30</v>
      </c>
      <c r="AG78" s="303">
        <f t="shared" si="33"/>
        <v>1275</v>
      </c>
      <c r="AH78" s="304">
        <f t="shared" si="34"/>
        <v>0.23423423423423423</v>
      </c>
      <c r="AI78" s="127">
        <v>1199</v>
      </c>
      <c r="AJ78" s="124">
        <v>279</v>
      </c>
      <c r="AK78" s="46">
        <f t="shared" si="35"/>
        <v>996</v>
      </c>
      <c r="AL78" s="16">
        <f t="shared" si="36"/>
        <v>0.16930775646371976</v>
      </c>
      <c r="AM78" s="215">
        <v>1199</v>
      </c>
      <c r="AN78" s="124">
        <v>279</v>
      </c>
      <c r="AO78" s="44">
        <f t="shared" si="37"/>
        <v>996</v>
      </c>
      <c r="AP78" s="14">
        <f t="shared" si="38"/>
        <v>0.16930775646371976</v>
      </c>
      <c r="AQ78" s="127">
        <v>1199</v>
      </c>
      <c r="AR78" s="124">
        <v>279</v>
      </c>
      <c r="AS78" s="46">
        <f t="shared" si="39"/>
        <v>996</v>
      </c>
      <c r="AT78" s="16">
        <f t="shared" si="40"/>
        <v>0.16930775646371976</v>
      </c>
    </row>
    <row r="79" spans="1:46" s="4" customFormat="1" ht="12.75" customHeight="1">
      <c r="A79" s="138" t="s">
        <v>212</v>
      </c>
      <c r="B79" s="31" t="s">
        <v>38</v>
      </c>
      <c r="C79" s="93"/>
      <c r="D79" s="37">
        <v>3.12</v>
      </c>
      <c r="E79" s="32" t="s">
        <v>215</v>
      </c>
      <c r="F79" s="100">
        <v>1832</v>
      </c>
      <c r="G79" s="84">
        <v>1665</v>
      </c>
      <c r="H79" s="84">
        <v>1499</v>
      </c>
      <c r="I79" s="77">
        <v>1305</v>
      </c>
      <c r="J79" s="84">
        <v>30</v>
      </c>
      <c r="K79" s="100">
        <f t="shared" si="16"/>
        <v>1275</v>
      </c>
      <c r="L79" s="110">
        <f t="shared" si="17"/>
        <v>0.23423423423423423</v>
      </c>
      <c r="M79" s="264">
        <v>1665</v>
      </c>
      <c r="N79" s="44">
        <v>0</v>
      </c>
      <c r="O79" s="44">
        <f t="shared" si="27"/>
        <v>1275</v>
      </c>
      <c r="P79" s="14">
        <f t="shared" si="28"/>
        <v>0.23423423423423423</v>
      </c>
      <c r="Q79" s="45">
        <v>0</v>
      </c>
      <c r="R79" s="46">
        <v>0</v>
      </c>
      <c r="S79" s="46">
        <v>0</v>
      </c>
      <c r="T79" s="16">
        <v>0</v>
      </c>
      <c r="U79" s="302">
        <v>1665</v>
      </c>
      <c r="V79" s="303">
        <v>1305</v>
      </c>
      <c r="W79" s="303">
        <v>30</v>
      </c>
      <c r="X79" s="303">
        <f t="shared" si="29"/>
        <v>1275</v>
      </c>
      <c r="Y79" s="304">
        <f t="shared" si="30"/>
        <v>0.23423423423423423</v>
      </c>
      <c r="Z79" s="160">
        <v>1665</v>
      </c>
      <c r="AA79" s="44">
        <v>0</v>
      </c>
      <c r="AB79" s="44">
        <f t="shared" si="31"/>
        <v>1275</v>
      </c>
      <c r="AC79" s="14">
        <f t="shared" si="32"/>
        <v>0.23423423423423423</v>
      </c>
      <c r="AD79" s="302">
        <v>1665</v>
      </c>
      <c r="AE79" s="303">
        <v>1305</v>
      </c>
      <c r="AF79" s="303">
        <v>30</v>
      </c>
      <c r="AG79" s="303">
        <f t="shared" si="33"/>
        <v>1275</v>
      </c>
      <c r="AH79" s="304">
        <f t="shared" si="34"/>
        <v>0.23423423423423423</v>
      </c>
      <c r="AI79" s="45">
        <v>1665</v>
      </c>
      <c r="AJ79" s="46">
        <v>0</v>
      </c>
      <c r="AK79" s="46">
        <f t="shared" si="35"/>
        <v>1275</v>
      </c>
      <c r="AL79" s="16">
        <f t="shared" si="36"/>
        <v>0.23423423423423423</v>
      </c>
      <c r="AM79" s="160">
        <v>1665</v>
      </c>
      <c r="AN79" s="44">
        <v>0</v>
      </c>
      <c r="AO79" s="44">
        <f t="shared" si="37"/>
        <v>1275</v>
      </c>
      <c r="AP79" s="14">
        <f t="shared" si="38"/>
        <v>0.23423423423423423</v>
      </c>
      <c r="AQ79" s="45">
        <v>1665</v>
      </c>
      <c r="AR79" s="46">
        <v>0</v>
      </c>
      <c r="AS79" s="46">
        <f t="shared" si="39"/>
        <v>1275</v>
      </c>
      <c r="AT79" s="16">
        <f t="shared" si="40"/>
        <v>0.23423423423423423</v>
      </c>
    </row>
    <row r="80" spans="1:46" s="4" customFormat="1" ht="12.75" customHeight="1">
      <c r="A80" s="138" t="s">
        <v>209</v>
      </c>
      <c r="B80" s="31" t="s">
        <v>38</v>
      </c>
      <c r="C80" s="93"/>
      <c r="D80" s="37">
        <v>3.12</v>
      </c>
      <c r="E80" s="32" t="s">
        <v>585</v>
      </c>
      <c r="F80" s="100">
        <v>2309</v>
      </c>
      <c r="G80" s="84">
        <v>2099</v>
      </c>
      <c r="H80" s="84">
        <v>1899</v>
      </c>
      <c r="I80" s="77">
        <v>1631</v>
      </c>
      <c r="J80" s="84">
        <v>30</v>
      </c>
      <c r="K80" s="100">
        <f t="shared" si="16"/>
        <v>1601</v>
      </c>
      <c r="L80" s="110">
        <f t="shared" si="17"/>
        <v>0.2372558361124345</v>
      </c>
      <c r="M80" s="127">
        <v>1599</v>
      </c>
      <c r="N80" s="124">
        <v>284</v>
      </c>
      <c r="O80" s="44">
        <f t="shared" si="27"/>
        <v>1317</v>
      </c>
      <c r="P80" s="14">
        <f t="shared" si="28"/>
        <v>0.17636022514071295</v>
      </c>
      <c r="Q80" s="45">
        <v>0</v>
      </c>
      <c r="R80" s="46">
        <v>0</v>
      </c>
      <c r="S80" s="46">
        <v>0</v>
      </c>
      <c r="T80" s="16">
        <v>0</v>
      </c>
      <c r="U80" s="302">
        <v>2099</v>
      </c>
      <c r="V80" s="303">
        <v>1631</v>
      </c>
      <c r="W80" s="303">
        <v>30</v>
      </c>
      <c r="X80" s="303">
        <f t="shared" si="29"/>
        <v>1601</v>
      </c>
      <c r="Y80" s="304">
        <f t="shared" si="30"/>
        <v>0.2372558361124345</v>
      </c>
      <c r="Z80" s="160">
        <v>2099</v>
      </c>
      <c r="AA80" s="44">
        <v>0</v>
      </c>
      <c r="AB80" s="44">
        <f t="shared" si="31"/>
        <v>1601</v>
      </c>
      <c r="AC80" s="14">
        <f t="shared" si="32"/>
        <v>0.2372558361124345</v>
      </c>
      <c r="AD80" s="302">
        <v>2099</v>
      </c>
      <c r="AE80" s="303">
        <v>1631</v>
      </c>
      <c r="AF80" s="303">
        <v>30</v>
      </c>
      <c r="AG80" s="303">
        <f t="shared" si="33"/>
        <v>1601</v>
      </c>
      <c r="AH80" s="304">
        <f t="shared" si="34"/>
        <v>0.2372558361124345</v>
      </c>
      <c r="AI80" s="45">
        <v>2099</v>
      </c>
      <c r="AJ80" s="46">
        <v>0</v>
      </c>
      <c r="AK80" s="46">
        <f t="shared" si="35"/>
        <v>1601</v>
      </c>
      <c r="AL80" s="16">
        <f t="shared" si="36"/>
        <v>0.2372558361124345</v>
      </c>
      <c r="AM80" s="160">
        <v>2099</v>
      </c>
      <c r="AN80" s="44">
        <v>0</v>
      </c>
      <c r="AO80" s="44">
        <f t="shared" si="37"/>
        <v>1601</v>
      </c>
      <c r="AP80" s="14">
        <f t="shared" si="38"/>
        <v>0.2372558361124345</v>
      </c>
      <c r="AQ80" s="45">
        <v>2099</v>
      </c>
      <c r="AR80" s="46">
        <v>0</v>
      </c>
      <c r="AS80" s="46">
        <f t="shared" si="39"/>
        <v>1601</v>
      </c>
      <c r="AT80" s="16">
        <f t="shared" si="40"/>
        <v>0.2372558361124345</v>
      </c>
    </row>
    <row r="81" spans="1:46" s="4" customFormat="1" ht="12.75" customHeight="1">
      <c r="A81" s="138" t="s">
        <v>207</v>
      </c>
      <c r="B81" s="31" t="s">
        <v>38</v>
      </c>
      <c r="C81" s="93"/>
      <c r="D81" s="37">
        <v>3.12</v>
      </c>
      <c r="E81" s="32" t="s">
        <v>586</v>
      </c>
      <c r="F81" s="100">
        <v>2419</v>
      </c>
      <c r="G81" s="85">
        <v>2199</v>
      </c>
      <c r="H81" s="84">
        <v>1899</v>
      </c>
      <c r="I81" s="77">
        <v>1629</v>
      </c>
      <c r="J81" s="84">
        <v>25</v>
      </c>
      <c r="K81" s="100">
        <f t="shared" si="16"/>
        <v>1604</v>
      </c>
      <c r="L81" s="110">
        <f t="shared" si="17"/>
        <v>0.27057753524329242</v>
      </c>
      <c r="M81" s="264">
        <v>2199</v>
      </c>
      <c r="N81" s="44">
        <v>0</v>
      </c>
      <c r="O81" s="44">
        <f t="shared" si="27"/>
        <v>1604</v>
      </c>
      <c r="P81" s="14">
        <f t="shared" si="28"/>
        <v>0.27057753524329242</v>
      </c>
      <c r="Q81" s="45">
        <v>0</v>
      </c>
      <c r="R81" s="46">
        <v>0</v>
      </c>
      <c r="S81" s="46">
        <v>0</v>
      </c>
      <c r="T81" s="16">
        <v>0</v>
      </c>
      <c r="U81" s="302">
        <v>2199</v>
      </c>
      <c r="V81" s="303">
        <v>1629</v>
      </c>
      <c r="W81" s="303">
        <v>25</v>
      </c>
      <c r="X81" s="303">
        <f t="shared" si="29"/>
        <v>1604</v>
      </c>
      <c r="Y81" s="304">
        <f t="shared" si="30"/>
        <v>0.27057753524329242</v>
      </c>
      <c r="Z81" s="160">
        <v>2199</v>
      </c>
      <c r="AA81" s="44">
        <v>0</v>
      </c>
      <c r="AB81" s="44">
        <f t="shared" si="31"/>
        <v>1604</v>
      </c>
      <c r="AC81" s="14">
        <f t="shared" si="32"/>
        <v>0.27057753524329242</v>
      </c>
      <c r="AD81" s="302">
        <v>2199</v>
      </c>
      <c r="AE81" s="303">
        <v>1629</v>
      </c>
      <c r="AF81" s="303">
        <v>25</v>
      </c>
      <c r="AG81" s="303">
        <f t="shared" si="33"/>
        <v>1604</v>
      </c>
      <c r="AH81" s="304">
        <f t="shared" si="34"/>
        <v>0.27057753524329242</v>
      </c>
      <c r="AI81" s="45">
        <v>2199</v>
      </c>
      <c r="AJ81" s="46">
        <v>0</v>
      </c>
      <c r="AK81" s="46">
        <f t="shared" si="35"/>
        <v>1604</v>
      </c>
      <c r="AL81" s="16">
        <f t="shared" si="36"/>
        <v>0.27057753524329242</v>
      </c>
      <c r="AM81" s="160">
        <v>2199</v>
      </c>
      <c r="AN81" s="44">
        <v>0</v>
      </c>
      <c r="AO81" s="44">
        <f t="shared" si="37"/>
        <v>1604</v>
      </c>
      <c r="AP81" s="14">
        <f t="shared" si="38"/>
        <v>0.27057753524329242</v>
      </c>
      <c r="AQ81" s="45">
        <v>2199</v>
      </c>
      <c r="AR81" s="46">
        <v>0</v>
      </c>
      <c r="AS81" s="46">
        <f t="shared" si="39"/>
        <v>1604</v>
      </c>
      <c r="AT81" s="16">
        <f t="shared" si="40"/>
        <v>0.27057753524329242</v>
      </c>
    </row>
    <row r="82" spans="1:46" s="4" customFormat="1" ht="12.75" customHeight="1">
      <c r="A82" s="138" t="s">
        <v>208</v>
      </c>
      <c r="B82" s="31" t="s">
        <v>38</v>
      </c>
      <c r="C82" s="93"/>
      <c r="D82" s="37">
        <v>3.12</v>
      </c>
      <c r="E82" s="32" t="s">
        <v>587</v>
      </c>
      <c r="F82" s="100">
        <v>2309</v>
      </c>
      <c r="G82" s="84">
        <v>2099</v>
      </c>
      <c r="H82" s="84">
        <v>1899</v>
      </c>
      <c r="I82" s="77">
        <v>1631</v>
      </c>
      <c r="J82" s="84">
        <v>32</v>
      </c>
      <c r="K82" s="100">
        <f t="shared" si="16"/>
        <v>1599</v>
      </c>
      <c r="L82" s="110">
        <f t="shared" si="17"/>
        <v>0.23820867079561697</v>
      </c>
      <c r="M82" s="127">
        <v>1599</v>
      </c>
      <c r="N82" s="124">
        <v>283</v>
      </c>
      <c r="O82" s="44">
        <f t="shared" si="27"/>
        <v>1316</v>
      </c>
      <c r="P82" s="14">
        <f t="shared" si="28"/>
        <v>0.17698561601000626</v>
      </c>
      <c r="Q82" s="45">
        <v>0</v>
      </c>
      <c r="R82" s="46">
        <v>0</v>
      </c>
      <c r="S82" s="46">
        <v>0</v>
      </c>
      <c r="T82" s="16">
        <v>0</v>
      </c>
      <c r="U82" s="302">
        <v>2099</v>
      </c>
      <c r="V82" s="303">
        <v>1631</v>
      </c>
      <c r="W82" s="303">
        <v>32</v>
      </c>
      <c r="X82" s="303">
        <f t="shared" si="29"/>
        <v>1599</v>
      </c>
      <c r="Y82" s="304">
        <f t="shared" si="30"/>
        <v>0.23820867079561697</v>
      </c>
      <c r="Z82" s="215">
        <v>1899</v>
      </c>
      <c r="AA82" s="44">
        <v>0</v>
      </c>
      <c r="AB82" s="44">
        <f t="shared" si="31"/>
        <v>1599</v>
      </c>
      <c r="AC82" s="14">
        <f t="shared" si="32"/>
        <v>0.15797788309636651</v>
      </c>
      <c r="AD82" s="302">
        <v>2099</v>
      </c>
      <c r="AE82" s="303">
        <v>1631</v>
      </c>
      <c r="AF82" s="303">
        <v>32</v>
      </c>
      <c r="AG82" s="303">
        <f t="shared" si="33"/>
        <v>1599</v>
      </c>
      <c r="AH82" s="304">
        <f t="shared" si="34"/>
        <v>0.23820867079561697</v>
      </c>
      <c r="AI82" s="127">
        <v>1899</v>
      </c>
      <c r="AJ82" s="46">
        <v>0</v>
      </c>
      <c r="AK82" s="46">
        <f t="shared" si="35"/>
        <v>1599</v>
      </c>
      <c r="AL82" s="16">
        <f t="shared" si="36"/>
        <v>0.15797788309636651</v>
      </c>
      <c r="AM82" s="215">
        <v>1599</v>
      </c>
      <c r="AN82" s="124">
        <v>282</v>
      </c>
      <c r="AO82" s="44">
        <f t="shared" si="37"/>
        <v>1317</v>
      </c>
      <c r="AP82" s="14">
        <f t="shared" si="38"/>
        <v>0.17636022514071295</v>
      </c>
      <c r="AQ82" s="127">
        <v>1599</v>
      </c>
      <c r="AR82" s="124">
        <v>285</v>
      </c>
      <c r="AS82" s="46">
        <f t="shared" si="39"/>
        <v>1314</v>
      </c>
      <c r="AT82" s="16">
        <f t="shared" si="40"/>
        <v>0.17823639774859287</v>
      </c>
    </row>
    <row r="83" spans="1:46" s="4" customFormat="1" ht="12.75" customHeight="1" thickBot="1">
      <c r="A83" s="34" t="s">
        <v>338</v>
      </c>
      <c r="B83" s="28" t="s">
        <v>38</v>
      </c>
      <c r="C83" s="96"/>
      <c r="D83" s="39">
        <v>3.12</v>
      </c>
      <c r="E83" s="6" t="s">
        <v>588</v>
      </c>
      <c r="F83" s="102">
        <v>1709</v>
      </c>
      <c r="G83" s="85">
        <v>1554</v>
      </c>
      <c r="H83" s="85">
        <v>1399</v>
      </c>
      <c r="I83" s="79">
        <v>1265</v>
      </c>
      <c r="J83" s="85">
        <v>22</v>
      </c>
      <c r="K83" s="102">
        <f>IFERROR(I83-J83,I83)</f>
        <v>1243</v>
      </c>
      <c r="L83" s="112">
        <f>IFERROR((G83-K83)/G83, " ")</f>
        <v>0.20012870012870013</v>
      </c>
      <c r="M83" s="126">
        <v>1149</v>
      </c>
      <c r="N83" s="123">
        <v>236</v>
      </c>
      <c r="O83" s="63">
        <f t="shared" si="27"/>
        <v>1007</v>
      </c>
      <c r="P83" s="13">
        <f t="shared" si="28"/>
        <v>0.12358572671888599</v>
      </c>
      <c r="Q83" s="49">
        <v>0</v>
      </c>
      <c r="R83" s="65">
        <v>0</v>
      </c>
      <c r="S83" s="65">
        <v>0</v>
      </c>
      <c r="T83" s="18">
        <v>0</v>
      </c>
      <c r="U83" s="305">
        <v>1554</v>
      </c>
      <c r="V83" s="307">
        <v>1265</v>
      </c>
      <c r="W83" s="307">
        <v>22</v>
      </c>
      <c r="X83" s="307">
        <f t="shared" si="29"/>
        <v>1243</v>
      </c>
      <c r="Y83" s="308">
        <f t="shared" si="30"/>
        <v>0.20012870012870013</v>
      </c>
      <c r="Z83" s="126">
        <v>1149</v>
      </c>
      <c r="AA83" s="122">
        <v>234</v>
      </c>
      <c r="AB83" s="63">
        <f t="shared" si="31"/>
        <v>1009</v>
      </c>
      <c r="AC83" s="13">
        <f t="shared" si="32"/>
        <v>0.12184508268059181</v>
      </c>
      <c r="AD83" s="305">
        <v>1554</v>
      </c>
      <c r="AE83" s="307">
        <v>1265</v>
      </c>
      <c r="AF83" s="307">
        <v>22</v>
      </c>
      <c r="AG83" s="307">
        <f t="shared" si="33"/>
        <v>1243</v>
      </c>
      <c r="AH83" s="308">
        <f t="shared" si="34"/>
        <v>0.20012870012870013</v>
      </c>
      <c r="AI83" s="126">
        <v>1149</v>
      </c>
      <c r="AJ83" s="123">
        <v>233</v>
      </c>
      <c r="AK83" s="65">
        <f t="shared" si="35"/>
        <v>1010</v>
      </c>
      <c r="AL83" s="18">
        <f t="shared" si="36"/>
        <v>0.12097476066144473</v>
      </c>
      <c r="AM83" s="126">
        <v>1149</v>
      </c>
      <c r="AN83" s="122">
        <v>233</v>
      </c>
      <c r="AO83" s="63">
        <f t="shared" si="37"/>
        <v>1010</v>
      </c>
      <c r="AP83" s="13">
        <f t="shared" si="38"/>
        <v>0.12097476066144473</v>
      </c>
      <c r="AQ83" s="126">
        <v>1149</v>
      </c>
      <c r="AR83" s="123">
        <v>233</v>
      </c>
      <c r="AS83" s="65">
        <f t="shared" si="39"/>
        <v>1010</v>
      </c>
      <c r="AT83" s="18">
        <f t="shared" si="40"/>
        <v>0.12097476066144473</v>
      </c>
    </row>
    <row r="84" spans="1:46" s="4" customFormat="1" ht="12.75" customHeight="1">
      <c r="A84" s="139" t="s">
        <v>276</v>
      </c>
      <c r="B84" s="165" t="s">
        <v>38</v>
      </c>
      <c r="C84" s="170"/>
      <c r="D84" s="166" t="s">
        <v>127</v>
      </c>
      <c r="E84" s="167" t="s">
        <v>590</v>
      </c>
      <c r="F84" s="99">
        <v>487</v>
      </c>
      <c r="G84" s="89">
        <v>443</v>
      </c>
      <c r="H84" s="89">
        <v>0</v>
      </c>
      <c r="I84" s="81">
        <v>372</v>
      </c>
      <c r="J84" s="89">
        <v>0</v>
      </c>
      <c r="K84" s="99">
        <f t="shared" si="16"/>
        <v>372</v>
      </c>
      <c r="L84" s="113">
        <f t="shared" si="17"/>
        <v>0.16027088036117382</v>
      </c>
      <c r="M84" s="253">
        <v>443</v>
      </c>
      <c r="N84" s="90">
        <v>0</v>
      </c>
      <c r="O84" s="90">
        <f t="shared" si="27"/>
        <v>372</v>
      </c>
      <c r="P84" s="136">
        <f t="shared" si="28"/>
        <v>0.16027088036117382</v>
      </c>
      <c r="Q84" s="64">
        <v>0</v>
      </c>
      <c r="R84" s="91">
        <v>0</v>
      </c>
      <c r="S84" s="91">
        <v>0</v>
      </c>
      <c r="T84" s="92">
        <v>0</v>
      </c>
      <c r="U84" s="309">
        <v>443</v>
      </c>
      <c r="V84" s="310">
        <v>372</v>
      </c>
      <c r="W84" s="310">
        <v>0</v>
      </c>
      <c r="X84" s="310">
        <f t="shared" si="29"/>
        <v>372</v>
      </c>
      <c r="Y84" s="311">
        <f t="shared" si="30"/>
        <v>0.16027088036117382</v>
      </c>
      <c r="Z84" s="158">
        <v>443</v>
      </c>
      <c r="AA84" s="63">
        <v>0</v>
      </c>
      <c r="AB84" s="90">
        <f t="shared" si="31"/>
        <v>372</v>
      </c>
      <c r="AC84" s="136">
        <f t="shared" si="32"/>
        <v>0.16027088036117382</v>
      </c>
      <c r="AD84" s="309">
        <v>443</v>
      </c>
      <c r="AE84" s="310">
        <v>372</v>
      </c>
      <c r="AF84" s="310">
        <v>0</v>
      </c>
      <c r="AG84" s="310">
        <f t="shared" si="33"/>
        <v>372</v>
      </c>
      <c r="AH84" s="311">
        <f t="shared" si="34"/>
        <v>0.16027088036117382</v>
      </c>
      <c r="AI84" s="64">
        <v>443</v>
      </c>
      <c r="AJ84" s="91">
        <v>0</v>
      </c>
      <c r="AK84" s="91">
        <f t="shared" si="35"/>
        <v>372</v>
      </c>
      <c r="AL84" s="92">
        <f t="shared" si="36"/>
        <v>0.16027088036117382</v>
      </c>
      <c r="AM84" s="158">
        <v>443</v>
      </c>
      <c r="AN84" s="63">
        <v>0</v>
      </c>
      <c r="AO84" s="90">
        <f t="shared" si="37"/>
        <v>372</v>
      </c>
      <c r="AP84" s="136">
        <f t="shared" si="38"/>
        <v>0.16027088036117382</v>
      </c>
      <c r="AQ84" s="64">
        <v>443</v>
      </c>
      <c r="AR84" s="91">
        <v>0</v>
      </c>
      <c r="AS84" s="91">
        <f t="shared" si="39"/>
        <v>372</v>
      </c>
      <c r="AT84" s="92">
        <f t="shared" si="40"/>
        <v>0.16027088036117382</v>
      </c>
    </row>
    <row r="85" spans="1:46" s="4" customFormat="1" ht="12.75" customHeight="1">
      <c r="A85" s="34" t="s">
        <v>243</v>
      </c>
      <c r="B85" s="28" t="s">
        <v>38</v>
      </c>
      <c r="C85" s="96"/>
      <c r="D85" s="39" t="s">
        <v>127</v>
      </c>
      <c r="E85" s="6" t="s">
        <v>589</v>
      </c>
      <c r="F85" s="102">
        <v>487</v>
      </c>
      <c r="G85" s="85">
        <v>443</v>
      </c>
      <c r="H85" s="85">
        <v>0</v>
      </c>
      <c r="I85" s="79">
        <v>372</v>
      </c>
      <c r="J85" s="85">
        <v>0</v>
      </c>
      <c r="K85" s="102">
        <f t="shared" si="16"/>
        <v>372</v>
      </c>
      <c r="L85" s="112">
        <f t="shared" si="17"/>
        <v>0.16027088036117382</v>
      </c>
      <c r="M85" s="264">
        <v>443</v>
      </c>
      <c r="N85" s="44">
        <v>0</v>
      </c>
      <c r="O85" s="44">
        <f t="shared" si="27"/>
        <v>372</v>
      </c>
      <c r="P85" s="14">
        <f t="shared" si="28"/>
        <v>0.16027088036117382</v>
      </c>
      <c r="Q85" s="45">
        <v>0</v>
      </c>
      <c r="R85" s="46">
        <v>0</v>
      </c>
      <c r="S85" s="46">
        <v>0</v>
      </c>
      <c r="T85" s="16">
        <v>0</v>
      </c>
      <c r="U85" s="302">
        <v>443</v>
      </c>
      <c r="V85" s="303">
        <v>372</v>
      </c>
      <c r="W85" s="303">
        <v>0</v>
      </c>
      <c r="X85" s="303">
        <f t="shared" si="29"/>
        <v>372</v>
      </c>
      <c r="Y85" s="304">
        <f t="shared" si="30"/>
        <v>0.16027088036117382</v>
      </c>
      <c r="Z85" s="160">
        <v>443</v>
      </c>
      <c r="AA85" s="44">
        <v>0</v>
      </c>
      <c r="AB85" s="44">
        <f t="shared" si="31"/>
        <v>372</v>
      </c>
      <c r="AC85" s="14">
        <f t="shared" si="32"/>
        <v>0.16027088036117382</v>
      </c>
      <c r="AD85" s="302">
        <v>443</v>
      </c>
      <c r="AE85" s="303">
        <v>372</v>
      </c>
      <c r="AF85" s="303">
        <v>0</v>
      </c>
      <c r="AG85" s="303">
        <f t="shared" si="33"/>
        <v>372</v>
      </c>
      <c r="AH85" s="304">
        <f t="shared" si="34"/>
        <v>0.16027088036117382</v>
      </c>
      <c r="AI85" s="45">
        <v>443</v>
      </c>
      <c r="AJ85" s="46">
        <v>0</v>
      </c>
      <c r="AK85" s="46">
        <f t="shared" si="35"/>
        <v>372</v>
      </c>
      <c r="AL85" s="16">
        <f t="shared" si="36"/>
        <v>0.16027088036117382</v>
      </c>
      <c r="AM85" s="160">
        <v>443</v>
      </c>
      <c r="AN85" s="44">
        <v>0</v>
      </c>
      <c r="AO85" s="44">
        <f t="shared" si="37"/>
        <v>372</v>
      </c>
      <c r="AP85" s="14">
        <f t="shared" si="38"/>
        <v>0.16027088036117382</v>
      </c>
      <c r="AQ85" s="45">
        <v>443</v>
      </c>
      <c r="AR85" s="46">
        <v>0</v>
      </c>
      <c r="AS85" s="46">
        <f t="shared" si="39"/>
        <v>372</v>
      </c>
      <c r="AT85" s="16">
        <f t="shared" si="40"/>
        <v>0.16027088036117382</v>
      </c>
    </row>
    <row r="86" spans="1:46" s="4" customFormat="1" ht="12.75" customHeight="1" thickBot="1">
      <c r="A86" s="138" t="s">
        <v>326</v>
      </c>
      <c r="B86" s="31" t="s">
        <v>38</v>
      </c>
      <c r="C86" s="93"/>
      <c r="D86" s="39" t="s">
        <v>127</v>
      </c>
      <c r="E86" s="32" t="s">
        <v>327</v>
      </c>
      <c r="F86" s="100">
        <v>609</v>
      </c>
      <c r="G86" s="47">
        <v>554</v>
      </c>
      <c r="H86" s="84">
        <v>0</v>
      </c>
      <c r="I86" s="77">
        <v>465</v>
      </c>
      <c r="J86" s="84">
        <v>0</v>
      </c>
      <c r="K86" s="100">
        <f t="shared" si="16"/>
        <v>465</v>
      </c>
      <c r="L86" s="110">
        <f t="shared" si="17"/>
        <v>0.16064981949458484</v>
      </c>
      <c r="M86" s="264">
        <v>554</v>
      </c>
      <c r="N86" s="44">
        <v>0</v>
      </c>
      <c r="O86" s="44">
        <f t="shared" si="27"/>
        <v>465</v>
      </c>
      <c r="P86" s="14">
        <f t="shared" si="28"/>
        <v>0.16064981949458484</v>
      </c>
      <c r="Q86" s="45">
        <v>0</v>
      </c>
      <c r="R86" s="46">
        <v>0</v>
      </c>
      <c r="S86" s="46">
        <v>0</v>
      </c>
      <c r="T86" s="16">
        <v>0</v>
      </c>
      <c r="U86" s="302">
        <v>554</v>
      </c>
      <c r="V86" s="303">
        <v>465</v>
      </c>
      <c r="W86" s="303">
        <v>0</v>
      </c>
      <c r="X86" s="303">
        <f t="shared" si="29"/>
        <v>465</v>
      </c>
      <c r="Y86" s="304">
        <f t="shared" si="30"/>
        <v>0.16064981949458484</v>
      </c>
      <c r="Z86" s="160">
        <v>554</v>
      </c>
      <c r="AA86" s="44">
        <v>0</v>
      </c>
      <c r="AB86" s="44">
        <f t="shared" si="31"/>
        <v>465</v>
      </c>
      <c r="AC86" s="14">
        <f t="shared" si="32"/>
        <v>0.16064981949458484</v>
      </c>
      <c r="AD86" s="302">
        <v>554</v>
      </c>
      <c r="AE86" s="303">
        <v>465</v>
      </c>
      <c r="AF86" s="303">
        <v>0</v>
      </c>
      <c r="AG86" s="303">
        <f t="shared" si="33"/>
        <v>465</v>
      </c>
      <c r="AH86" s="304">
        <f t="shared" si="34"/>
        <v>0.16064981949458484</v>
      </c>
      <c r="AI86" s="45">
        <v>554</v>
      </c>
      <c r="AJ86" s="46">
        <v>0</v>
      </c>
      <c r="AK86" s="46">
        <f t="shared" si="35"/>
        <v>465</v>
      </c>
      <c r="AL86" s="16">
        <f t="shared" si="36"/>
        <v>0.16064981949458484</v>
      </c>
      <c r="AM86" s="160">
        <v>554</v>
      </c>
      <c r="AN86" s="44">
        <v>0</v>
      </c>
      <c r="AO86" s="44">
        <f t="shared" si="37"/>
        <v>465</v>
      </c>
      <c r="AP86" s="14">
        <f t="shared" si="38"/>
        <v>0.16064981949458484</v>
      </c>
      <c r="AQ86" s="45">
        <v>554</v>
      </c>
      <c r="AR86" s="46">
        <v>0</v>
      </c>
      <c r="AS86" s="46">
        <f t="shared" si="39"/>
        <v>465</v>
      </c>
      <c r="AT86" s="16">
        <f t="shared" si="40"/>
        <v>0.16064981949458484</v>
      </c>
    </row>
    <row r="87" spans="1:46" s="4" customFormat="1" ht="12.75" customHeight="1">
      <c r="A87" s="139" t="s">
        <v>166</v>
      </c>
      <c r="B87" s="165" t="s">
        <v>40</v>
      </c>
      <c r="C87" s="179"/>
      <c r="D87" s="166">
        <v>0.71</v>
      </c>
      <c r="E87" s="167" t="s">
        <v>591</v>
      </c>
      <c r="F87" s="99">
        <v>1044</v>
      </c>
      <c r="G87" s="85">
        <v>949</v>
      </c>
      <c r="H87" s="89">
        <v>749</v>
      </c>
      <c r="I87" s="81">
        <v>647</v>
      </c>
      <c r="J87" s="89">
        <v>0</v>
      </c>
      <c r="K87" s="89">
        <f t="shared" si="16"/>
        <v>647</v>
      </c>
      <c r="L87" s="113">
        <f t="shared" si="17"/>
        <v>0.31822971548998946</v>
      </c>
      <c r="M87" s="125">
        <v>749</v>
      </c>
      <c r="N87" s="90">
        <v>0</v>
      </c>
      <c r="O87" s="90">
        <f t="shared" si="27"/>
        <v>647</v>
      </c>
      <c r="P87" s="136">
        <f t="shared" si="28"/>
        <v>0.13618157543391188</v>
      </c>
      <c r="Q87" s="241">
        <v>0</v>
      </c>
      <c r="R87" s="91">
        <v>0</v>
      </c>
      <c r="S87" s="91">
        <v>0</v>
      </c>
      <c r="T87" s="92">
        <v>0</v>
      </c>
      <c r="U87" s="299">
        <v>949</v>
      </c>
      <c r="V87" s="300">
        <v>647</v>
      </c>
      <c r="W87" s="300">
        <v>0</v>
      </c>
      <c r="X87" s="300">
        <f t="shared" si="29"/>
        <v>647</v>
      </c>
      <c r="Y87" s="301">
        <f t="shared" si="30"/>
        <v>0.31822971548998946</v>
      </c>
      <c r="Z87" s="235">
        <v>749</v>
      </c>
      <c r="AA87" s="90">
        <v>0</v>
      </c>
      <c r="AB87" s="90">
        <f t="shared" si="31"/>
        <v>647</v>
      </c>
      <c r="AC87" s="136">
        <f t="shared" si="32"/>
        <v>0.13618157543391188</v>
      </c>
      <c r="AD87" s="299">
        <v>949</v>
      </c>
      <c r="AE87" s="300">
        <v>647</v>
      </c>
      <c r="AF87" s="300">
        <v>0</v>
      </c>
      <c r="AG87" s="300">
        <f t="shared" si="33"/>
        <v>647</v>
      </c>
      <c r="AH87" s="301">
        <f t="shared" si="34"/>
        <v>0.31822971548998946</v>
      </c>
      <c r="AI87" s="125">
        <v>749</v>
      </c>
      <c r="AJ87" s="91">
        <v>0</v>
      </c>
      <c r="AK87" s="91">
        <f t="shared" si="35"/>
        <v>647</v>
      </c>
      <c r="AL87" s="92">
        <f t="shared" si="36"/>
        <v>0.13618157543391188</v>
      </c>
      <c r="AM87" s="235">
        <v>749</v>
      </c>
      <c r="AN87" s="90">
        <v>0</v>
      </c>
      <c r="AO87" s="90">
        <f t="shared" si="37"/>
        <v>647</v>
      </c>
      <c r="AP87" s="136">
        <f t="shared" si="38"/>
        <v>0.13618157543391188</v>
      </c>
      <c r="AQ87" s="125">
        <v>749</v>
      </c>
      <c r="AR87" s="91">
        <v>0</v>
      </c>
      <c r="AS87" s="91">
        <f t="shared" si="39"/>
        <v>647</v>
      </c>
      <c r="AT87" s="92">
        <f t="shared" si="40"/>
        <v>0.13618157543391188</v>
      </c>
    </row>
    <row r="88" spans="1:46" s="4" customFormat="1" ht="12.75" customHeight="1">
      <c r="A88" s="272" t="s">
        <v>442</v>
      </c>
      <c r="B88" s="28" t="s">
        <v>40</v>
      </c>
      <c r="C88" s="5"/>
      <c r="D88" s="39">
        <v>0.71</v>
      </c>
      <c r="E88" s="6" t="s">
        <v>592</v>
      </c>
      <c r="F88" s="102">
        <v>769</v>
      </c>
      <c r="G88" s="85">
        <v>699</v>
      </c>
      <c r="H88" s="85">
        <v>499</v>
      </c>
      <c r="I88" s="79">
        <v>474</v>
      </c>
      <c r="J88" s="85">
        <v>0</v>
      </c>
      <c r="K88" s="85">
        <f t="shared" si="16"/>
        <v>474</v>
      </c>
      <c r="L88" s="112">
        <f t="shared" si="17"/>
        <v>0.32188841201716739</v>
      </c>
      <c r="M88" s="128">
        <v>449</v>
      </c>
      <c r="N88" s="123">
        <v>51</v>
      </c>
      <c r="O88" s="63">
        <f t="shared" si="27"/>
        <v>423</v>
      </c>
      <c r="P88" s="13">
        <f t="shared" si="28"/>
        <v>5.7906458797327393E-2</v>
      </c>
      <c r="Q88" s="64">
        <v>0</v>
      </c>
      <c r="R88" s="65">
        <v>0</v>
      </c>
      <c r="S88" s="65">
        <v>0</v>
      </c>
      <c r="T88" s="18">
        <v>0</v>
      </c>
      <c r="U88" s="309">
        <v>699</v>
      </c>
      <c r="V88" s="310">
        <v>474</v>
      </c>
      <c r="W88" s="310">
        <v>0</v>
      </c>
      <c r="X88" s="310">
        <f t="shared" si="29"/>
        <v>474</v>
      </c>
      <c r="Y88" s="311">
        <f t="shared" si="30"/>
        <v>0.32188841201716739</v>
      </c>
      <c r="Z88" s="216">
        <v>449</v>
      </c>
      <c r="AA88" s="123">
        <v>50</v>
      </c>
      <c r="AB88" s="63">
        <f t="shared" si="31"/>
        <v>424</v>
      </c>
      <c r="AC88" s="13">
        <f t="shared" si="32"/>
        <v>5.5679287305122498E-2</v>
      </c>
      <c r="AD88" s="309">
        <v>699</v>
      </c>
      <c r="AE88" s="310">
        <v>474</v>
      </c>
      <c r="AF88" s="310">
        <v>0</v>
      </c>
      <c r="AG88" s="310">
        <f t="shared" si="33"/>
        <v>474</v>
      </c>
      <c r="AH88" s="311">
        <f t="shared" si="34"/>
        <v>0.32188841201716739</v>
      </c>
      <c r="AI88" s="128">
        <v>499</v>
      </c>
      <c r="AJ88" s="65">
        <v>0</v>
      </c>
      <c r="AK88" s="65">
        <f t="shared" si="35"/>
        <v>474</v>
      </c>
      <c r="AL88" s="18">
        <f t="shared" si="36"/>
        <v>5.0100200400801605E-2</v>
      </c>
      <c r="AM88" s="216">
        <v>449</v>
      </c>
      <c r="AN88" s="123">
        <v>50</v>
      </c>
      <c r="AO88" s="63">
        <f t="shared" si="37"/>
        <v>424</v>
      </c>
      <c r="AP88" s="13">
        <f t="shared" si="38"/>
        <v>5.5679287305122498E-2</v>
      </c>
      <c r="AQ88" s="128">
        <v>499</v>
      </c>
      <c r="AR88" s="65">
        <v>0</v>
      </c>
      <c r="AS88" s="65">
        <f t="shared" si="39"/>
        <v>474</v>
      </c>
      <c r="AT88" s="18">
        <f t="shared" si="40"/>
        <v>5.0100200400801605E-2</v>
      </c>
    </row>
    <row r="89" spans="1:46" s="4" customFormat="1" ht="12.75" customHeight="1">
      <c r="A89" s="272" t="s">
        <v>443</v>
      </c>
      <c r="B89" s="28" t="s">
        <v>40</v>
      </c>
      <c r="C89" s="5"/>
      <c r="D89" s="39">
        <v>0.71</v>
      </c>
      <c r="E89" s="6" t="s">
        <v>593</v>
      </c>
      <c r="F89" s="102">
        <v>769</v>
      </c>
      <c r="G89" s="85">
        <v>699</v>
      </c>
      <c r="H89" s="85">
        <v>499</v>
      </c>
      <c r="I89" s="79">
        <v>474</v>
      </c>
      <c r="J89" s="85">
        <v>0</v>
      </c>
      <c r="K89" s="85">
        <f t="shared" ref="K89:K162" si="41">IFERROR(I89-J89,I89)</f>
        <v>474</v>
      </c>
      <c r="L89" s="112">
        <f t="shared" ref="L89:L162" si="42">IFERROR((G89-K89)/G89, " ")</f>
        <v>0.32188841201716739</v>
      </c>
      <c r="M89" s="128">
        <v>449</v>
      </c>
      <c r="N89" s="123">
        <v>51</v>
      </c>
      <c r="O89" s="63">
        <f t="shared" si="27"/>
        <v>423</v>
      </c>
      <c r="P89" s="13">
        <f t="shared" si="28"/>
        <v>5.7906458797327393E-2</v>
      </c>
      <c r="Q89" s="64">
        <v>0</v>
      </c>
      <c r="R89" s="65">
        <v>0</v>
      </c>
      <c r="S89" s="65">
        <v>0</v>
      </c>
      <c r="T89" s="18">
        <v>0</v>
      </c>
      <c r="U89" s="309">
        <v>699</v>
      </c>
      <c r="V89" s="310">
        <v>474</v>
      </c>
      <c r="W89" s="310">
        <v>0</v>
      </c>
      <c r="X89" s="310">
        <f t="shared" si="29"/>
        <v>474</v>
      </c>
      <c r="Y89" s="311">
        <f t="shared" si="30"/>
        <v>0.32188841201716739</v>
      </c>
      <c r="Z89" s="216">
        <v>449</v>
      </c>
      <c r="AA89" s="123">
        <v>50</v>
      </c>
      <c r="AB89" s="63">
        <f t="shared" si="31"/>
        <v>424</v>
      </c>
      <c r="AC89" s="13">
        <f t="shared" si="32"/>
        <v>5.5679287305122498E-2</v>
      </c>
      <c r="AD89" s="309">
        <v>699</v>
      </c>
      <c r="AE89" s="310">
        <v>474</v>
      </c>
      <c r="AF89" s="310">
        <v>0</v>
      </c>
      <c r="AG89" s="310">
        <f t="shared" si="33"/>
        <v>474</v>
      </c>
      <c r="AH89" s="311">
        <f t="shared" si="34"/>
        <v>0.32188841201716739</v>
      </c>
      <c r="AI89" s="128">
        <v>499</v>
      </c>
      <c r="AJ89" s="65">
        <v>0</v>
      </c>
      <c r="AK89" s="65">
        <f t="shared" si="35"/>
        <v>474</v>
      </c>
      <c r="AL89" s="18">
        <f t="shared" si="36"/>
        <v>5.0100200400801605E-2</v>
      </c>
      <c r="AM89" s="216">
        <v>449</v>
      </c>
      <c r="AN89" s="123">
        <v>50</v>
      </c>
      <c r="AO89" s="63">
        <f t="shared" si="37"/>
        <v>424</v>
      </c>
      <c r="AP89" s="13">
        <f t="shared" si="38"/>
        <v>5.5679287305122498E-2</v>
      </c>
      <c r="AQ89" s="128">
        <v>499</v>
      </c>
      <c r="AR89" s="65">
        <v>0</v>
      </c>
      <c r="AS89" s="65">
        <f t="shared" si="39"/>
        <v>474</v>
      </c>
      <c r="AT89" s="18">
        <f t="shared" si="40"/>
        <v>5.0100200400801605E-2</v>
      </c>
    </row>
    <row r="90" spans="1:46" s="4" customFormat="1" ht="12.75" customHeight="1">
      <c r="A90" s="272" t="s">
        <v>444</v>
      </c>
      <c r="B90" s="28" t="s">
        <v>40</v>
      </c>
      <c r="C90" s="5"/>
      <c r="D90" s="39">
        <v>0.71</v>
      </c>
      <c r="E90" s="6" t="s">
        <v>594</v>
      </c>
      <c r="F90" s="102">
        <v>769</v>
      </c>
      <c r="G90" s="85">
        <v>699</v>
      </c>
      <c r="H90" s="85">
        <v>499</v>
      </c>
      <c r="I90" s="79">
        <v>474</v>
      </c>
      <c r="J90" s="85">
        <v>0</v>
      </c>
      <c r="K90" s="85">
        <f t="shared" si="41"/>
        <v>474</v>
      </c>
      <c r="L90" s="112">
        <f t="shared" si="42"/>
        <v>0.32188841201716739</v>
      </c>
      <c r="M90" s="128">
        <v>449</v>
      </c>
      <c r="N90" s="123">
        <v>51</v>
      </c>
      <c r="O90" s="63">
        <f t="shared" si="27"/>
        <v>423</v>
      </c>
      <c r="P90" s="13">
        <f t="shared" si="28"/>
        <v>5.7906458797327393E-2</v>
      </c>
      <c r="Q90" s="64">
        <v>0</v>
      </c>
      <c r="R90" s="65">
        <v>0</v>
      </c>
      <c r="S90" s="65">
        <v>0</v>
      </c>
      <c r="T90" s="18">
        <v>0</v>
      </c>
      <c r="U90" s="309">
        <v>699</v>
      </c>
      <c r="V90" s="310">
        <v>474</v>
      </c>
      <c r="W90" s="310">
        <v>0</v>
      </c>
      <c r="X90" s="310">
        <f t="shared" si="29"/>
        <v>474</v>
      </c>
      <c r="Y90" s="311">
        <f t="shared" si="30"/>
        <v>0.32188841201716739</v>
      </c>
      <c r="Z90" s="216">
        <v>449</v>
      </c>
      <c r="AA90" s="123">
        <v>50</v>
      </c>
      <c r="AB90" s="63">
        <f t="shared" si="31"/>
        <v>424</v>
      </c>
      <c r="AC90" s="13">
        <f t="shared" si="32"/>
        <v>5.5679287305122498E-2</v>
      </c>
      <c r="AD90" s="309">
        <v>699</v>
      </c>
      <c r="AE90" s="310">
        <v>474</v>
      </c>
      <c r="AF90" s="310">
        <v>0</v>
      </c>
      <c r="AG90" s="310">
        <f t="shared" si="33"/>
        <v>474</v>
      </c>
      <c r="AH90" s="311">
        <f t="shared" si="34"/>
        <v>0.32188841201716739</v>
      </c>
      <c r="AI90" s="128">
        <v>499</v>
      </c>
      <c r="AJ90" s="65">
        <v>0</v>
      </c>
      <c r="AK90" s="65">
        <f t="shared" si="35"/>
        <v>474</v>
      </c>
      <c r="AL90" s="18">
        <f t="shared" si="36"/>
        <v>5.0100200400801605E-2</v>
      </c>
      <c r="AM90" s="216">
        <v>449</v>
      </c>
      <c r="AN90" s="123">
        <v>50</v>
      </c>
      <c r="AO90" s="63">
        <f t="shared" si="37"/>
        <v>424</v>
      </c>
      <c r="AP90" s="13">
        <f t="shared" si="38"/>
        <v>5.5679287305122498E-2</v>
      </c>
      <c r="AQ90" s="128">
        <v>499</v>
      </c>
      <c r="AR90" s="65">
        <v>0</v>
      </c>
      <c r="AS90" s="65">
        <f t="shared" si="39"/>
        <v>474</v>
      </c>
      <c r="AT90" s="18">
        <f t="shared" si="40"/>
        <v>5.0100200400801605E-2</v>
      </c>
    </row>
    <row r="91" spans="1:46" s="4" customFormat="1" ht="12.75" customHeight="1">
      <c r="A91" s="34" t="s">
        <v>160</v>
      </c>
      <c r="B91" s="28" t="s">
        <v>40</v>
      </c>
      <c r="C91" s="93"/>
      <c r="D91" s="39">
        <v>0.71</v>
      </c>
      <c r="E91" s="6" t="s">
        <v>161</v>
      </c>
      <c r="F91" s="102">
        <v>879</v>
      </c>
      <c r="G91" s="84">
        <v>799</v>
      </c>
      <c r="H91" s="85">
        <v>549</v>
      </c>
      <c r="I91" s="79">
        <v>488</v>
      </c>
      <c r="J91" s="85">
        <v>0</v>
      </c>
      <c r="K91" s="85">
        <f t="shared" si="41"/>
        <v>488</v>
      </c>
      <c r="L91" s="112">
        <f t="shared" si="42"/>
        <v>0.38923654568210264</v>
      </c>
      <c r="M91" s="128">
        <v>499</v>
      </c>
      <c r="N91" s="123">
        <v>54</v>
      </c>
      <c r="O91" s="63">
        <f t="shared" si="27"/>
        <v>434</v>
      </c>
      <c r="P91" s="13">
        <f t="shared" si="28"/>
        <v>0.13026052104208416</v>
      </c>
      <c r="Q91" s="64">
        <v>0</v>
      </c>
      <c r="R91" s="65">
        <v>0</v>
      </c>
      <c r="S91" s="65">
        <v>0</v>
      </c>
      <c r="T91" s="18">
        <v>0</v>
      </c>
      <c r="U91" s="309">
        <v>799</v>
      </c>
      <c r="V91" s="310">
        <v>488</v>
      </c>
      <c r="W91" s="310">
        <v>0</v>
      </c>
      <c r="X91" s="310">
        <f t="shared" si="29"/>
        <v>488</v>
      </c>
      <c r="Y91" s="311">
        <f t="shared" si="30"/>
        <v>0.38923654568210264</v>
      </c>
      <c r="Z91" s="216">
        <v>499</v>
      </c>
      <c r="AA91" s="123">
        <v>54</v>
      </c>
      <c r="AB91" s="63">
        <f t="shared" si="31"/>
        <v>434</v>
      </c>
      <c r="AC91" s="13">
        <f t="shared" si="32"/>
        <v>0.13026052104208416</v>
      </c>
      <c r="AD91" s="309">
        <v>799</v>
      </c>
      <c r="AE91" s="310">
        <v>488</v>
      </c>
      <c r="AF91" s="310">
        <v>0</v>
      </c>
      <c r="AG91" s="310">
        <f t="shared" si="33"/>
        <v>488</v>
      </c>
      <c r="AH91" s="311">
        <f t="shared" si="34"/>
        <v>0.38923654568210264</v>
      </c>
      <c r="AI91" s="128">
        <v>549</v>
      </c>
      <c r="AJ91" s="65">
        <v>0</v>
      </c>
      <c r="AK91" s="65">
        <f t="shared" si="35"/>
        <v>488</v>
      </c>
      <c r="AL91" s="18">
        <f t="shared" si="36"/>
        <v>0.1111111111111111</v>
      </c>
      <c r="AM91" s="216">
        <v>499</v>
      </c>
      <c r="AN91" s="123">
        <v>54</v>
      </c>
      <c r="AO91" s="63">
        <f t="shared" si="37"/>
        <v>434</v>
      </c>
      <c r="AP91" s="13">
        <f t="shared" si="38"/>
        <v>0.13026052104208416</v>
      </c>
      <c r="AQ91" s="128">
        <v>549</v>
      </c>
      <c r="AR91" s="65">
        <v>0</v>
      </c>
      <c r="AS91" s="65">
        <f t="shared" si="39"/>
        <v>488</v>
      </c>
      <c r="AT91" s="18">
        <f t="shared" si="40"/>
        <v>0.1111111111111111</v>
      </c>
    </row>
    <row r="92" spans="1:46" s="4" customFormat="1" ht="12.75" customHeight="1">
      <c r="A92" s="138" t="s">
        <v>163</v>
      </c>
      <c r="B92" s="31" t="s">
        <v>40</v>
      </c>
      <c r="C92" s="93"/>
      <c r="D92" s="37">
        <v>0.71</v>
      </c>
      <c r="E92" s="32" t="s">
        <v>595</v>
      </c>
      <c r="F92" s="100">
        <v>879</v>
      </c>
      <c r="G92" s="85">
        <v>799</v>
      </c>
      <c r="H92" s="84">
        <v>599</v>
      </c>
      <c r="I92" s="77">
        <v>509</v>
      </c>
      <c r="J92" s="84">
        <v>0</v>
      </c>
      <c r="K92" s="84">
        <f t="shared" si="41"/>
        <v>509</v>
      </c>
      <c r="L92" s="110">
        <f t="shared" si="42"/>
        <v>0.36295369211514394</v>
      </c>
      <c r="M92" s="127">
        <v>599</v>
      </c>
      <c r="N92" s="44">
        <v>0</v>
      </c>
      <c r="O92" s="44">
        <f t="shared" si="27"/>
        <v>509</v>
      </c>
      <c r="P92" s="14">
        <f t="shared" si="28"/>
        <v>0.15025041736227046</v>
      </c>
      <c r="Q92" s="45">
        <v>0</v>
      </c>
      <c r="R92" s="46">
        <v>0</v>
      </c>
      <c r="S92" s="46">
        <v>0</v>
      </c>
      <c r="T92" s="16">
        <v>0</v>
      </c>
      <c r="U92" s="302">
        <v>799</v>
      </c>
      <c r="V92" s="303">
        <v>509</v>
      </c>
      <c r="W92" s="303">
        <v>0</v>
      </c>
      <c r="X92" s="303">
        <f t="shared" si="29"/>
        <v>509</v>
      </c>
      <c r="Y92" s="304">
        <f t="shared" si="30"/>
        <v>0.36295369211514394</v>
      </c>
      <c r="Z92" s="215">
        <v>599</v>
      </c>
      <c r="AA92" s="44">
        <v>0</v>
      </c>
      <c r="AB92" s="44">
        <f t="shared" si="31"/>
        <v>509</v>
      </c>
      <c r="AC92" s="14">
        <f t="shared" si="32"/>
        <v>0.15025041736227046</v>
      </c>
      <c r="AD92" s="302">
        <v>799</v>
      </c>
      <c r="AE92" s="303">
        <v>509</v>
      </c>
      <c r="AF92" s="303">
        <v>0</v>
      </c>
      <c r="AG92" s="303">
        <f t="shared" si="33"/>
        <v>509</v>
      </c>
      <c r="AH92" s="304">
        <f t="shared" si="34"/>
        <v>0.36295369211514394</v>
      </c>
      <c r="AI92" s="127">
        <v>599</v>
      </c>
      <c r="AJ92" s="46">
        <v>0</v>
      </c>
      <c r="AK92" s="46">
        <f t="shared" si="35"/>
        <v>509</v>
      </c>
      <c r="AL92" s="16">
        <f t="shared" si="36"/>
        <v>0.15025041736227046</v>
      </c>
      <c r="AM92" s="215">
        <v>599</v>
      </c>
      <c r="AN92" s="44">
        <v>0</v>
      </c>
      <c r="AO92" s="44">
        <f t="shared" si="37"/>
        <v>509</v>
      </c>
      <c r="AP92" s="14">
        <f t="shared" si="38"/>
        <v>0.15025041736227046</v>
      </c>
      <c r="AQ92" s="127">
        <v>599</v>
      </c>
      <c r="AR92" s="46">
        <v>0</v>
      </c>
      <c r="AS92" s="46">
        <f t="shared" si="39"/>
        <v>509</v>
      </c>
      <c r="AT92" s="16">
        <f t="shared" si="40"/>
        <v>0.15025041736227046</v>
      </c>
    </row>
    <row r="93" spans="1:46" s="4" customFormat="1" ht="12.75" customHeight="1">
      <c r="A93" s="138" t="s">
        <v>164</v>
      </c>
      <c r="B93" s="31" t="s">
        <v>40</v>
      </c>
      <c r="C93" s="93"/>
      <c r="D93" s="37">
        <v>0.71</v>
      </c>
      <c r="E93" s="32" t="s">
        <v>596</v>
      </c>
      <c r="F93" s="100">
        <v>1044</v>
      </c>
      <c r="G93" s="84">
        <v>949</v>
      </c>
      <c r="H93" s="84">
        <v>699</v>
      </c>
      <c r="I93" s="77">
        <v>594</v>
      </c>
      <c r="J93" s="84">
        <v>0</v>
      </c>
      <c r="K93" s="84">
        <f t="shared" si="41"/>
        <v>594</v>
      </c>
      <c r="L93" s="110">
        <f t="shared" si="42"/>
        <v>0.37407797681770283</v>
      </c>
      <c r="M93" s="127">
        <v>649</v>
      </c>
      <c r="N93" s="124">
        <v>40</v>
      </c>
      <c r="O93" s="44">
        <f t="shared" si="27"/>
        <v>554</v>
      </c>
      <c r="P93" s="14">
        <f t="shared" si="28"/>
        <v>0.14637904468412943</v>
      </c>
      <c r="Q93" s="45">
        <v>0</v>
      </c>
      <c r="R93" s="46">
        <v>0</v>
      </c>
      <c r="S93" s="46">
        <v>0</v>
      </c>
      <c r="T93" s="16">
        <v>0</v>
      </c>
      <c r="U93" s="302">
        <v>949</v>
      </c>
      <c r="V93" s="303">
        <v>594</v>
      </c>
      <c r="W93" s="303">
        <v>0</v>
      </c>
      <c r="X93" s="303">
        <f t="shared" si="29"/>
        <v>594</v>
      </c>
      <c r="Y93" s="304">
        <f t="shared" si="30"/>
        <v>0.37407797681770283</v>
      </c>
      <c r="Z93" s="215">
        <v>649</v>
      </c>
      <c r="AA93" s="124">
        <v>39</v>
      </c>
      <c r="AB93" s="44">
        <f t="shared" si="31"/>
        <v>555</v>
      </c>
      <c r="AC93" s="14">
        <f t="shared" si="32"/>
        <v>0.1448382126348228</v>
      </c>
      <c r="AD93" s="302">
        <v>949</v>
      </c>
      <c r="AE93" s="312">
        <v>557</v>
      </c>
      <c r="AF93" s="303">
        <v>0</v>
      </c>
      <c r="AG93" s="303">
        <f t="shared" si="33"/>
        <v>557</v>
      </c>
      <c r="AH93" s="304">
        <f t="shared" si="34"/>
        <v>0.4130663856691254</v>
      </c>
      <c r="AI93" s="127">
        <v>699</v>
      </c>
      <c r="AJ93" s="46">
        <v>0</v>
      </c>
      <c r="AK93" s="46">
        <f t="shared" si="35"/>
        <v>557</v>
      </c>
      <c r="AL93" s="16">
        <f t="shared" si="36"/>
        <v>0.20314735336194564</v>
      </c>
      <c r="AM93" s="215">
        <v>649</v>
      </c>
      <c r="AN93" s="124">
        <v>39</v>
      </c>
      <c r="AO93" s="44">
        <f t="shared" si="37"/>
        <v>518</v>
      </c>
      <c r="AP93" s="14">
        <f t="shared" si="38"/>
        <v>0.20184899845916796</v>
      </c>
      <c r="AQ93" s="127">
        <v>699</v>
      </c>
      <c r="AR93" s="46">
        <v>0</v>
      </c>
      <c r="AS93" s="46">
        <f t="shared" si="39"/>
        <v>557</v>
      </c>
      <c r="AT93" s="16">
        <f t="shared" si="40"/>
        <v>0.20314735336194564</v>
      </c>
    </row>
    <row r="94" spans="1:46" s="4" customFormat="1" ht="12.75" customHeight="1">
      <c r="A94" s="138" t="s">
        <v>165</v>
      </c>
      <c r="B94" s="31" t="s">
        <v>40</v>
      </c>
      <c r="C94" s="93"/>
      <c r="D94" s="37">
        <v>0.71</v>
      </c>
      <c r="E94" s="32" t="s">
        <v>597</v>
      </c>
      <c r="F94" s="100">
        <v>989</v>
      </c>
      <c r="G94" s="84">
        <v>899</v>
      </c>
      <c r="H94" s="84">
        <v>649</v>
      </c>
      <c r="I94" s="77">
        <v>551</v>
      </c>
      <c r="J94" s="84">
        <v>0</v>
      </c>
      <c r="K94" s="84">
        <f t="shared" si="41"/>
        <v>551</v>
      </c>
      <c r="L94" s="110">
        <f t="shared" si="42"/>
        <v>0.38709677419354838</v>
      </c>
      <c r="M94" s="127">
        <v>599</v>
      </c>
      <c r="N94" s="124">
        <v>40</v>
      </c>
      <c r="O94" s="44">
        <f t="shared" si="27"/>
        <v>511</v>
      </c>
      <c r="P94" s="14">
        <f t="shared" si="28"/>
        <v>0.14691151919866444</v>
      </c>
      <c r="Q94" s="45">
        <v>0</v>
      </c>
      <c r="R94" s="46">
        <v>0</v>
      </c>
      <c r="S94" s="46">
        <v>0</v>
      </c>
      <c r="T94" s="16">
        <v>0</v>
      </c>
      <c r="U94" s="302">
        <v>899</v>
      </c>
      <c r="V94" s="303">
        <v>551</v>
      </c>
      <c r="W94" s="303">
        <v>0</v>
      </c>
      <c r="X94" s="303">
        <f t="shared" si="29"/>
        <v>551</v>
      </c>
      <c r="Y94" s="304">
        <f t="shared" si="30"/>
        <v>0.38709677419354838</v>
      </c>
      <c r="Z94" s="215">
        <v>599</v>
      </c>
      <c r="AA94" s="124">
        <v>39</v>
      </c>
      <c r="AB94" s="44">
        <f t="shared" si="31"/>
        <v>512</v>
      </c>
      <c r="AC94" s="14">
        <f t="shared" si="32"/>
        <v>0.14524207011686144</v>
      </c>
      <c r="AD94" s="302">
        <v>899</v>
      </c>
      <c r="AE94" s="312">
        <v>517</v>
      </c>
      <c r="AF94" s="303">
        <v>0</v>
      </c>
      <c r="AG94" s="303">
        <f t="shared" si="33"/>
        <v>517</v>
      </c>
      <c r="AH94" s="304">
        <f t="shared" si="34"/>
        <v>0.42491657397107896</v>
      </c>
      <c r="AI94" s="127">
        <v>649</v>
      </c>
      <c r="AJ94" s="46">
        <v>0</v>
      </c>
      <c r="AK94" s="46">
        <f t="shared" si="35"/>
        <v>517</v>
      </c>
      <c r="AL94" s="16">
        <f t="shared" si="36"/>
        <v>0.20338983050847459</v>
      </c>
      <c r="AM94" s="215">
        <v>599</v>
      </c>
      <c r="AN94" s="124">
        <v>39</v>
      </c>
      <c r="AO94" s="44">
        <f t="shared" si="37"/>
        <v>478</v>
      </c>
      <c r="AP94" s="14">
        <f t="shared" si="38"/>
        <v>0.2020033388981636</v>
      </c>
      <c r="AQ94" s="127">
        <v>649</v>
      </c>
      <c r="AR94" s="46">
        <v>0</v>
      </c>
      <c r="AS94" s="46">
        <f t="shared" si="39"/>
        <v>517</v>
      </c>
      <c r="AT94" s="16">
        <f t="shared" si="40"/>
        <v>0.20338983050847459</v>
      </c>
    </row>
    <row r="95" spans="1:46" s="4" customFormat="1" ht="12.75" customHeight="1" thickBot="1">
      <c r="A95" s="33" t="s">
        <v>162</v>
      </c>
      <c r="B95" s="30" t="s">
        <v>40</v>
      </c>
      <c r="C95" s="94"/>
      <c r="D95" s="38">
        <v>0.71</v>
      </c>
      <c r="E95" s="2" t="s">
        <v>595</v>
      </c>
      <c r="F95" s="101">
        <v>879</v>
      </c>
      <c r="G95" s="47">
        <v>799</v>
      </c>
      <c r="H95" s="47">
        <v>599</v>
      </c>
      <c r="I95" s="78">
        <v>509</v>
      </c>
      <c r="J95" s="47">
        <v>0</v>
      </c>
      <c r="K95" s="47">
        <f t="shared" si="41"/>
        <v>509</v>
      </c>
      <c r="L95" s="111">
        <f t="shared" si="42"/>
        <v>0.36295369211514394</v>
      </c>
      <c r="M95" s="126">
        <v>599</v>
      </c>
      <c r="N95" s="48">
        <v>0</v>
      </c>
      <c r="O95" s="48">
        <f t="shared" si="27"/>
        <v>509</v>
      </c>
      <c r="P95" s="15">
        <f t="shared" si="28"/>
        <v>0.15025041736227046</v>
      </c>
      <c r="Q95" s="49">
        <v>0</v>
      </c>
      <c r="R95" s="50">
        <v>0</v>
      </c>
      <c r="S95" s="50">
        <v>0</v>
      </c>
      <c r="T95" s="17">
        <v>0</v>
      </c>
      <c r="U95" s="305">
        <v>799</v>
      </c>
      <c r="V95" s="307">
        <v>509</v>
      </c>
      <c r="W95" s="307">
        <v>0</v>
      </c>
      <c r="X95" s="307">
        <f t="shared" si="29"/>
        <v>509</v>
      </c>
      <c r="Y95" s="308">
        <f t="shared" si="30"/>
        <v>0.36295369211514394</v>
      </c>
      <c r="Z95" s="218">
        <v>599</v>
      </c>
      <c r="AA95" s="48">
        <v>0</v>
      </c>
      <c r="AB95" s="48">
        <f t="shared" si="31"/>
        <v>509</v>
      </c>
      <c r="AC95" s="15">
        <f t="shared" si="32"/>
        <v>0.15025041736227046</v>
      </c>
      <c r="AD95" s="305">
        <v>799</v>
      </c>
      <c r="AE95" s="307">
        <v>509</v>
      </c>
      <c r="AF95" s="307">
        <v>0</v>
      </c>
      <c r="AG95" s="307">
        <f t="shared" si="33"/>
        <v>509</v>
      </c>
      <c r="AH95" s="308">
        <f t="shared" si="34"/>
        <v>0.36295369211514394</v>
      </c>
      <c r="AI95" s="126">
        <v>599</v>
      </c>
      <c r="AJ95" s="50">
        <v>0</v>
      </c>
      <c r="AK95" s="50">
        <f t="shared" si="35"/>
        <v>509</v>
      </c>
      <c r="AL95" s="17">
        <f t="shared" si="36"/>
        <v>0.15025041736227046</v>
      </c>
      <c r="AM95" s="218">
        <v>599</v>
      </c>
      <c r="AN95" s="48">
        <v>0</v>
      </c>
      <c r="AO95" s="48">
        <f t="shared" si="37"/>
        <v>509</v>
      </c>
      <c r="AP95" s="15">
        <f t="shared" si="38"/>
        <v>0.15025041736227046</v>
      </c>
      <c r="AQ95" s="126">
        <v>599</v>
      </c>
      <c r="AR95" s="50">
        <v>0</v>
      </c>
      <c r="AS95" s="50">
        <f t="shared" si="39"/>
        <v>509</v>
      </c>
      <c r="AT95" s="17">
        <f t="shared" si="40"/>
        <v>0.15025041736227046</v>
      </c>
    </row>
    <row r="96" spans="1:46" s="4" customFormat="1" ht="12.75" customHeight="1">
      <c r="A96" s="140" t="s">
        <v>223</v>
      </c>
      <c r="B96" s="171" t="s">
        <v>40</v>
      </c>
      <c r="C96" s="172"/>
      <c r="D96" s="173">
        <v>0.71</v>
      </c>
      <c r="E96" s="174" t="s">
        <v>599</v>
      </c>
      <c r="F96" s="142">
        <v>1154</v>
      </c>
      <c r="G96" s="84">
        <v>1049</v>
      </c>
      <c r="H96" s="145">
        <v>849</v>
      </c>
      <c r="I96" s="141">
        <v>694</v>
      </c>
      <c r="J96" s="145">
        <v>0</v>
      </c>
      <c r="K96" s="142">
        <f t="shared" si="41"/>
        <v>694</v>
      </c>
      <c r="L96" s="114">
        <f t="shared" si="42"/>
        <v>0.33841754051477596</v>
      </c>
      <c r="M96" s="244">
        <v>799</v>
      </c>
      <c r="N96" s="161">
        <v>40</v>
      </c>
      <c r="O96" s="143">
        <f t="shared" si="27"/>
        <v>654</v>
      </c>
      <c r="P96" s="153">
        <f t="shared" si="28"/>
        <v>0.18147684605757197</v>
      </c>
      <c r="Q96" s="245">
        <v>0</v>
      </c>
      <c r="R96" s="144">
        <v>0</v>
      </c>
      <c r="S96" s="144">
        <v>0</v>
      </c>
      <c r="T96" s="155">
        <v>0</v>
      </c>
      <c r="U96" s="315">
        <v>1049</v>
      </c>
      <c r="V96" s="316">
        <v>694</v>
      </c>
      <c r="W96" s="316">
        <v>0</v>
      </c>
      <c r="X96" s="316">
        <f t="shared" si="29"/>
        <v>694</v>
      </c>
      <c r="Y96" s="317">
        <f t="shared" si="30"/>
        <v>0.33841754051477596</v>
      </c>
      <c r="Z96" s="236">
        <v>849</v>
      </c>
      <c r="AA96" s="143">
        <v>0</v>
      </c>
      <c r="AB96" s="143">
        <f t="shared" si="31"/>
        <v>694</v>
      </c>
      <c r="AC96" s="153">
        <f t="shared" si="32"/>
        <v>0.18256772673733804</v>
      </c>
      <c r="AD96" s="315">
        <v>1049</v>
      </c>
      <c r="AE96" s="322">
        <v>681</v>
      </c>
      <c r="AF96" s="316">
        <v>2</v>
      </c>
      <c r="AG96" s="316">
        <f t="shared" si="33"/>
        <v>679</v>
      </c>
      <c r="AH96" s="317">
        <f t="shared" si="34"/>
        <v>0.35271687321258344</v>
      </c>
      <c r="AI96" s="244">
        <v>849</v>
      </c>
      <c r="AJ96" s="144">
        <v>0</v>
      </c>
      <c r="AK96" s="144">
        <f t="shared" si="35"/>
        <v>679</v>
      </c>
      <c r="AL96" s="155">
        <f t="shared" si="36"/>
        <v>0.20023557126030625</v>
      </c>
      <c r="AM96" s="236">
        <v>849</v>
      </c>
      <c r="AN96" s="143">
        <v>0</v>
      </c>
      <c r="AO96" s="143">
        <f t="shared" si="37"/>
        <v>679</v>
      </c>
      <c r="AP96" s="153">
        <f t="shared" si="38"/>
        <v>0.20023557126030625</v>
      </c>
      <c r="AQ96" s="244">
        <v>849</v>
      </c>
      <c r="AR96" s="144">
        <v>0</v>
      </c>
      <c r="AS96" s="144">
        <f t="shared" si="39"/>
        <v>679</v>
      </c>
      <c r="AT96" s="155">
        <f t="shared" si="40"/>
        <v>0.20023557126030625</v>
      </c>
    </row>
    <row r="97" spans="1:46" s="4" customFormat="1" ht="12.75" customHeight="1" thickBot="1">
      <c r="A97" s="33" t="s">
        <v>224</v>
      </c>
      <c r="B97" s="30" t="s">
        <v>40</v>
      </c>
      <c r="C97" s="94"/>
      <c r="D97" s="38">
        <v>0.71</v>
      </c>
      <c r="E97" s="2" t="s">
        <v>600</v>
      </c>
      <c r="F97" s="101">
        <v>1099</v>
      </c>
      <c r="G97" s="47">
        <v>999</v>
      </c>
      <c r="H97" s="47">
        <v>799</v>
      </c>
      <c r="I97" s="78">
        <v>670</v>
      </c>
      <c r="J97" s="47">
        <v>0</v>
      </c>
      <c r="K97" s="101">
        <f t="shared" si="41"/>
        <v>670</v>
      </c>
      <c r="L97" s="111">
        <f t="shared" si="42"/>
        <v>0.32932932932932935</v>
      </c>
      <c r="M97" s="126">
        <v>749</v>
      </c>
      <c r="N97" s="122">
        <v>40</v>
      </c>
      <c r="O97" s="48">
        <f t="shared" si="27"/>
        <v>630</v>
      </c>
      <c r="P97" s="15">
        <f t="shared" si="28"/>
        <v>0.15887850467289719</v>
      </c>
      <c r="Q97" s="49">
        <v>0</v>
      </c>
      <c r="R97" s="50">
        <v>0</v>
      </c>
      <c r="S97" s="50">
        <v>0</v>
      </c>
      <c r="T97" s="17">
        <v>0</v>
      </c>
      <c r="U97" s="305">
        <v>999</v>
      </c>
      <c r="V97" s="307">
        <v>670</v>
      </c>
      <c r="W97" s="307">
        <v>0</v>
      </c>
      <c r="X97" s="307">
        <f t="shared" si="29"/>
        <v>670</v>
      </c>
      <c r="Y97" s="308">
        <f t="shared" si="30"/>
        <v>0.32932932932932935</v>
      </c>
      <c r="Z97" s="218">
        <v>799</v>
      </c>
      <c r="AA97" s="48">
        <v>0</v>
      </c>
      <c r="AB97" s="48">
        <f t="shared" si="31"/>
        <v>670</v>
      </c>
      <c r="AC97" s="15">
        <f t="shared" si="32"/>
        <v>0.16145181476846057</v>
      </c>
      <c r="AD97" s="305">
        <v>999</v>
      </c>
      <c r="AE97" s="313">
        <v>641</v>
      </c>
      <c r="AF97" s="307">
        <v>2</v>
      </c>
      <c r="AG97" s="307">
        <f t="shared" si="33"/>
        <v>639</v>
      </c>
      <c r="AH97" s="308">
        <f t="shared" si="34"/>
        <v>0.36036036036036034</v>
      </c>
      <c r="AI97" s="126">
        <v>799</v>
      </c>
      <c r="AJ97" s="50">
        <v>0</v>
      </c>
      <c r="AK97" s="50">
        <f t="shared" si="35"/>
        <v>639</v>
      </c>
      <c r="AL97" s="17">
        <f t="shared" si="36"/>
        <v>0.20025031289111389</v>
      </c>
      <c r="AM97" s="218">
        <v>799</v>
      </c>
      <c r="AN97" s="48">
        <v>0</v>
      </c>
      <c r="AO97" s="48">
        <f t="shared" si="37"/>
        <v>639</v>
      </c>
      <c r="AP97" s="15">
        <f t="shared" si="38"/>
        <v>0.20025031289111389</v>
      </c>
      <c r="AQ97" s="126">
        <v>799</v>
      </c>
      <c r="AR97" s="50">
        <v>0</v>
      </c>
      <c r="AS97" s="50">
        <f t="shared" si="39"/>
        <v>639</v>
      </c>
      <c r="AT97" s="17">
        <f t="shared" si="40"/>
        <v>0.20025031289111389</v>
      </c>
    </row>
    <row r="98" spans="1:46" s="4" customFormat="1" ht="12.75" customHeight="1" thickBot="1">
      <c r="A98" s="273" t="s">
        <v>464</v>
      </c>
      <c r="B98" s="226" t="s">
        <v>40</v>
      </c>
      <c r="C98" s="251" t="s">
        <v>445</v>
      </c>
      <c r="D98" s="228">
        <v>0.71</v>
      </c>
      <c r="E98" s="229" t="s">
        <v>598</v>
      </c>
      <c r="F98" s="104">
        <v>1209</v>
      </c>
      <c r="G98" s="250">
        <v>1099</v>
      </c>
      <c r="H98" s="250">
        <v>949</v>
      </c>
      <c r="I98" s="252">
        <v>786</v>
      </c>
      <c r="J98" s="250">
        <v>0</v>
      </c>
      <c r="K98" s="104">
        <f t="shared" si="41"/>
        <v>786</v>
      </c>
      <c r="L98" s="115">
        <f t="shared" si="42"/>
        <v>0.28480436760691535</v>
      </c>
      <c r="M98" s="135">
        <v>799</v>
      </c>
      <c r="N98" s="73">
        <v>0</v>
      </c>
      <c r="O98" s="73">
        <f t="shared" si="27"/>
        <v>786</v>
      </c>
      <c r="P98" s="154">
        <f t="shared" si="28"/>
        <v>1.6270337922403004E-2</v>
      </c>
      <c r="Q98" s="276">
        <v>0</v>
      </c>
      <c r="R98" s="76">
        <v>0</v>
      </c>
      <c r="S98" s="76">
        <v>0</v>
      </c>
      <c r="T98" s="156">
        <v>0</v>
      </c>
      <c r="U98" s="323">
        <v>1099</v>
      </c>
      <c r="V98" s="324">
        <v>629</v>
      </c>
      <c r="W98" s="325">
        <v>0</v>
      </c>
      <c r="X98" s="325">
        <f t="shared" si="29"/>
        <v>629</v>
      </c>
      <c r="Y98" s="326">
        <f t="shared" si="30"/>
        <v>0.42766151046405826</v>
      </c>
      <c r="Z98" s="238">
        <v>799</v>
      </c>
      <c r="AA98" s="73">
        <v>0</v>
      </c>
      <c r="AB98" s="73">
        <f t="shared" si="31"/>
        <v>629</v>
      </c>
      <c r="AC98" s="154">
        <f t="shared" si="32"/>
        <v>0.21276595744680851</v>
      </c>
      <c r="AD98" s="323">
        <v>1099</v>
      </c>
      <c r="AE98" s="325">
        <v>629</v>
      </c>
      <c r="AF98" s="325">
        <v>0</v>
      </c>
      <c r="AG98" s="325">
        <f t="shared" si="33"/>
        <v>629</v>
      </c>
      <c r="AH98" s="326">
        <f t="shared" si="34"/>
        <v>0.42766151046405826</v>
      </c>
      <c r="AI98" s="135">
        <v>799</v>
      </c>
      <c r="AJ98" s="76">
        <v>0</v>
      </c>
      <c r="AK98" s="76">
        <f t="shared" si="35"/>
        <v>629</v>
      </c>
      <c r="AL98" s="156">
        <f t="shared" si="36"/>
        <v>0.21276595744680851</v>
      </c>
      <c r="AM98" s="238">
        <v>799</v>
      </c>
      <c r="AN98" s="73">
        <v>0</v>
      </c>
      <c r="AO98" s="73">
        <f t="shared" si="37"/>
        <v>629</v>
      </c>
      <c r="AP98" s="154">
        <f t="shared" si="38"/>
        <v>0.21276595744680851</v>
      </c>
      <c r="AQ98" s="135">
        <v>799</v>
      </c>
      <c r="AR98" s="76">
        <v>0</v>
      </c>
      <c r="AS98" s="76">
        <f t="shared" si="39"/>
        <v>629</v>
      </c>
      <c r="AT98" s="156">
        <f t="shared" si="40"/>
        <v>0.21276595744680851</v>
      </c>
    </row>
    <row r="99" spans="1:46" s="4" customFormat="1" ht="12.75" customHeight="1">
      <c r="A99" s="34" t="s">
        <v>601</v>
      </c>
      <c r="B99" s="28" t="s">
        <v>40</v>
      </c>
      <c r="C99" s="96" t="s">
        <v>5</v>
      </c>
      <c r="D99" s="39">
        <v>0.71</v>
      </c>
      <c r="E99" s="6" t="s">
        <v>603</v>
      </c>
      <c r="F99" s="102">
        <v>1209</v>
      </c>
      <c r="G99" s="85">
        <v>1099</v>
      </c>
      <c r="H99" s="85">
        <v>899</v>
      </c>
      <c r="I99" s="79">
        <v>755</v>
      </c>
      <c r="J99" s="85">
        <v>0</v>
      </c>
      <c r="K99" s="102">
        <f t="shared" ref="K99:K102" si="43">IFERROR(I99-J99,I99)</f>
        <v>755</v>
      </c>
      <c r="L99" s="112">
        <f t="shared" ref="L99:L102" si="44">IFERROR((G99-K99)/G99, " ")</f>
        <v>0.31301182893539581</v>
      </c>
      <c r="M99" s="253">
        <v>1099</v>
      </c>
      <c r="N99" s="63">
        <v>0</v>
      </c>
      <c r="O99" s="63">
        <f t="shared" si="27"/>
        <v>755</v>
      </c>
      <c r="P99" s="13">
        <f t="shared" si="28"/>
        <v>0.31301182893539581</v>
      </c>
      <c r="Q99" s="64">
        <v>0</v>
      </c>
      <c r="R99" s="65">
        <v>0</v>
      </c>
      <c r="S99" s="65">
        <v>0</v>
      </c>
      <c r="T99" s="18">
        <v>0</v>
      </c>
      <c r="U99" s="309">
        <v>1099</v>
      </c>
      <c r="V99" s="310">
        <v>735</v>
      </c>
      <c r="W99" s="310">
        <v>0</v>
      </c>
      <c r="X99" s="310">
        <f t="shared" si="29"/>
        <v>735</v>
      </c>
      <c r="Y99" s="311">
        <f t="shared" si="30"/>
        <v>0.33121019108280253</v>
      </c>
      <c r="Z99" s="158">
        <v>1099</v>
      </c>
      <c r="AA99" s="63">
        <v>0</v>
      </c>
      <c r="AB99" s="63">
        <f t="shared" si="31"/>
        <v>735</v>
      </c>
      <c r="AC99" s="13">
        <f t="shared" si="32"/>
        <v>0.33121019108280253</v>
      </c>
      <c r="AD99" s="309">
        <v>1099</v>
      </c>
      <c r="AE99" s="310">
        <v>735</v>
      </c>
      <c r="AF99" s="310">
        <v>0</v>
      </c>
      <c r="AG99" s="310">
        <f t="shared" si="33"/>
        <v>735</v>
      </c>
      <c r="AH99" s="311">
        <f t="shared" si="34"/>
        <v>0.33121019108280253</v>
      </c>
      <c r="AI99" s="128">
        <v>899</v>
      </c>
      <c r="AJ99" s="65">
        <v>0</v>
      </c>
      <c r="AK99" s="65">
        <f t="shared" si="35"/>
        <v>735</v>
      </c>
      <c r="AL99" s="18">
        <f t="shared" si="36"/>
        <v>0.18242491657397109</v>
      </c>
      <c r="AM99" s="216">
        <v>899</v>
      </c>
      <c r="AN99" s="63">
        <v>0</v>
      </c>
      <c r="AO99" s="63">
        <f t="shared" si="37"/>
        <v>735</v>
      </c>
      <c r="AP99" s="13">
        <f t="shared" si="38"/>
        <v>0.18242491657397109</v>
      </c>
      <c r="AQ99" s="128">
        <v>899</v>
      </c>
      <c r="AR99" s="65">
        <v>0</v>
      </c>
      <c r="AS99" s="65">
        <f t="shared" si="39"/>
        <v>735</v>
      </c>
      <c r="AT99" s="18">
        <f t="shared" si="40"/>
        <v>0.18242491657397109</v>
      </c>
    </row>
    <row r="100" spans="1:46" s="4" customFormat="1" ht="12.75" customHeight="1">
      <c r="A100" s="34" t="s">
        <v>602</v>
      </c>
      <c r="B100" s="28" t="s">
        <v>40</v>
      </c>
      <c r="C100" s="96" t="s">
        <v>5</v>
      </c>
      <c r="D100" s="39">
        <v>0.71</v>
      </c>
      <c r="E100" s="6" t="s">
        <v>604</v>
      </c>
      <c r="F100" s="102">
        <v>1154</v>
      </c>
      <c r="G100" s="85">
        <v>1049</v>
      </c>
      <c r="H100" s="85">
        <v>849</v>
      </c>
      <c r="I100" s="79">
        <v>732</v>
      </c>
      <c r="J100" s="85">
        <v>0</v>
      </c>
      <c r="K100" s="102">
        <f t="shared" si="43"/>
        <v>732</v>
      </c>
      <c r="L100" s="112">
        <f t="shared" si="44"/>
        <v>0.30219256434699715</v>
      </c>
      <c r="M100" s="253">
        <v>1049</v>
      </c>
      <c r="N100" s="63">
        <v>0</v>
      </c>
      <c r="O100" s="63">
        <f t="shared" si="27"/>
        <v>732</v>
      </c>
      <c r="P100" s="13">
        <f t="shared" si="28"/>
        <v>0.30219256434699715</v>
      </c>
      <c r="Q100" s="64">
        <v>0</v>
      </c>
      <c r="R100" s="65">
        <v>0</v>
      </c>
      <c r="S100" s="65">
        <v>0</v>
      </c>
      <c r="T100" s="18">
        <v>0</v>
      </c>
      <c r="U100" s="309">
        <v>1049</v>
      </c>
      <c r="V100" s="310">
        <v>712</v>
      </c>
      <c r="W100" s="310">
        <v>0</v>
      </c>
      <c r="X100" s="310">
        <f t="shared" si="29"/>
        <v>712</v>
      </c>
      <c r="Y100" s="311">
        <f t="shared" si="30"/>
        <v>0.32125834127740704</v>
      </c>
      <c r="Z100" s="158">
        <v>1049</v>
      </c>
      <c r="AA100" s="63">
        <v>0</v>
      </c>
      <c r="AB100" s="63">
        <f t="shared" si="31"/>
        <v>712</v>
      </c>
      <c r="AC100" s="13">
        <f t="shared" si="32"/>
        <v>0.32125834127740704</v>
      </c>
      <c r="AD100" s="309">
        <v>1049</v>
      </c>
      <c r="AE100" s="310">
        <v>712</v>
      </c>
      <c r="AF100" s="310">
        <v>0</v>
      </c>
      <c r="AG100" s="310">
        <f t="shared" si="33"/>
        <v>712</v>
      </c>
      <c r="AH100" s="311">
        <f t="shared" si="34"/>
        <v>0.32125834127740704</v>
      </c>
      <c r="AI100" s="128">
        <v>849</v>
      </c>
      <c r="AJ100" s="65">
        <v>0</v>
      </c>
      <c r="AK100" s="65">
        <f t="shared" si="35"/>
        <v>712</v>
      </c>
      <c r="AL100" s="18">
        <f t="shared" si="36"/>
        <v>0.16136631330977622</v>
      </c>
      <c r="AM100" s="216">
        <v>849</v>
      </c>
      <c r="AN100" s="63">
        <v>0</v>
      </c>
      <c r="AO100" s="63">
        <f t="shared" si="37"/>
        <v>712</v>
      </c>
      <c r="AP100" s="13">
        <f t="shared" si="38"/>
        <v>0.16136631330977622</v>
      </c>
      <c r="AQ100" s="128">
        <v>849</v>
      </c>
      <c r="AR100" s="65">
        <v>0</v>
      </c>
      <c r="AS100" s="65">
        <f t="shared" si="39"/>
        <v>712</v>
      </c>
      <c r="AT100" s="18">
        <f t="shared" si="40"/>
        <v>0.16136631330977622</v>
      </c>
    </row>
    <row r="101" spans="1:46" s="4" customFormat="1" ht="12.75" customHeight="1">
      <c r="A101" s="34" t="s">
        <v>611</v>
      </c>
      <c r="B101" s="28" t="s">
        <v>40</v>
      </c>
      <c r="C101" s="96" t="s">
        <v>5</v>
      </c>
      <c r="D101" s="39">
        <v>0.71</v>
      </c>
      <c r="E101" s="6" t="s">
        <v>613</v>
      </c>
      <c r="F101" s="102">
        <v>1209</v>
      </c>
      <c r="G101" s="85">
        <v>1099</v>
      </c>
      <c r="H101" s="85">
        <v>899</v>
      </c>
      <c r="I101" s="79">
        <v>755</v>
      </c>
      <c r="J101" s="85">
        <v>0</v>
      </c>
      <c r="K101" s="102">
        <f t="shared" si="43"/>
        <v>755</v>
      </c>
      <c r="L101" s="112">
        <f t="shared" si="44"/>
        <v>0.31301182893539581</v>
      </c>
      <c r="M101" s="253">
        <v>1099</v>
      </c>
      <c r="N101" s="63">
        <v>0</v>
      </c>
      <c r="O101" s="63">
        <f t="shared" si="27"/>
        <v>755</v>
      </c>
      <c r="P101" s="13">
        <f t="shared" si="28"/>
        <v>0.31301182893539581</v>
      </c>
      <c r="Q101" s="64">
        <v>0</v>
      </c>
      <c r="R101" s="65">
        <v>0</v>
      </c>
      <c r="S101" s="65">
        <v>0</v>
      </c>
      <c r="T101" s="18">
        <v>0</v>
      </c>
      <c r="U101" s="309">
        <v>1099</v>
      </c>
      <c r="V101" s="310">
        <v>735</v>
      </c>
      <c r="W101" s="310">
        <v>0</v>
      </c>
      <c r="X101" s="310">
        <f t="shared" si="29"/>
        <v>735</v>
      </c>
      <c r="Y101" s="311">
        <f t="shared" si="30"/>
        <v>0.33121019108280253</v>
      </c>
      <c r="Z101" s="158">
        <v>1099</v>
      </c>
      <c r="AA101" s="63">
        <v>0</v>
      </c>
      <c r="AB101" s="63">
        <f t="shared" si="31"/>
        <v>735</v>
      </c>
      <c r="AC101" s="13">
        <f t="shared" si="32"/>
        <v>0.33121019108280253</v>
      </c>
      <c r="AD101" s="309">
        <v>1099</v>
      </c>
      <c r="AE101" s="310">
        <v>735</v>
      </c>
      <c r="AF101" s="310">
        <v>0</v>
      </c>
      <c r="AG101" s="310">
        <f t="shared" si="33"/>
        <v>735</v>
      </c>
      <c r="AH101" s="311">
        <f t="shared" si="34"/>
        <v>0.33121019108280253</v>
      </c>
      <c r="AI101" s="128">
        <v>899</v>
      </c>
      <c r="AJ101" s="65">
        <v>0</v>
      </c>
      <c r="AK101" s="65">
        <f t="shared" si="35"/>
        <v>735</v>
      </c>
      <c r="AL101" s="18">
        <f t="shared" si="36"/>
        <v>0.18242491657397109</v>
      </c>
      <c r="AM101" s="216">
        <v>899</v>
      </c>
      <c r="AN101" s="63">
        <v>0</v>
      </c>
      <c r="AO101" s="63">
        <f t="shared" si="37"/>
        <v>735</v>
      </c>
      <c r="AP101" s="13">
        <f t="shared" si="38"/>
        <v>0.18242491657397109</v>
      </c>
      <c r="AQ101" s="128">
        <v>899</v>
      </c>
      <c r="AR101" s="65">
        <v>0</v>
      </c>
      <c r="AS101" s="65">
        <f t="shared" si="39"/>
        <v>735</v>
      </c>
      <c r="AT101" s="18">
        <f t="shared" si="40"/>
        <v>0.18242491657397109</v>
      </c>
    </row>
    <row r="102" spans="1:46" s="4" customFormat="1" ht="12.75" customHeight="1">
      <c r="A102" s="34" t="s">
        <v>612</v>
      </c>
      <c r="B102" s="28" t="s">
        <v>40</v>
      </c>
      <c r="C102" s="96" t="s">
        <v>5</v>
      </c>
      <c r="D102" s="39">
        <v>0.71</v>
      </c>
      <c r="E102" s="6" t="s">
        <v>614</v>
      </c>
      <c r="F102" s="102">
        <v>1154</v>
      </c>
      <c r="G102" s="85">
        <v>1049</v>
      </c>
      <c r="H102" s="85">
        <v>849</v>
      </c>
      <c r="I102" s="79">
        <v>732</v>
      </c>
      <c r="J102" s="85">
        <v>0</v>
      </c>
      <c r="K102" s="102">
        <f t="shared" si="43"/>
        <v>732</v>
      </c>
      <c r="L102" s="112">
        <f t="shared" si="44"/>
        <v>0.30219256434699715</v>
      </c>
      <c r="M102" s="253">
        <v>1049</v>
      </c>
      <c r="N102" s="63">
        <v>0</v>
      </c>
      <c r="O102" s="63">
        <f t="shared" si="27"/>
        <v>732</v>
      </c>
      <c r="P102" s="13">
        <f t="shared" si="28"/>
        <v>0.30219256434699715</v>
      </c>
      <c r="Q102" s="64">
        <v>0</v>
      </c>
      <c r="R102" s="65">
        <v>0</v>
      </c>
      <c r="S102" s="65">
        <v>0</v>
      </c>
      <c r="T102" s="18">
        <v>0</v>
      </c>
      <c r="U102" s="309">
        <v>1049</v>
      </c>
      <c r="V102" s="310">
        <v>712</v>
      </c>
      <c r="W102" s="310">
        <v>0</v>
      </c>
      <c r="X102" s="310">
        <f t="shared" si="29"/>
        <v>712</v>
      </c>
      <c r="Y102" s="311">
        <f t="shared" si="30"/>
        <v>0.32125834127740704</v>
      </c>
      <c r="Z102" s="158">
        <v>1049</v>
      </c>
      <c r="AA102" s="63">
        <v>0</v>
      </c>
      <c r="AB102" s="63">
        <f t="shared" si="31"/>
        <v>712</v>
      </c>
      <c r="AC102" s="13">
        <f t="shared" si="32"/>
        <v>0.32125834127740704</v>
      </c>
      <c r="AD102" s="309">
        <v>1049</v>
      </c>
      <c r="AE102" s="310">
        <v>712</v>
      </c>
      <c r="AF102" s="310">
        <v>0</v>
      </c>
      <c r="AG102" s="310">
        <f t="shared" si="33"/>
        <v>712</v>
      </c>
      <c r="AH102" s="311">
        <f t="shared" si="34"/>
        <v>0.32125834127740704</v>
      </c>
      <c r="AI102" s="128">
        <v>849</v>
      </c>
      <c r="AJ102" s="65">
        <v>0</v>
      </c>
      <c r="AK102" s="65">
        <f t="shared" si="35"/>
        <v>712</v>
      </c>
      <c r="AL102" s="18">
        <f t="shared" si="36"/>
        <v>0.16136631330977622</v>
      </c>
      <c r="AM102" s="216">
        <v>849</v>
      </c>
      <c r="AN102" s="63">
        <v>0</v>
      </c>
      <c r="AO102" s="63">
        <f t="shared" si="37"/>
        <v>712</v>
      </c>
      <c r="AP102" s="13">
        <f t="shared" si="38"/>
        <v>0.16136631330977622</v>
      </c>
      <c r="AQ102" s="128">
        <v>849</v>
      </c>
      <c r="AR102" s="65">
        <v>0</v>
      </c>
      <c r="AS102" s="65">
        <f t="shared" si="39"/>
        <v>712</v>
      </c>
      <c r="AT102" s="18">
        <f t="shared" si="40"/>
        <v>0.16136631330977622</v>
      </c>
    </row>
    <row r="103" spans="1:46" s="4" customFormat="1" ht="12.75" customHeight="1">
      <c r="A103" s="34" t="s">
        <v>281</v>
      </c>
      <c r="B103" s="28" t="s">
        <v>40</v>
      </c>
      <c r="C103" s="96"/>
      <c r="D103" s="39">
        <v>0.71</v>
      </c>
      <c r="E103" s="6" t="s">
        <v>605</v>
      </c>
      <c r="F103" s="102">
        <v>1264</v>
      </c>
      <c r="G103" s="85">
        <v>1149</v>
      </c>
      <c r="H103" s="85">
        <v>949</v>
      </c>
      <c r="I103" s="79">
        <v>791</v>
      </c>
      <c r="J103" s="85">
        <v>0</v>
      </c>
      <c r="K103" s="102">
        <f t="shared" si="41"/>
        <v>791</v>
      </c>
      <c r="L103" s="112">
        <f t="shared" si="42"/>
        <v>0.31157528285465624</v>
      </c>
      <c r="M103" s="128">
        <v>949</v>
      </c>
      <c r="N103" s="63">
        <v>0</v>
      </c>
      <c r="O103" s="63">
        <f t="shared" si="27"/>
        <v>791</v>
      </c>
      <c r="P103" s="13">
        <f t="shared" si="28"/>
        <v>0.16649104320337196</v>
      </c>
      <c r="Q103" s="64">
        <v>0</v>
      </c>
      <c r="R103" s="65">
        <v>0</v>
      </c>
      <c r="S103" s="65">
        <v>0</v>
      </c>
      <c r="T103" s="18">
        <v>0</v>
      </c>
      <c r="U103" s="309">
        <v>1149</v>
      </c>
      <c r="V103" s="310">
        <v>791</v>
      </c>
      <c r="W103" s="310">
        <v>0</v>
      </c>
      <c r="X103" s="310">
        <f t="shared" si="29"/>
        <v>791</v>
      </c>
      <c r="Y103" s="311">
        <f t="shared" si="30"/>
        <v>0.31157528285465624</v>
      </c>
      <c r="Z103" s="216">
        <v>949</v>
      </c>
      <c r="AA103" s="63">
        <v>0</v>
      </c>
      <c r="AB103" s="63">
        <f t="shared" si="31"/>
        <v>791</v>
      </c>
      <c r="AC103" s="13">
        <f t="shared" si="32"/>
        <v>0.16649104320337196</v>
      </c>
      <c r="AD103" s="309">
        <v>1149</v>
      </c>
      <c r="AE103" s="327">
        <v>744</v>
      </c>
      <c r="AF103" s="310">
        <v>0</v>
      </c>
      <c r="AG103" s="310">
        <f t="shared" si="33"/>
        <v>744</v>
      </c>
      <c r="AH103" s="311">
        <f t="shared" si="34"/>
        <v>0.35248041775456918</v>
      </c>
      <c r="AI103" s="128">
        <v>949</v>
      </c>
      <c r="AJ103" s="65">
        <v>0</v>
      </c>
      <c r="AK103" s="65">
        <f t="shared" si="35"/>
        <v>744</v>
      </c>
      <c r="AL103" s="18">
        <f t="shared" si="36"/>
        <v>0.21601685985247629</v>
      </c>
      <c r="AM103" s="216">
        <v>949</v>
      </c>
      <c r="AN103" s="63">
        <v>0</v>
      </c>
      <c r="AO103" s="63">
        <f t="shared" si="37"/>
        <v>744</v>
      </c>
      <c r="AP103" s="13">
        <f t="shared" si="38"/>
        <v>0.21601685985247629</v>
      </c>
      <c r="AQ103" s="64">
        <v>1149</v>
      </c>
      <c r="AR103" s="65">
        <v>0</v>
      </c>
      <c r="AS103" s="65">
        <f t="shared" si="39"/>
        <v>744</v>
      </c>
      <c r="AT103" s="18">
        <f t="shared" si="40"/>
        <v>0.35248041775456918</v>
      </c>
    </row>
    <row r="104" spans="1:46" s="4" customFormat="1" ht="12.75" customHeight="1">
      <c r="A104" s="138" t="s">
        <v>282</v>
      </c>
      <c r="B104" s="31" t="s">
        <v>40</v>
      </c>
      <c r="C104" s="93"/>
      <c r="D104" s="37">
        <v>0.71</v>
      </c>
      <c r="E104" s="32" t="s">
        <v>606</v>
      </c>
      <c r="F104" s="100">
        <v>1209</v>
      </c>
      <c r="G104" s="85">
        <v>1099</v>
      </c>
      <c r="H104" s="84">
        <v>899</v>
      </c>
      <c r="I104" s="77">
        <v>749</v>
      </c>
      <c r="J104" s="84">
        <v>0</v>
      </c>
      <c r="K104" s="100">
        <f t="shared" si="41"/>
        <v>749</v>
      </c>
      <c r="L104" s="110">
        <f t="shared" si="42"/>
        <v>0.31847133757961782</v>
      </c>
      <c r="M104" s="127">
        <v>899</v>
      </c>
      <c r="N104" s="44">
        <v>0</v>
      </c>
      <c r="O104" s="44">
        <f t="shared" si="27"/>
        <v>749</v>
      </c>
      <c r="P104" s="14">
        <f t="shared" si="28"/>
        <v>0.16685205784204671</v>
      </c>
      <c r="Q104" s="45">
        <v>0</v>
      </c>
      <c r="R104" s="46">
        <v>0</v>
      </c>
      <c r="S104" s="46">
        <v>0</v>
      </c>
      <c r="T104" s="16">
        <v>0</v>
      </c>
      <c r="U104" s="302">
        <v>1099</v>
      </c>
      <c r="V104" s="314">
        <v>713</v>
      </c>
      <c r="W104" s="303">
        <v>0</v>
      </c>
      <c r="X104" s="303">
        <f t="shared" si="29"/>
        <v>713</v>
      </c>
      <c r="Y104" s="304">
        <f t="shared" si="30"/>
        <v>0.35122838944494994</v>
      </c>
      <c r="Z104" s="215">
        <v>899</v>
      </c>
      <c r="AA104" s="44">
        <v>0</v>
      </c>
      <c r="AB104" s="44">
        <f t="shared" si="31"/>
        <v>713</v>
      </c>
      <c r="AC104" s="14">
        <f t="shared" si="32"/>
        <v>0.20689655172413793</v>
      </c>
      <c r="AD104" s="302">
        <v>1099</v>
      </c>
      <c r="AE104" s="303">
        <v>713</v>
      </c>
      <c r="AF104" s="303">
        <v>0</v>
      </c>
      <c r="AG104" s="303">
        <f t="shared" si="33"/>
        <v>713</v>
      </c>
      <c r="AH104" s="304">
        <f t="shared" si="34"/>
        <v>0.35122838944494994</v>
      </c>
      <c r="AI104" s="127">
        <v>899</v>
      </c>
      <c r="AJ104" s="46">
        <v>0</v>
      </c>
      <c r="AK104" s="46">
        <f t="shared" si="35"/>
        <v>713</v>
      </c>
      <c r="AL104" s="16">
        <f t="shared" si="36"/>
        <v>0.20689655172413793</v>
      </c>
      <c r="AM104" s="215">
        <v>899</v>
      </c>
      <c r="AN104" s="44">
        <v>0</v>
      </c>
      <c r="AO104" s="44">
        <f t="shared" si="37"/>
        <v>713</v>
      </c>
      <c r="AP104" s="14">
        <f t="shared" si="38"/>
        <v>0.20689655172413793</v>
      </c>
      <c r="AQ104" s="45">
        <v>1099</v>
      </c>
      <c r="AR104" s="46">
        <v>0</v>
      </c>
      <c r="AS104" s="46">
        <f t="shared" si="39"/>
        <v>713</v>
      </c>
      <c r="AT104" s="16">
        <f t="shared" si="40"/>
        <v>0.35122838944494994</v>
      </c>
    </row>
    <row r="105" spans="1:46" s="4" customFormat="1" ht="12.75" customHeight="1">
      <c r="A105" s="140" t="s">
        <v>283</v>
      </c>
      <c r="B105" s="31" t="s">
        <v>40</v>
      </c>
      <c r="C105" s="93"/>
      <c r="D105" s="37">
        <v>0.71</v>
      </c>
      <c r="E105" s="32" t="s">
        <v>607</v>
      </c>
      <c r="F105" s="142">
        <v>1484</v>
      </c>
      <c r="G105" s="84">
        <v>1349</v>
      </c>
      <c r="H105" s="141">
        <v>1049</v>
      </c>
      <c r="I105" s="141">
        <v>850</v>
      </c>
      <c r="J105" s="141">
        <v>0</v>
      </c>
      <c r="K105" s="142">
        <f t="shared" si="41"/>
        <v>850</v>
      </c>
      <c r="L105" s="114">
        <f t="shared" si="42"/>
        <v>0.36990363232023721</v>
      </c>
      <c r="M105" s="244">
        <v>1049</v>
      </c>
      <c r="N105" s="143">
        <v>0</v>
      </c>
      <c r="O105" s="143">
        <f t="shared" si="27"/>
        <v>850</v>
      </c>
      <c r="P105" s="153">
        <f t="shared" si="28"/>
        <v>0.18970448045757865</v>
      </c>
      <c r="Q105" s="245">
        <v>0</v>
      </c>
      <c r="R105" s="144">
        <v>0</v>
      </c>
      <c r="S105" s="144">
        <v>0</v>
      </c>
      <c r="T105" s="155">
        <v>0</v>
      </c>
      <c r="U105" s="315">
        <v>1349</v>
      </c>
      <c r="V105" s="316">
        <v>850</v>
      </c>
      <c r="W105" s="316">
        <v>0</v>
      </c>
      <c r="X105" s="316">
        <f t="shared" si="29"/>
        <v>850</v>
      </c>
      <c r="Y105" s="317">
        <f t="shared" si="30"/>
        <v>0.36990363232023721</v>
      </c>
      <c r="Z105" s="236">
        <v>1049</v>
      </c>
      <c r="AA105" s="143">
        <v>0</v>
      </c>
      <c r="AB105" s="143">
        <f t="shared" si="31"/>
        <v>850</v>
      </c>
      <c r="AC105" s="153">
        <f t="shared" si="32"/>
        <v>0.18970448045757865</v>
      </c>
      <c r="AD105" s="315">
        <v>1349</v>
      </c>
      <c r="AE105" s="316">
        <v>850</v>
      </c>
      <c r="AF105" s="316">
        <v>0</v>
      </c>
      <c r="AG105" s="316">
        <f t="shared" si="33"/>
        <v>850</v>
      </c>
      <c r="AH105" s="317">
        <f t="shared" si="34"/>
        <v>0.36990363232023721</v>
      </c>
      <c r="AI105" s="244">
        <v>1049</v>
      </c>
      <c r="AJ105" s="144">
        <v>0</v>
      </c>
      <c r="AK105" s="144">
        <f t="shared" si="35"/>
        <v>850</v>
      </c>
      <c r="AL105" s="155">
        <f t="shared" si="36"/>
        <v>0.18970448045757865</v>
      </c>
      <c r="AM105" s="236">
        <v>1049</v>
      </c>
      <c r="AN105" s="143">
        <v>0</v>
      </c>
      <c r="AO105" s="143">
        <f t="shared" si="37"/>
        <v>850</v>
      </c>
      <c r="AP105" s="153">
        <f t="shared" si="38"/>
        <v>0.18970448045757865</v>
      </c>
      <c r="AQ105" s="244">
        <v>1049</v>
      </c>
      <c r="AR105" s="144">
        <v>0</v>
      </c>
      <c r="AS105" s="144">
        <f t="shared" si="39"/>
        <v>850</v>
      </c>
      <c r="AT105" s="155">
        <f t="shared" si="40"/>
        <v>0.18970448045757865</v>
      </c>
    </row>
    <row r="106" spans="1:46" s="4" customFormat="1" ht="12.75" customHeight="1">
      <c r="A106" s="256" t="s">
        <v>284</v>
      </c>
      <c r="B106" s="31" t="s">
        <v>40</v>
      </c>
      <c r="C106" s="93"/>
      <c r="D106" s="37">
        <v>0.71</v>
      </c>
      <c r="E106" s="174" t="s">
        <v>608</v>
      </c>
      <c r="F106" s="132">
        <v>1429</v>
      </c>
      <c r="G106" s="84">
        <v>1299</v>
      </c>
      <c r="H106" s="134">
        <v>999</v>
      </c>
      <c r="I106" s="134">
        <v>809</v>
      </c>
      <c r="J106" s="134">
        <v>0</v>
      </c>
      <c r="K106" s="132">
        <f t="shared" si="41"/>
        <v>809</v>
      </c>
      <c r="L106" s="133">
        <f t="shared" si="42"/>
        <v>0.37721324095458042</v>
      </c>
      <c r="M106" s="243">
        <v>999</v>
      </c>
      <c r="N106" s="184">
        <v>0</v>
      </c>
      <c r="O106" s="184">
        <f t="shared" si="27"/>
        <v>809</v>
      </c>
      <c r="P106" s="185">
        <f t="shared" si="28"/>
        <v>0.19019019019019018</v>
      </c>
      <c r="Q106" s="267">
        <v>0</v>
      </c>
      <c r="R106" s="182">
        <v>0</v>
      </c>
      <c r="S106" s="182">
        <v>0</v>
      </c>
      <c r="T106" s="183">
        <v>0</v>
      </c>
      <c r="U106" s="318">
        <v>1299</v>
      </c>
      <c r="V106" s="321">
        <v>756</v>
      </c>
      <c r="W106" s="319">
        <v>0</v>
      </c>
      <c r="X106" s="319">
        <f t="shared" si="29"/>
        <v>756</v>
      </c>
      <c r="Y106" s="320">
        <f t="shared" si="30"/>
        <v>0.41801385681293302</v>
      </c>
      <c r="Z106" s="217">
        <v>999</v>
      </c>
      <c r="AA106" s="184">
        <v>0</v>
      </c>
      <c r="AB106" s="184">
        <f t="shared" si="31"/>
        <v>756</v>
      </c>
      <c r="AC106" s="185">
        <f t="shared" si="32"/>
        <v>0.24324324324324326</v>
      </c>
      <c r="AD106" s="318">
        <v>1299</v>
      </c>
      <c r="AE106" s="319">
        <v>756</v>
      </c>
      <c r="AF106" s="319">
        <v>0</v>
      </c>
      <c r="AG106" s="319">
        <f t="shared" si="33"/>
        <v>756</v>
      </c>
      <c r="AH106" s="320">
        <f t="shared" si="34"/>
        <v>0.41801385681293302</v>
      </c>
      <c r="AI106" s="243">
        <v>999</v>
      </c>
      <c r="AJ106" s="182">
        <v>0</v>
      </c>
      <c r="AK106" s="182">
        <f t="shared" si="35"/>
        <v>756</v>
      </c>
      <c r="AL106" s="183">
        <f t="shared" si="36"/>
        <v>0.24324324324324326</v>
      </c>
      <c r="AM106" s="217">
        <v>999</v>
      </c>
      <c r="AN106" s="184">
        <v>0</v>
      </c>
      <c r="AO106" s="184">
        <f t="shared" si="37"/>
        <v>756</v>
      </c>
      <c r="AP106" s="185">
        <f t="shared" si="38"/>
        <v>0.24324324324324326</v>
      </c>
      <c r="AQ106" s="243">
        <v>999</v>
      </c>
      <c r="AR106" s="182">
        <v>0</v>
      </c>
      <c r="AS106" s="182">
        <f t="shared" si="39"/>
        <v>756</v>
      </c>
      <c r="AT106" s="183">
        <f t="shared" si="40"/>
        <v>0.24324324324324326</v>
      </c>
    </row>
    <row r="107" spans="1:46" s="4" customFormat="1" ht="12.75" customHeight="1">
      <c r="A107" s="256" t="s">
        <v>285</v>
      </c>
      <c r="B107" s="31" t="s">
        <v>40</v>
      </c>
      <c r="C107" s="93"/>
      <c r="D107" s="37">
        <v>0.71</v>
      </c>
      <c r="E107" s="130" t="s">
        <v>609</v>
      </c>
      <c r="F107" s="132">
        <v>1484</v>
      </c>
      <c r="G107" s="84">
        <v>1349</v>
      </c>
      <c r="H107" s="134">
        <v>1049</v>
      </c>
      <c r="I107" s="134">
        <v>851</v>
      </c>
      <c r="J107" s="134">
        <v>0</v>
      </c>
      <c r="K107" s="132">
        <f t="shared" si="41"/>
        <v>851</v>
      </c>
      <c r="L107" s="133">
        <f t="shared" si="42"/>
        <v>0.36916234247590807</v>
      </c>
      <c r="M107" s="243">
        <v>1049</v>
      </c>
      <c r="N107" s="184">
        <v>0</v>
      </c>
      <c r="O107" s="184">
        <f t="shared" si="27"/>
        <v>851</v>
      </c>
      <c r="P107" s="185">
        <f t="shared" si="28"/>
        <v>0.18875119161105816</v>
      </c>
      <c r="Q107" s="267">
        <v>0</v>
      </c>
      <c r="R107" s="182">
        <v>0</v>
      </c>
      <c r="S107" s="182">
        <v>0</v>
      </c>
      <c r="T107" s="183">
        <v>0</v>
      </c>
      <c r="U107" s="318">
        <v>1349</v>
      </c>
      <c r="V107" s="319">
        <v>851</v>
      </c>
      <c r="W107" s="319">
        <v>0</v>
      </c>
      <c r="X107" s="319">
        <f t="shared" si="29"/>
        <v>851</v>
      </c>
      <c r="Y107" s="320">
        <f t="shared" si="30"/>
        <v>0.36916234247590807</v>
      </c>
      <c r="Z107" s="217">
        <v>1049</v>
      </c>
      <c r="AA107" s="184">
        <v>0</v>
      </c>
      <c r="AB107" s="184">
        <f t="shared" si="31"/>
        <v>851</v>
      </c>
      <c r="AC107" s="185">
        <f t="shared" si="32"/>
        <v>0.18875119161105816</v>
      </c>
      <c r="AD107" s="318">
        <v>1349</v>
      </c>
      <c r="AE107" s="319">
        <v>851</v>
      </c>
      <c r="AF107" s="319">
        <v>0</v>
      </c>
      <c r="AG107" s="319">
        <f t="shared" si="33"/>
        <v>851</v>
      </c>
      <c r="AH107" s="320">
        <f t="shared" si="34"/>
        <v>0.36916234247590807</v>
      </c>
      <c r="AI107" s="243">
        <v>1049</v>
      </c>
      <c r="AJ107" s="182">
        <v>0</v>
      </c>
      <c r="AK107" s="182">
        <f t="shared" si="35"/>
        <v>851</v>
      </c>
      <c r="AL107" s="183">
        <f t="shared" si="36"/>
        <v>0.18875119161105816</v>
      </c>
      <c r="AM107" s="217">
        <v>1049</v>
      </c>
      <c r="AN107" s="184">
        <v>0</v>
      </c>
      <c r="AO107" s="184">
        <f t="shared" si="37"/>
        <v>851</v>
      </c>
      <c r="AP107" s="185">
        <f t="shared" si="38"/>
        <v>0.18875119161105816</v>
      </c>
      <c r="AQ107" s="243">
        <v>1049</v>
      </c>
      <c r="AR107" s="182">
        <v>0</v>
      </c>
      <c r="AS107" s="182">
        <f t="shared" si="39"/>
        <v>851</v>
      </c>
      <c r="AT107" s="183">
        <f t="shared" si="40"/>
        <v>0.18875119161105816</v>
      </c>
    </row>
    <row r="108" spans="1:46" s="4" customFormat="1" ht="12.75" customHeight="1" thickBot="1">
      <c r="A108" s="33" t="s">
        <v>286</v>
      </c>
      <c r="B108" s="30" t="s">
        <v>40</v>
      </c>
      <c r="C108" s="94"/>
      <c r="D108" s="38">
        <v>0.71</v>
      </c>
      <c r="E108" s="2" t="s">
        <v>610</v>
      </c>
      <c r="F108" s="101">
        <v>1429</v>
      </c>
      <c r="G108" s="147">
        <v>1299</v>
      </c>
      <c r="H108" s="78">
        <v>999</v>
      </c>
      <c r="I108" s="78">
        <v>809</v>
      </c>
      <c r="J108" s="78">
        <v>0</v>
      </c>
      <c r="K108" s="101">
        <f t="shared" si="41"/>
        <v>809</v>
      </c>
      <c r="L108" s="111">
        <f t="shared" si="42"/>
        <v>0.37721324095458042</v>
      </c>
      <c r="M108" s="126">
        <v>999</v>
      </c>
      <c r="N108" s="48">
        <v>0</v>
      </c>
      <c r="O108" s="48">
        <f t="shared" si="27"/>
        <v>809</v>
      </c>
      <c r="P108" s="15">
        <f t="shared" si="28"/>
        <v>0.19019019019019018</v>
      </c>
      <c r="Q108" s="49">
        <v>0</v>
      </c>
      <c r="R108" s="50">
        <v>0</v>
      </c>
      <c r="S108" s="50">
        <v>0</v>
      </c>
      <c r="T108" s="17">
        <v>0</v>
      </c>
      <c r="U108" s="305">
        <v>1299</v>
      </c>
      <c r="V108" s="307">
        <v>809</v>
      </c>
      <c r="W108" s="307">
        <v>0</v>
      </c>
      <c r="X108" s="307">
        <f t="shared" si="29"/>
        <v>809</v>
      </c>
      <c r="Y108" s="308">
        <f t="shared" si="30"/>
        <v>0.37721324095458042</v>
      </c>
      <c r="Z108" s="218">
        <v>999</v>
      </c>
      <c r="AA108" s="48">
        <v>0</v>
      </c>
      <c r="AB108" s="48">
        <f t="shared" si="31"/>
        <v>809</v>
      </c>
      <c r="AC108" s="15">
        <f t="shared" si="32"/>
        <v>0.19019019019019018</v>
      </c>
      <c r="AD108" s="305">
        <v>1299</v>
      </c>
      <c r="AE108" s="307">
        <v>809</v>
      </c>
      <c r="AF108" s="307">
        <v>0</v>
      </c>
      <c r="AG108" s="307">
        <f t="shared" si="33"/>
        <v>809</v>
      </c>
      <c r="AH108" s="308">
        <f t="shared" si="34"/>
        <v>0.37721324095458042</v>
      </c>
      <c r="AI108" s="126">
        <v>999</v>
      </c>
      <c r="AJ108" s="50">
        <v>0</v>
      </c>
      <c r="AK108" s="50">
        <f t="shared" si="35"/>
        <v>809</v>
      </c>
      <c r="AL108" s="17">
        <f t="shared" si="36"/>
        <v>0.19019019019019018</v>
      </c>
      <c r="AM108" s="218">
        <v>999</v>
      </c>
      <c r="AN108" s="48">
        <v>0</v>
      </c>
      <c r="AO108" s="48">
        <f t="shared" si="37"/>
        <v>809</v>
      </c>
      <c r="AP108" s="15">
        <f t="shared" si="38"/>
        <v>0.19019019019019018</v>
      </c>
      <c r="AQ108" s="126">
        <v>999</v>
      </c>
      <c r="AR108" s="50">
        <v>0</v>
      </c>
      <c r="AS108" s="50">
        <f t="shared" si="39"/>
        <v>809</v>
      </c>
      <c r="AT108" s="17">
        <f t="shared" si="40"/>
        <v>0.19019019019019018</v>
      </c>
    </row>
    <row r="109" spans="1:46" s="4" customFormat="1" ht="12.75" customHeight="1">
      <c r="A109" s="34" t="s">
        <v>92</v>
      </c>
      <c r="B109" s="28" t="s">
        <v>32</v>
      </c>
      <c r="C109" s="96"/>
      <c r="D109" s="39">
        <v>0.66</v>
      </c>
      <c r="E109" s="6" t="s">
        <v>616</v>
      </c>
      <c r="F109" s="102">
        <v>2089</v>
      </c>
      <c r="G109" s="85">
        <v>1899</v>
      </c>
      <c r="H109" s="79">
        <v>0</v>
      </c>
      <c r="I109" s="79">
        <v>1387</v>
      </c>
      <c r="J109" s="79">
        <v>0</v>
      </c>
      <c r="K109" s="102">
        <f t="shared" si="41"/>
        <v>1387</v>
      </c>
      <c r="L109" s="112">
        <f t="shared" si="42"/>
        <v>0.26961558715113215</v>
      </c>
      <c r="M109" s="253">
        <v>0</v>
      </c>
      <c r="N109" s="63">
        <v>0</v>
      </c>
      <c r="O109" s="63">
        <v>0</v>
      </c>
      <c r="P109" s="13">
        <v>0</v>
      </c>
      <c r="Q109" s="128">
        <v>1699</v>
      </c>
      <c r="R109" s="123">
        <v>147</v>
      </c>
      <c r="S109" s="65">
        <f t="shared" ref="S109:S140" si="45">K109-R109</f>
        <v>1240</v>
      </c>
      <c r="T109" s="18">
        <f>(Q109-S109)/Q109</f>
        <v>0.27015891701000588</v>
      </c>
      <c r="U109" s="309">
        <v>1899</v>
      </c>
      <c r="V109" s="310">
        <v>1387</v>
      </c>
      <c r="W109" s="310">
        <v>0</v>
      </c>
      <c r="X109" s="310">
        <f t="shared" si="29"/>
        <v>1387</v>
      </c>
      <c r="Y109" s="311">
        <f t="shared" si="30"/>
        <v>0.26961558715113215</v>
      </c>
      <c r="Z109" s="216">
        <v>1699</v>
      </c>
      <c r="AA109" s="123">
        <v>149</v>
      </c>
      <c r="AB109" s="63">
        <f t="shared" si="31"/>
        <v>1238</v>
      </c>
      <c r="AC109" s="13">
        <f t="shared" si="32"/>
        <v>0.27133608004708654</v>
      </c>
      <c r="AD109" s="309">
        <v>1899</v>
      </c>
      <c r="AE109" s="310">
        <v>1387</v>
      </c>
      <c r="AF109" s="310">
        <v>0</v>
      </c>
      <c r="AG109" s="310">
        <f t="shared" si="33"/>
        <v>1387</v>
      </c>
      <c r="AH109" s="311">
        <f t="shared" si="34"/>
        <v>0.26961558715113215</v>
      </c>
      <c r="AI109" s="128">
        <v>1699</v>
      </c>
      <c r="AJ109" s="123">
        <v>150</v>
      </c>
      <c r="AK109" s="65">
        <f t="shared" si="35"/>
        <v>1237</v>
      </c>
      <c r="AL109" s="18">
        <f t="shared" si="36"/>
        <v>0.27192466156562684</v>
      </c>
      <c r="AM109" s="216">
        <v>1399</v>
      </c>
      <c r="AN109" s="123">
        <v>365</v>
      </c>
      <c r="AO109" s="63">
        <f t="shared" si="37"/>
        <v>1022</v>
      </c>
      <c r="AP109" s="13">
        <f t="shared" si="38"/>
        <v>0.2694781987133667</v>
      </c>
      <c r="AQ109" s="128">
        <v>1699</v>
      </c>
      <c r="AR109" s="123">
        <v>145</v>
      </c>
      <c r="AS109" s="65">
        <f t="shared" si="39"/>
        <v>1242</v>
      </c>
      <c r="AT109" s="18">
        <f t="shared" si="40"/>
        <v>0.26898175397292523</v>
      </c>
    </row>
    <row r="110" spans="1:46" s="4" customFormat="1" ht="12.75" customHeight="1">
      <c r="A110" s="138" t="s">
        <v>91</v>
      </c>
      <c r="B110" s="31" t="s">
        <v>32</v>
      </c>
      <c r="C110" s="93"/>
      <c r="D110" s="37">
        <v>0.66</v>
      </c>
      <c r="E110" s="32" t="s">
        <v>616</v>
      </c>
      <c r="F110" s="100">
        <v>1979</v>
      </c>
      <c r="G110" s="84">
        <v>1799</v>
      </c>
      <c r="H110" s="77">
        <v>0</v>
      </c>
      <c r="I110" s="77">
        <v>1315</v>
      </c>
      <c r="J110" s="77">
        <v>0</v>
      </c>
      <c r="K110" s="100">
        <f t="shared" si="41"/>
        <v>1315</v>
      </c>
      <c r="L110" s="110">
        <f t="shared" si="42"/>
        <v>0.26903835464146747</v>
      </c>
      <c r="M110" s="264">
        <v>0</v>
      </c>
      <c r="N110" s="44">
        <v>0</v>
      </c>
      <c r="O110" s="44">
        <v>0</v>
      </c>
      <c r="P110" s="14">
        <v>0</v>
      </c>
      <c r="Q110" s="127">
        <v>1599</v>
      </c>
      <c r="R110" s="124">
        <v>147</v>
      </c>
      <c r="S110" s="46">
        <f t="shared" si="45"/>
        <v>1168</v>
      </c>
      <c r="T110" s="16">
        <f t="shared" ref="T110:T173" si="46">(Q110-S110)/Q110</f>
        <v>0.2695434646654159</v>
      </c>
      <c r="U110" s="302">
        <v>1799</v>
      </c>
      <c r="V110" s="303">
        <v>1315</v>
      </c>
      <c r="W110" s="303">
        <v>0</v>
      </c>
      <c r="X110" s="303">
        <f t="shared" si="29"/>
        <v>1315</v>
      </c>
      <c r="Y110" s="304">
        <f t="shared" si="30"/>
        <v>0.26903835464146747</v>
      </c>
      <c r="Z110" s="215">
        <v>1599</v>
      </c>
      <c r="AA110" s="124">
        <v>150</v>
      </c>
      <c r="AB110" s="44">
        <f t="shared" si="31"/>
        <v>1165</v>
      </c>
      <c r="AC110" s="14">
        <f t="shared" si="32"/>
        <v>0.27141963727329582</v>
      </c>
      <c r="AD110" s="302">
        <v>1799</v>
      </c>
      <c r="AE110" s="303">
        <v>1315</v>
      </c>
      <c r="AF110" s="303">
        <v>0</v>
      </c>
      <c r="AG110" s="303">
        <f t="shared" si="33"/>
        <v>1315</v>
      </c>
      <c r="AH110" s="304">
        <f t="shared" si="34"/>
        <v>0.26903835464146747</v>
      </c>
      <c r="AI110" s="127">
        <v>1599</v>
      </c>
      <c r="AJ110" s="124">
        <v>150</v>
      </c>
      <c r="AK110" s="46">
        <f t="shared" si="35"/>
        <v>1165</v>
      </c>
      <c r="AL110" s="16">
        <f t="shared" si="36"/>
        <v>0.27141963727329582</v>
      </c>
      <c r="AM110" s="215">
        <v>1299</v>
      </c>
      <c r="AN110" s="124">
        <v>365</v>
      </c>
      <c r="AO110" s="44">
        <f t="shared" si="37"/>
        <v>950</v>
      </c>
      <c r="AP110" s="14">
        <f t="shared" si="38"/>
        <v>0.26866820631254812</v>
      </c>
      <c r="AQ110" s="127">
        <v>1599</v>
      </c>
      <c r="AR110" s="124">
        <v>145</v>
      </c>
      <c r="AS110" s="46">
        <f t="shared" si="39"/>
        <v>1170</v>
      </c>
      <c r="AT110" s="16">
        <f t="shared" si="40"/>
        <v>0.26829268292682928</v>
      </c>
    </row>
    <row r="111" spans="1:46" s="4" customFormat="1" ht="12.75" customHeight="1" thickBot="1">
      <c r="A111" s="33" t="s">
        <v>155</v>
      </c>
      <c r="B111" s="30" t="s">
        <v>32</v>
      </c>
      <c r="C111" s="7"/>
      <c r="D111" s="38">
        <v>1.1100000000000001</v>
      </c>
      <c r="E111" s="2" t="s">
        <v>617</v>
      </c>
      <c r="F111" s="101">
        <v>2419</v>
      </c>
      <c r="G111" s="47">
        <v>2199</v>
      </c>
      <c r="H111" s="78">
        <v>0</v>
      </c>
      <c r="I111" s="78">
        <v>1606</v>
      </c>
      <c r="J111" s="78">
        <v>0</v>
      </c>
      <c r="K111" s="101">
        <f t="shared" si="41"/>
        <v>1606</v>
      </c>
      <c r="L111" s="111">
        <f t="shared" si="42"/>
        <v>0.2696680309231469</v>
      </c>
      <c r="M111" s="254">
        <v>0</v>
      </c>
      <c r="N111" s="48">
        <v>0</v>
      </c>
      <c r="O111" s="48">
        <v>0</v>
      </c>
      <c r="P111" s="15">
        <v>0</v>
      </c>
      <c r="Q111" s="126">
        <v>1899</v>
      </c>
      <c r="R111" s="122">
        <v>218</v>
      </c>
      <c r="S111" s="50">
        <f t="shared" si="45"/>
        <v>1388</v>
      </c>
      <c r="T111" s="17">
        <f t="shared" si="46"/>
        <v>0.26908899420747762</v>
      </c>
      <c r="U111" s="305">
        <v>2199</v>
      </c>
      <c r="V111" s="307">
        <v>1606</v>
      </c>
      <c r="W111" s="307">
        <v>0</v>
      </c>
      <c r="X111" s="307">
        <f t="shared" si="29"/>
        <v>1606</v>
      </c>
      <c r="Y111" s="308">
        <f t="shared" si="30"/>
        <v>0.2696680309231469</v>
      </c>
      <c r="Z111" s="218">
        <v>1899</v>
      </c>
      <c r="AA111" s="122">
        <v>218</v>
      </c>
      <c r="AB111" s="48">
        <f t="shared" si="31"/>
        <v>1388</v>
      </c>
      <c r="AC111" s="15">
        <f t="shared" si="32"/>
        <v>0.26908899420747762</v>
      </c>
      <c r="AD111" s="305">
        <v>2199</v>
      </c>
      <c r="AE111" s="307">
        <v>1606</v>
      </c>
      <c r="AF111" s="307">
        <v>0</v>
      </c>
      <c r="AG111" s="307">
        <f t="shared" si="33"/>
        <v>1606</v>
      </c>
      <c r="AH111" s="308">
        <f t="shared" si="34"/>
        <v>0.2696680309231469</v>
      </c>
      <c r="AI111" s="126">
        <v>1899</v>
      </c>
      <c r="AJ111" s="122">
        <v>220</v>
      </c>
      <c r="AK111" s="50">
        <f t="shared" si="35"/>
        <v>1386</v>
      </c>
      <c r="AL111" s="17">
        <f t="shared" si="36"/>
        <v>0.27014218009478674</v>
      </c>
      <c r="AM111" s="218">
        <v>1499</v>
      </c>
      <c r="AN111" s="122">
        <v>510</v>
      </c>
      <c r="AO111" s="48">
        <f t="shared" si="37"/>
        <v>1096</v>
      </c>
      <c r="AP111" s="15">
        <f t="shared" si="38"/>
        <v>0.2688458972648432</v>
      </c>
      <c r="AQ111" s="126">
        <v>1899</v>
      </c>
      <c r="AR111" s="122">
        <v>218</v>
      </c>
      <c r="AS111" s="50">
        <f t="shared" si="39"/>
        <v>1388</v>
      </c>
      <c r="AT111" s="17">
        <f t="shared" si="40"/>
        <v>0.26908899420747762</v>
      </c>
    </row>
    <row r="112" spans="1:46" s="4" customFormat="1" ht="12.75" customHeight="1">
      <c r="A112" s="138" t="s">
        <v>89</v>
      </c>
      <c r="B112" s="31" t="s">
        <v>32</v>
      </c>
      <c r="C112" s="93"/>
      <c r="D112" s="37">
        <v>0.66</v>
      </c>
      <c r="E112" s="32" t="s">
        <v>618</v>
      </c>
      <c r="F112" s="100">
        <v>1429</v>
      </c>
      <c r="G112" s="84">
        <v>1299</v>
      </c>
      <c r="H112" s="77">
        <v>0</v>
      </c>
      <c r="I112" s="77">
        <v>999</v>
      </c>
      <c r="J112" s="77">
        <v>0</v>
      </c>
      <c r="K112" s="100">
        <f t="shared" si="41"/>
        <v>999</v>
      </c>
      <c r="L112" s="110">
        <f t="shared" si="42"/>
        <v>0.23094688221709006</v>
      </c>
      <c r="M112" s="264">
        <v>0</v>
      </c>
      <c r="N112" s="44">
        <v>0</v>
      </c>
      <c r="O112" s="44">
        <v>0</v>
      </c>
      <c r="P112" s="14">
        <v>0</v>
      </c>
      <c r="Q112" s="127">
        <v>1099</v>
      </c>
      <c r="R112" s="124">
        <v>152</v>
      </c>
      <c r="S112" s="46">
        <f t="shared" si="45"/>
        <v>847</v>
      </c>
      <c r="T112" s="16">
        <f t="shared" si="46"/>
        <v>0.22929936305732485</v>
      </c>
      <c r="U112" s="302">
        <v>1299</v>
      </c>
      <c r="V112" s="303">
        <v>999</v>
      </c>
      <c r="W112" s="303">
        <v>0</v>
      </c>
      <c r="X112" s="303">
        <f t="shared" si="29"/>
        <v>999</v>
      </c>
      <c r="Y112" s="304">
        <f t="shared" si="30"/>
        <v>0.23094688221709006</v>
      </c>
      <c r="Z112" s="215">
        <v>1099</v>
      </c>
      <c r="AA112" s="124">
        <v>154</v>
      </c>
      <c r="AB112" s="44">
        <f t="shared" si="31"/>
        <v>845</v>
      </c>
      <c r="AC112" s="14">
        <f t="shared" si="32"/>
        <v>0.23111919927206551</v>
      </c>
      <c r="AD112" s="302">
        <v>1299</v>
      </c>
      <c r="AE112" s="303">
        <v>999</v>
      </c>
      <c r="AF112" s="303">
        <v>0</v>
      </c>
      <c r="AG112" s="303">
        <f t="shared" si="33"/>
        <v>999</v>
      </c>
      <c r="AH112" s="304">
        <f t="shared" si="34"/>
        <v>0.23094688221709006</v>
      </c>
      <c r="AI112" s="127">
        <v>899</v>
      </c>
      <c r="AJ112" s="124">
        <v>305</v>
      </c>
      <c r="AK112" s="46">
        <f t="shared" si="35"/>
        <v>694</v>
      </c>
      <c r="AL112" s="16">
        <f t="shared" si="36"/>
        <v>0.22803114571746386</v>
      </c>
      <c r="AM112" s="215">
        <v>899</v>
      </c>
      <c r="AN112" s="124">
        <v>305</v>
      </c>
      <c r="AO112" s="44">
        <f t="shared" si="37"/>
        <v>694</v>
      </c>
      <c r="AP112" s="14">
        <f t="shared" si="38"/>
        <v>0.22803114571746386</v>
      </c>
      <c r="AQ112" s="127">
        <v>1099</v>
      </c>
      <c r="AR112" s="124">
        <v>152</v>
      </c>
      <c r="AS112" s="46">
        <f t="shared" si="39"/>
        <v>847</v>
      </c>
      <c r="AT112" s="16">
        <f t="shared" si="40"/>
        <v>0.22929936305732485</v>
      </c>
    </row>
    <row r="113" spans="1:46" s="4" customFormat="1" ht="12.75" customHeight="1" thickBot="1">
      <c r="A113" s="257" t="s">
        <v>90</v>
      </c>
      <c r="B113" s="30" t="s">
        <v>32</v>
      </c>
      <c r="C113" s="94"/>
      <c r="D113" s="38">
        <v>0.66</v>
      </c>
      <c r="E113" s="2" t="s">
        <v>615</v>
      </c>
      <c r="F113" s="101">
        <v>1429</v>
      </c>
      <c r="G113" s="47">
        <v>1299</v>
      </c>
      <c r="H113" s="78">
        <v>0</v>
      </c>
      <c r="I113" s="78">
        <v>999</v>
      </c>
      <c r="J113" s="78">
        <v>0</v>
      </c>
      <c r="K113" s="101">
        <f t="shared" si="41"/>
        <v>999</v>
      </c>
      <c r="L113" s="111">
        <f t="shared" si="42"/>
        <v>0.23094688221709006</v>
      </c>
      <c r="M113" s="254">
        <v>0</v>
      </c>
      <c r="N113" s="48">
        <v>0</v>
      </c>
      <c r="O113" s="48">
        <v>0</v>
      </c>
      <c r="P113" s="15">
        <v>0</v>
      </c>
      <c r="Q113" s="126">
        <v>1099</v>
      </c>
      <c r="R113" s="122">
        <v>152</v>
      </c>
      <c r="S113" s="50">
        <f t="shared" si="45"/>
        <v>847</v>
      </c>
      <c r="T113" s="17">
        <f t="shared" si="46"/>
        <v>0.22929936305732485</v>
      </c>
      <c r="U113" s="305">
        <v>1299</v>
      </c>
      <c r="V113" s="307">
        <v>999</v>
      </c>
      <c r="W113" s="307">
        <v>0</v>
      </c>
      <c r="X113" s="307">
        <f t="shared" si="29"/>
        <v>999</v>
      </c>
      <c r="Y113" s="308">
        <f t="shared" si="30"/>
        <v>0.23094688221709006</v>
      </c>
      <c r="Z113" s="218">
        <v>1099</v>
      </c>
      <c r="AA113" s="122">
        <v>154</v>
      </c>
      <c r="AB113" s="48">
        <f t="shared" si="31"/>
        <v>845</v>
      </c>
      <c r="AC113" s="15">
        <f t="shared" si="32"/>
        <v>0.23111919927206551</v>
      </c>
      <c r="AD113" s="305">
        <v>1299</v>
      </c>
      <c r="AE113" s="307">
        <v>999</v>
      </c>
      <c r="AF113" s="307">
        <v>0</v>
      </c>
      <c r="AG113" s="307">
        <f t="shared" si="33"/>
        <v>999</v>
      </c>
      <c r="AH113" s="308">
        <f t="shared" si="34"/>
        <v>0.23094688221709006</v>
      </c>
      <c r="AI113" s="126">
        <v>899</v>
      </c>
      <c r="AJ113" s="122">
        <v>305</v>
      </c>
      <c r="AK113" s="50">
        <f t="shared" si="35"/>
        <v>694</v>
      </c>
      <c r="AL113" s="17">
        <f t="shared" si="36"/>
        <v>0.22803114571746386</v>
      </c>
      <c r="AM113" s="218">
        <v>899</v>
      </c>
      <c r="AN113" s="122">
        <v>305</v>
      </c>
      <c r="AO113" s="48">
        <f t="shared" si="37"/>
        <v>694</v>
      </c>
      <c r="AP113" s="15">
        <f t="shared" si="38"/>
        <v>0.22803114571746386</v>
      </c>
      <c r="AQ113" s="126">
        <v>1099</v>
      </c>
      <c r="AR113" s="122">
        <v>152</v>
      </c>
      <c r="AS113" s="50">
        <f t="shared" si="39"/>
        <v>847</v>
      </c>
      <c r="AT113" s="17">
        <f t="shared" si="40"/>
        <v>0.22929936305732485</v>
      </c>
    </row>
    <row r="114" spans="1:46" s="4" customFormat="1" ht="12.75" customHeight="1">
      <c r="A114" s="34" t="s">
        <v>635</v>
      </c>
      <c r="B114" s="28" t="s">
        <v>32</v>
      </c>
      <c r="C114" s="96" t="s">
        <v>5</v>
      </c>
      <c r="D114" s="39">
        <v>1.1100000000000001</v>
      </c>
      <c r="E114" s="6" t="s">
        <v>638</v>
      </c>
      <c r="F114" s="102">
        <v>1869</v>
      </c>
      <c r="G114" s="85">
        <v>1699</v>
      </c>
      <c r="H114" s="79">
        <v>1299</v>
      </c>
      <c r="I114" s="79">
        <v>1116</v>
      </c>
      <c r="J114" s="79">
        <v>0</v>
      </c>
      <c r="K114" s="102">
        <f t="shared" ref="K114" si="47">IFERROR(I114-J114,I114)</f>
        <v>1116</v>
      </c>
      <c r="L114" s="112">
        <f t="shared" ref="L114" si="48">IFERROR((G114-K114)/G114, " ")</f>
        <v>0.34314302530900531</v>
      </c>
      <c r="M114" s="253">
        <v>0</v>
      </c>
      <c r="N114" s="63">
        <v>0</v>
      </c>
      <c r="O114" s="63">
        <v>0</v>
      </c>
      <c r="P114" s="13">
        <v>0</v>
      </c>
      <c r="Q114" s="128">
        <v>1299</v>
      </c>
      <c r="R114" s="65">
        <v>0</v>
      </c>
      <c r="S114" s="65">
        <f t="shared" si="45"/>
        <v>1116</v>
      </c>
      <c r="T114" s="18">
        <f t="shared" si="46"/>
        <v>0.14087759815242495</v>
      </c>
      <c r="U114" s="309">
        <v>1699</v>
      </c>
      <c r="V114" s="310">
        <v>1116</v>
      </c>
      <c r="W114" s="310">
        <v>0</v>
      </c>
      <c r="X114" s="310">
        <f t="shared" si="29"/>
        <v>1116</v>
      </c>
      <c r="Y114" s="311">
        <f t="shared" si="30"/>
        <v>0.34314302530900531</v>
      </c>
      <c r="Z114" s="216">
        <v>1299</v>
      </c>
      <c r="AA114" s="63">
        <v>0</v>
      </c>
      <c r="AB114" s="63">
        <f t="shared" si="31"/>
        <v>1116</v>
      </c>
      <c r="AC114" s="13">
        <f t="shared" si="32"/>
        <v>0.14087759815242495</v>
      </c>
      <c r="AD114" s="309">
        <v>1699</v>
      </c>
      <c r="AE114" s="310">
        <v>1116</v>
      </c>
      <c r="AF114" s="310">
        <v>0</v>
      </c>
      <c r="AG114" s="310">
        <f t="shared" si="33"/>
        <v>1116</v>
      </c>
      <c r="AH114" s="311">
        <f t="shared" si="34"/>
        <v>0.34314302530900531</v>
      </c>
      <c r="AI114" s="128">
        <v>1299</v>
      </c>
      <c r="AJ114" s="65">
        <v>0</v>
      </c>
      <c r="AK114" s="65">
        <f t="shared" si="35"/>
        <v>1116</v>
      </c>
      <c r="AL114" s="18">
        <f t="shared" si="36"/>
        <v>0.14087759815242495</v>
      </c>
      <c r="AM114" s="216">
        <v>1299</v>
      </c>
      <c r="AN114" s="63">
        <v>0</v>
      </c>
      <c r="AO114" s="63">
        <f t="shared" si="37"/>
        <v>1116</v>
      </c>
      <c r="AP114" s="13">
        <f t="shared" si="38"/>
        <v>0.14087759815242495</v>
      </c>
      <c r="AQ114" s="128">
        <v>1299</v>
      </c>
      <c r="AR114" s="65">
        <v>0</v>
      </c>
      <c r="AS114" s="65">
        <f t="shared" si="39"/>
        <v>1116</v>
      </c>
      <c r="AT114" s="18">
        <f t="shared" si="40"/>
        <v>0.14087759815242495</v>
      </c>
    </row>
    <row r="115" spans="1:46" s="4" customFormat="1" ht="12.75" customHeight="1">
      <c r="A115" s="34" t="s">
        <v>636</v>
      </c>
      <c r="B115" s="28" t="s">
        <v>32</v>
      </c>
      <c r="C115" s="96" t="s">
        <v>5</v>
      </c>
      <c r="D115" s="39">
        <v>1.1100000000000001</v>
      </c>
      <c r="E115" s="6" t="s">
        <v>639</v>
      </c>
      <c r="F115" s="102">
        <v>1869</v>
      </c>
      <c r="G115" s="85">
        <v>1699</v>
      </c>
      <c r="H115" s="79">
        <v>1299</v>
      </c>
      <c r="I115" s="79">
        <v>1116</v>
      </c>
      <c r="J115" s="79">
        <v>0</v>
      </c>
      <c r="K115" s="102">
        <f t="shared" ref="K115" si="49">IFERROR(I115-J115,I115)</f>
        <v>1116</v>
      </c>
      <c r="L115" s="112">
        <f t="shared" ref="L115" si="50">IFERROR((G115-K115)/G115, " ")</f>
        <v>0.34314302530900531</v>
      </c>
      <c r="M115" s="253">
        <v>0</v>
      </c>
      <c r="N115" s="63">
        <v>0</v>
      </c>
      <c r="O115" s="63">
        <v>0</v>
      </c>
      <c r="P115" s="13">
        <v>0</v>
      </c>
      <c r="Q115" s="128">
        <v>1299</v>
      </c>
      <c r="R115" s="65">
        <v>0</v>
      </c>
      <c r="S115" s="65">
        <f t="shared" si="45"/>
        <v>1116</v>
      </c>
      <c r="T115" s="18">
        <f t="shared" si="46"/>
        <v>0.14087759815242495</v>
      </c>
      <c r="U115" s="309">
        <v>1699</v>
      </c>
      <c r="V115" s="310">
        <v>1116</v>
      </c>
      <c r="W115" s="310">
        <v>0</v>
      </c>
      <c r="X115" s="310">
        <f t="shared" si="29"/>
        <v>1116</v>
      </c>
      <c r="Y115" s="311">
        <f t="shared" si="30"/>
        <v>0.34314302530900531</v>
      </c>
      <c r="Z115" s="216">
        <v>1299</v>
      </c>
      <c r="AA115" s="63">
        <v>0</v>
      </c>
      <c r="AB115" s="63">
        <f t="shared" si="31"/>
        <v>1116</v>
      </c>
      <c r="AC115" s="13">
        <f t="shared" si="32"/>
        <v>0.14087759815242495</v>
      </c>
      <c r="AD115" s="309">
        <v>1699</v>
      </c>
      <c r="AE115" s="310">
        <v>1116</v>
      </c>
      <c r="AF115" s="310">
        <v>0</v>
      </c>
      <c r="AG115" s="310">
        <f t="shared" si="33"/>
        <v>1116</v>
      </c>
      <c r="AH115" s="311">
        <f t="shared" si="34"/>
        <v>0.34314302530900531</v>
      </c>
      <c r="AI115" s="128">
        <v>1299</v>
      </c>
      <c r="AJ115" s="65">
        <v>0</v>
      </c>
      <c r="AK115" s="65">
        <f t="shared" si="35"/>
        <v>1116</v>
      </c>
      <c r="AL115" s="18">
        <f t="shared" si="36"/>
        <v>0.14087759815242495</v>
      </c>
      <c r="AM115" s="216">
        <v>1299</v>
      </c>
      <c r="AN115" s="63">
        <v>0</v>
      </c>
      <c r="AO115" s="63">
        <f t="shared" si="37"/>
        <v>1116</v>
      </c>
      <c r="AP115" s="13">
        <f t="shared" si="38"/>
        <v>0.14087759815242495</v>
      </c>
      <c r="AQ115" s="128">
        <v>1299</v>
      </c>
      <c r="AR115" s="65">
        <v>0</v>
      </c>
      <c r="AS115" s="65">
        <f t="shared" si="39"/>
        <v>1116</v>
      </c>
      <c r="AT115" s="18">
        <f t="shared" si="40"/>
        <v>0.14087759815242495</v>
      </c>
    </row>
    <row r="116" spans="1:46" s="4" customFormat="1" ht="12.75" customHeight="1" thickBot="1">
      <c r="A116" s="33" t="s">
        <v>637</v>
      </c>
      <c r="B116" s="30" t="s">
        <v>32</v>
      </c>
      <c r="C116" s="94" t="s">
        <v>5</v>
      </c>
      <c r="D116" s="38">
        <v>1.1100000000000001</v>
      </c>
      <c r="E116" s="2" t="s">
        <v>640</v>
      </c>
      <c r="F116" s="101">
        <v>1869</v>
      </c>
      <c r="G116" s="47">
        <v>1699</v>
      </c>
      <c r="H116" s="78">
        <v>1299</v>
      </c>
      <c r="I116" s="78">
        <v>1116</v>
      </c>
      <c r="J116" s="78">
        <v>0</v>
      </c>
      <c r="K116" s="101">
        <f t="shared" ref="K116:K118" si="51">IFERROR(I116-J116,I116)</f>
        <v>1116</v>
      </c>
      <c r="L116" s="111">
        <f t="shared" ref="L116:L118" si="52">IFERROR((G116-K116)/G116, " ")</f>
        <v>0.34314302530900531</v>
      </c>
      <c r="M116" s="254">
        <v>0</v>
      </c>
      <c r="N116" s="48">
        <v>0</v>
      </c>
      <c r="O116" s="48">
        <v>0</v>
      </c>
      <c r="P116" s="15">
        <v>0</v>
      </c>
      <c r="Q116" s="126">
        <v>1299</v>
      </c>
      <c r="R116" s="50">
        <v>0</v>
      </c>
      <c r="S116" s="50">
        <f t="shared" si="45"/>
        <v>1116</v>
      </c>
      <c r="T116" s="17">
        <f t="shared" si="46"/>
        <v>0.14087759815242495</v>
      </c>
      <c r="U116" s="305">
        <v>1699</v>
      </c>
      <c r="V116" s="307">
        <v>1116</v>
      </c>
      <c r="W116" s="307">
        <v>0</v>
      </c>
      <c r="X116" s="307">
        <f t="shared" si="29"/>
        <v>1116</v>
      </c>
      <c r="Y116" s="308">
        <f t="shared" si="30"/>
        <v>0.34314302530900531</v>
      </c>
      <c r="Z116" s="218">
        <v>1299</v>
      </c>
      <c r="AA116" s="48">
        <v>0</v>
      </c>
      <c r="AB116" s="48">
        <f t="shared" si="31"/>
        <v>1116</v>
      </c>
      <c r="AC116" s="15">
        <f t="shared" si="32"/>
        <v>0.14087759815242495</v>
      </c>
      <c r="AD116" s="305">
        <v>1699</v>
      </c>
      <c r="AE116" s="307">
        <v>1116</v>
      </c>
      <c r="AF116" s="307">
        <v>0</v>
      </c>
      <c r="AG116" s="307">
        <f t="shared" si="33"/>
        <v>1116</v>
      </c>
      <c r="AH116" s="308">
        <f t="shared" si="34"/>
        <v>0.34314302530900531</v>
      </c>
      <c r="AI116" s="126">
        <v>1299</v>
      </c>
      <c r="AJ116" s="50">
        <v>0</v>
      </c>
      <c r="AK116" s="50">
        <f t="shared" si="35"/>
        <v>1116</v>
      </c>
      <c r="AL116" s="17">
        <f t="shared" si="36"/>
        <v>0.14087759815242495</v>
      </c>
      <c r="AM116" s="218">
        <v>1299</v>
      </c>
      <c r="AN116" s="48">
        <v>0</v>
      </c>
      <c r="AO116" s="48">
        <f t="shared" si="37"/>
        <v>1116</v>
      </c>
      <c r="AP116" s="15">
        <f t="shared" si="38"/>
        <v>0.14087759815242495</v>
      </c>
      <c r="AQ116" s="126">
        <v>1299</v>
      </c>
      <c r="AR116" s="50">
        <v>0</v>
      </c>
      <c r="AS116" s="50">
        <f t="shared" si="39"/>
        <v>1116</v>
      </c>
      <c r="AT116" s="17">
        <f t="shared" si="40"/>
        <v>0.14087759815242495</v>
      </c>
    </row>
    <row r="117" spans="1:46" s="4" customFormat="1" ht="12.75" customHeight="1">
      <c r="A117" s="34" t="s">
        <v>655</v>
      </c>
      <c r="B117" s="28" t="s">
        <v>32</v>
      </c>
      <c r="C117" s="96" t="s">
        <v>5</v>
      </c>
      <c r="D117" s="39">
        <v>0.83</v>
      </c>
      <c r="E117" s="6" t="s">
        <v>657</v>
      </c>
      <c r="F117" s="102">
        <v>3299</v>
      </c>
      <c r="G117" s="85">
        <v>2999</v>
      </c>
      <c r="H117" s="79">
        <v>2499</v>
      </c>
      <c r="I117" s="79">
        <v>2164</v>
      </c>
      <c r="J117" s="79">
        <v>0</v>
      </c>
      <c r="K117" s="102">
        <f t="shared" si="51"/>
        <v>2164</v>
      </c>
      <c r="L117" s="112">
        <f t="shared" si="52"/>
        <v>0.27842614204734911</v>
      </c>
      <c r="M117" s="253">
        <v>0</v>
      </c>
      <c r="N117" s="63">
        <v>0</v>
      </c>
      <c r="O117" s="63">
        <v>0</v>
      </c>
      <c r="P117" s="13">
        <v>0</v>
      </c>
      <c r="Q117" s="128">
        <v>2499</v>
      </c>
      <c r="R117" s="65">
        <v>0</v>
      </c>
      <c r="S117" s="65">
        <f t="shared" si="45"/>
        <v>2164</v>
      </c>
      <c r="T117" s="18">
        <f t="shared" si="46"/>
        <v>0.13405362144857944</v>
      </c>
      <c r="U117" s="309">
        <v>2999</v>
      </c>
      <c r="V117" s="310">
        <v>2164</v>
      </c>
      <c r="W117" s="310">
        <v>0</v>
      </c>
      <c r="X117" s="310">
        <f t="shared" si="29"/>
        <v>2164</v>
      </c>
      <c r="Y117" s="311">
        <f t="shared" si="30"/>
        <v>0.27842614204734911</v>
      </c>
      <c r="Z117" s="216">
        <v>2199</v>
      </c>
      <c r="AA117" s="123">
        <v>247</v>
      </c>
      <c r="AB117" s="63">
        <f t="shared" si="31"/>
        <v>1917</v>
      </c>
      <c r="AC117" s="13">
        <f t="shared" si="32"/>
        <v>0.12824010914051842</v>
      </c>
      <c r="AD117" s="309">
        <v>2999</v>
      </c>
      <c r="AE117" s="327">
        <v>1964</v>
      </c>
      <c r="AF117" s="310">
        <v>0</v>
      </c>
      <c r="AG117" s="310">
        <f t="shared" si="33"/>
        <v>1964</v>
      </c>
      <c r="AH117" s="311">
        <f t="shared" si="34"/>
        <v>0.3451150383461154</v>
      </c>
      <c r="AI117" s="128">
        <v>2199</v>
      </c>
      <c r="AJ117" s="123">
        <v>250</v>
      </c>
      <c r="AK117" s="65">
        <f t="shared" si="35"/>
        <v>1714</v>
      </c>
      <c r="AL117" s="18">
        <f t="shared" si="36"/>
        <v>0.22055479763528876</v>
      </c>
      <c r="AM117" s="216">
        <v>2199</v>
      </c>
      <c r="AN117" s="123">
        <v>250</v>
      </c>
      <c r="AO117" s="63">
        <f t="shared" si="37"/>
        <v>1714</v>
      </c>
      <c r="AP117" s="13">
        <f t="shared" si="38"/>
        <v>0.22055479763528876</v>
      </c>
      <c r="AQ117" s="128">
        <v>2199</v>
      </c>
      <c r="AR117" s="123">
        <v>246</v>
      </c>
      <c r="AS117" s="65">
        <f t="shared" si="39"/>
        <v>1718</v>
      </c>
      <c r="AT117" s="18">
        <f t="shared" si="40"/>
        <v>0.21873578899499774</v>
      </c>
    </row>
    <row r="118" spans="1:46" s="4" customFormat="1" ht="12.75" customHeight="1" thickBot="1">
      <c r="A118" s="33" t="s">
        <v>656</v>
      </c>
      <c r="B118" s="30" t="s">
        <v>32</v>
      </c>
      <c r="C118" s="94" t="s">
        <v>5</v>
      </c>
      <c r="D118" s="38">
        <v>0.83</v>
      </c>
      <c r="E118" s="2" t="s">
        <v>658</v>
      </c>
      <c r="F118" s="101">
        <v>3299</v>
      </c>
      <c r="G118" s="47">
        <v>2999</v>
      </c>
      <c r="H118" s="78">
        <v>2499</v>
      </c>
      <c r="I118" s="78">
        <v>2149</v>
      </c>
      <c r="J118" s="78">
        <v>0</v>
      </c>
      <c r="K118" s="101">
        <f t="shared" si="51"/>
        <v>2149</v>
      </c>
      <c r="L118" s="111">
        <f t="shared" si="52"/>
        <v>0.28342780926975658</v>
      </c>
      <c r="M118" s="254">
        <v>0</v>
      </c>
      <c r="N118" s="48">
        <v>0</v>
      </c>
      <c r="O118" s="48">
        <v>0</v>
      </c>
      <c r="P118" s="15">
        <v>0</v>
      </c>
      <c r="Q118" s="49">
        <v>2999</v>
      </c>
      <c r="R118" s="50">
        <v>0</v>
      </c>
      <c r="S118" s="50">
        <f t="shared" si="45"/>
        <v>2149</v>
      </c>
      <c r="T118" s="17">
        <f t="shared" si="46"/>
        <v>0.28342780926975658</v>
      </c>
      <c r="U118" s="305">
        <v>2999</v>
      </c>
      <c r="V118" s="307">
        <v>2149</v>
      </c>
      <c r="W118" s="307">
        <v>0</v>
      </c>
      <c r="X118" s="307">
        <f t="shared" si="29"/>
        <v>2149</v>
      </c>
      <c r="Y118" s="308">
        <f t="shared" si="30"/>
        <v>0.28342780926975658</v>
      </c>
      <c r="Z118" s="159">
        <v>2999</v>
      </c>
      <c r="AA118" s="48">
        <v>0</v>
      </c>
      <c r="AB118" s="48">
        <f t="shared" si="31"/>
        <v>2149</v>
      </c>
      <c r="AC118" s="15">
        <f t="shared" si="32"/>
        <v>0.28342780926975658</v>
      </c>
      <c r="AD118" s="305">
        <v>2999</v>
      </c>
      <c r="AE118" s="313">
        <v>1957</v>
      </c>
      <c r="AF118" s="307">
        <v>0</v>
      </c>
      <c r="AG118" s="307">
        <f t="shared" si="33"/>
        <v>1957</v>
      </c>
      <c r="AH118" s="308">
        <f t="shared" si="34"/>
        <v>0.3474491497165722</v>
      </c>
      <c r="AI118" s="49">
        <v>2999</v>
      </c>
      <c r="AJ118" s="50">
        <v>0</v>
      </c>
      <c r="AK118" s="50">
        <f t="shared" si="35"/>
        <v>1957</v>
      </c>
      <c r="AL118" s="17">
        <f t="shared" si="36"/>
        <v>0.3474491497165722</v>
      </c>
      <c r="AM118" s="218">
        <v>2199</v>
      </c>
      <c r="AN118" s="122">
        <v>247</v>
      </c>
      <c r="AO118" s="48">
        <f t="shared" si="37"/>
        <v>1710</v>
      </c>
      <c r="AP118" s="15">
        <f t="shared" si="38"/>
        <v>0.22237380627557982</v>
      </c>
      <c r="AQ118" s="126">
        <v>2199</v>
      </c>
      <c r="AR118" s="122">
        <v>247</v>
      </c>
      <c r="AS118" s="50">
        <f t="shared" si="39"/>
        <v>1710</v>
      </c>
      <c r="AT118" s="17">
        <f t="shared" si="40"/>
        <v>0.22237380627557982</v>
      </c>
    </row>
    <row r="119" spans="1:46" s="4" customFormat="1" ht="12.75" customHeight="1">
      <c r="A119" s="34" t="s">
        <v>93</v>
      </c>
      <c r="B119" s="28" t="s">
        <v>32</v>
      </c>
      <c r="C119" s="5"/>
      <c r="D119" s="39">
        <v>0.83</v>
      </c>
      <c r="E119" s="6" t="s">
        <v>619</v>
      </c>
      <c r="F119" s="102">
        <v>989</v>
      </c>
      <c r="G119" s="85">
        <v>899</v>
      </c>
      <c r="H119" s="79">
        <v>749</v>
      </c>
      <c r="I119" s="79">
        <v>660</v>
      </c>
      <c r="J119" s="79">
        <v>10</v>
      </c>
      <c r="K119" s="102">
        <f t="shared" si="41"/>
        <v>650</v>
      </c>
      <c r="L119" s="112">
        <f t="shared" si="42"/>
        <v>0.27697441601779754</v>
      </c>
      <c r="M119" s="253">
        <v>0</v>
      </c>
      <c r="N119" s="63">
        <v>0</v>
      </c>
      <c r="O119" s="63">
        <v>0</v>
      </c>
      <c r="P119" s="13">
        <v>0</v>
      </c>
      <c r="Q119" s="128">
        <v>699</v>
      </c>
      <c r="R119" s="123">
        <v>43</v>
      </c>
      <c r="S119" s="65">
        <f t="shared" si="45"/>
        <v>607</v>
      </c>
      <c r="T119" s="18">
        <f t="shared" si="46"/>
        <v>0.13161659513590845</v>
      </c>
      <c r="U119" s="309">
        <v>899</v>
      </c>
      <c r="V119" s="328">
        <v>640</v>
      </c>
      <c r="W119" s="310">
        <v>11</v>
      </c>
      <c r="X119" s="310">
        <f t="shared" si="29"/>
        <v>629</v>
      </c>
      <c r="Y119" s="311">
        <f t="shared" si="30"/>
        <v>0.30033370411568411</v>
      </c>
      <c r="Z119" s="216">
        <v>649</v>
      </c>
      <c r="AA119" s="123">
        <v>86</v>
      </c>
      <c r="AB119" s="63">
        <f t="shared" si="31"/>
        <v>543</v>
      </c>
      <c r="AC119" s="13">
        <f t="shared" si="32"/>
        <v>0.1633281972265023</v>
      </c>
      <c r="AD119" s="309">
        <v>899</v>
      </c>
      <c r="AE119" s="310">
        <v>640</v>
      </c>
      <c r="AF119" s="310">
        <v>11</v>
      </c>
      <c r="AG119" s="310">
        <f t="shared" si="33"/>
        <v>629</v>
      </c>
      <c r="AH119" s="311">
        <f t="shared" si="34"/>
        <v>0.30033370411568411</v>
      </c>
      <c r="AI119" s="128">
        <v>649</v>
      </c>
      <c r="AJ119" s="123">
        <v>86</v>
      </c>
      <c r="AK119" s="65">
        <f t="shared" si="35"/>
        <v>543</v>
      </c>
      <c r="AL119" s="18">
        <f t="shared" si="36"/>
        <v>0.1633281972265023</v>
      </c>
      <c r="AM119" s="216">
        <v>649</v>
      </c>
      <c r="AN119" s="123">
        <v>85</v>
      </c>
      <c r="AO119" s="63">
        <f t="shared" si="37"/>
        <v>544</v>
      </c>
      <c r="AP119" s="13">
        <f t="shared" si="38"/>
        <v>0.16178736517719569</v>
      </c>
      <c r="AQ119" s="128">
        <v>649</v>
      </c>
      <c r="AR119" s="123">
        <v>85</v>
      </c>
      <c r="AS119" s="65">
        <f t="shared" si="39"/>
        <v>544</v>
      </c>
      <c r="AT119" s="18">
        <f t="shared" si="40"/>
        <v>0.16178736517719569</v>
      </c>
    </row>
    <row r="120" spans="1:46" s="4" customFormat="1" ht="12.75" customHeight="1">
      <c r="A120" s="258" t="s">
        <v>94</v>
      </c>
      <c r="B120" s="31" t="s">
        <v>32</v>
      </c>
      <c r="C120" s="169"/>
      <c r="D120" s="37">
        <v>1.1100000000000001</v>
      </c>
      <c r="E120" s="32" t="s">
        <v>620</v>
      </c>
      <c r="F120" s="100">
        <v>989</v>
      </c>
      <c r="G120" s="84">
        <v>899</v>
      </c>
      <c r="H120" s="77">
        <v>749</v>
      </c>
      <c r="I120" s="77">
        <v>660</v>
      </c>
      <c r="J120" s="77">
        <v>10</v>
      </c>
      <c r="K120" s="100">
        <f t="shared" si="41"/>
        <v>650</v>
      </c>
      <c r="L120" s="110">
        <f t="shared" si="42"/>
        <v>0.27697441601779754</v>
      </c>
      <c r="M120" s="264">
        <v>0</v>
      </c>
      <c r="N120" s="44">
        <v>0</v>
      </c>
      <c r="O120" s="44">
        <v>0</v>
      </c>
      <c r="P120" s="14">
        <v>0</v>
      </c>
      <c r="Q120" s="127">
        <v>699</v>
      </c>
      <c r="R120" s="124">
        <v>42</v>
      </c>
      <c r="S120" s="46">
        <f t="shared" si="45"/>
        <v>608</v>
      </c>
      <c r="T120" s="16">
        <f t="shared" si="46"/>
        <v>0.1301859799713877</v>
      </c>
      <c r="U120" s="302">
        <v>899</v>
      </c>
      <c r="V120" s="314">
        <v>640</v>
      </c>
      <c r="W120" s="303">
        <v>11</v>
      </c>
      <c r="X120" s="303">
        <f t="shared" si="29"/>
        <v>629</v>
      </c>
      <c r="Y120" s="304">
        <f t="shared" si="30"/>
        <v>0.30033370411568411</v>
      </c>
      <c r="Z120" s="215">
        <v>649</v>
      </c>
      <c r="AA120" s="124">
        <v>86</v>
      </c>
      <c r="AB120" s="44">
        <f t="shared" si="31"/>
        <v>543</v>
      </c>
      <c r="AC120" s="14">
        <f t="shared" si="32"/>
        <v>0.1633281972265023</v>
      </c>
      <c r="AD120" s="302">
        <v>899</v>
      </c>
      <c r="AE120" s="303">
        <v>640</v>
      </c>
      <c r="AF120" s="303">
        <v>11</v>
      </c>
      <c r="AG120" s="303">
        <f t="shared" si="33"/>
        <v>629</v>
      </c>
      <c r="AH120" s="304">
        <f t="shared" si="34"/>
        <v>0.30033370411568411</v>
      </c>
      <c r="AI120" s="127">
        <v>649</v>
      </c>
      <c r="AJ120" s="124">
        <v>86</v>
      </c>
      <c r="AK120" s="46">
        <f t="shared" si="35"/>
        <v>543</v>
      </c>
      <c r="AL120" s="16">
        <f t="shared" si="36"/>
        <v>0.1633281972265023</v>
      </c>
      <c r="AM120" s="215">
        <v>649</v>
      </c>
      <c r="AN120" s="124">
        <v>85</v>
      </c>
      <c r="AO120" s="44">
        <f t="shared" si="37"/>
        <v>544</v>
      </c>
      <c r="AP120" s="14">
        <f t="shared" si="38"/>
        <v>0.16178736517719569</v>
      </c>
      <c r="AQ120" s="127">
        <v>649</v>
      </c>
      <c r="AR120" s="124">
        <v>85</v>
      </c>
      <c r="AS120" s="46">
        <f t="shared" si="39"/>
        <v>544</v>
      </c>
      <c r="AT120" s="16">
        <f t="shared" si="40"/>
        <v>0.16178736517719569</v>
      </c>
    </row>
    <row r="121" spans="1:46" s="4" customFormat="1" ht="12.75" customHeight="1">
      <c r="A121" s="258" t="s">
        <v>95</v>
      </c>
      <c r="B121" s="31" t="s">
        <v>32</v>
      </c>
      <c r="C121" s="169"/>
      <c r="D121" s="37">
        <v>1.1100000000000001</v>
      </c>
      <c r="E121" s="32" t="s">
        <v>621</v>
      </c>
      <c r="F121" s="100">
        <v>1099</v>
      </c>
      <c r="G121" s="84">
        <v>999</v>
      </c>
      <c r="H121" s="77">
        <v>849</v>
      </c>
      <c r="I121" s="77">
        <v>749</v>
      </c>
      <c r="J121" s="77">
        <v>10</v>
      </c>
      <c r="K121" s="100">
        <f t="shared" si="41"/>
        <v>739</v>
      </c>
      <c r="L121" s="110">
        <f t="shared" si="42"/>
        <v>0.26026026026026028</v>
      </c>
      <c r="M121" s="264">
        <v>0</v>
      </c>
      <c r="N121" s="44">
        <v>0</v>
      </c>
      <c r="O121" s="44">
        <v>0</v>
      </c>
      <c r="P121" s="14">
        <v>0</v>
      </c>
      <c r="Q121" s="127">
        <v>799</v>
      </c>
      <c r="R121" s="124">
        <v>42</v>
      </c>
      <c r="S121" s="46">
        <f t="shared" si="45"/>
        <v>697</v>
      </c>
      <c r="T121" s="16">
        <f t="shared" si="46"/>
        <v>0.1276595744680851</v>
      </c>
      <c r="U121" s="302">
        <v>999</v>
      </c>
      <c r="V121" s="314">
        <v>727</v>
      </c>
      <c r="W121" s="303">
        <v>8</v>
      </c>
      <c r="X121" s="303">
        <f t="shared" si="29"/>
        <v>719</v>
      </c>
      <c r="Y121" s="304">
        <f t="shared" si="30"/>
        <v>0.28028028028028029</v>
      </c>
      <c r="Z121" s="215">
        <v>749</v>
      </c>
      <c r="AA121" s="124">
        <v>86</v>
      </c>
      <c r="AB121" s="44">
        <f t="shared" si="31"/>
        <v>633</v>
      </c>
      <c r="AC121" s="14">
        <f t="shared" si="32"/>
        <v>0.15487316421895861</v>
      </c>
      <c r="AD121" s="302">
        <v>999</v>
      </c>
      <c r="AE121" s="303">
        <v>727</v>
      </c>
      <c r="AF121" s="303">
        <v>8</v>
      </c>
      <c r="AG121" s="303">
        <f t="shared" si="33"/>
        <v>719</v>
      </c>
      <c r="AH121" s="304">
        <f t="shared" si="34"/>
        <v>0.28028028028028029</v>
      </c>
      <c r="AI121" s="127">
        <v>749</v>
      </c>
      <c r="AJ121" s="124">
        <v>86</v>
      </c>
      <c r="AK121" s="46">
        <f t="shared" si="35"/>
        <v>633</v>
      </c>
      <c r="AL121" s="16">
        <f t="shared" si="36"/>
        <v>0.15487316421895861</v>
      </c>
      <c r="AM121" s="215">
        <v>749</v>
      </c>
      <c r="AN121" s="124">
        <v>85</v>
      </c>
      <c r="AO121" s="44">
        <f t="shared" si="37"/>
        <v>634</v>
      </c>
      <c r="AP121" s="14">
        <f t="shared" si="38"/>
        <v>0.15353805073431243</v>
      </c>
      <c r="AQ121" s="127">
        <v>749</v>
      </c>
      <c r="AR121" s="124">
        <v>85</v>
      </c>
      <c r="AS121" s="46">
        <f t="shared" si="39"/>
        <v>634</v>
      </c>
      <c r="AT121" s="16">
        <f t="shared" si="40"/>
        <v>0.15353805073431243</v>
      </c>
    </row>
    <row r="122" spans="1:46" s="4" customFormat="1" ht="12.75" customHeight="1">
      <c r="A122" s="138" t="s">
        <v>364</v>
      </c>
      <c r="B122" s="31" t="s">
        <v>32</v>
      </c>
      <c r="C122" s="93"/>
      <c r="D122" s="39">
        <v>0.83</v>
      </c>
      <c r="E122" s="32" t="s">
        <v>622</v>
      </c>
      <c r="F122" s="100">
        <v>1209</v>
      </c>
      <c r="G122" s="84">
        <v>1099</v>
      </c>
      <c r="H122" s="77">
        <v>899</v>
      </c>
      <c r="I122" s="77">
        <v>792</v>
      </c>
      <c r="J122" s="77">
        <v>20</v>
      </c>
      <c r="K122" s="100">
        <f t="shared" si="41"/>
        <v>772</v>
      </c>
      <c r="L122" s="110">
        <f t="shared" si="42"/>
        <v>0.29754322111010006</v>
      </c>
      <c r="M122" s="264">
        <v>0</v>
      </c>
      <c r="N122" s="44">
        <v>0</v>
      </c>
      <c r="O122" s="44">
        <v>0</v>
      </c>
      <c r="P122" s="14">
        <v>0</v>
      </c>
      <c r="Q122" s="127">
        <v>749</v>
      </c>
      <c r="R122" s="124">
        <v>138</v>
      </c>
      <c r="S122" s="46">
        <f t="shared" si="45"/>
        <v>634</v>
      </c>
      <c r="T122" s="16">
        <f t="shared" si="46"/>
        <v>0.15353805073431243</v>
      </c>
      <c r="U122" s="302">
        <v>1099</v>
      </c>
      <c r="V122" s="303">
        <v>792</v>
      </c>
      <c r="W122" s="303">
        <v>20</v>
      </c>
      <c r="X122" s="303">
        <f t="shared" si="29"/>
        <v>772</v>
      </c>
      <c r="Y122" s="304">
        <f t="shared" si="30"/>
        <v>0.29754322111010006</v>
      </c>
      <c r="Z122" s="215">
        <v>799</v>
      </c>
      <c r="AA122" s="124">
        <v>92</v>
      </c>
      <c r="AB122" s="44">
        <f t="shared" si="31"/>
        <v>680</v>
      </c>
      <c r="AC122" s="14">
        <f t="shared" si="32"/>
        <v>0.14893617021276595</v>
      </c>
      <c r="AD122" s="302">
        <v>1099</v>
      </c>
      <c r="AE122" s="303">
        <v>792</v>
      </c>
      <c r="AF122" s="303">
        <v>20</v>
      </c>
      <c r="AG122" s="303">
        <f t="shared" si="33"/>
        <v>772</v>
      </c>
      <c r="AH122" s="304">
        <f t="shared" si="34"/>
        <v>0.29754322111010006</v>
      </c>
      <c r="AI122" s="127">
        <v>749</v>
      </c>
      <c r="AJ122" s="124">
        <v>138</v>
      </c>
      <c r="AK122" s="46">
        <f t="shared" si="35"/>
        <v>634</v>
      </c>
      <c r="AL122" s="16">
        <f t="shared" si="36"/>
        <v>0.15353805073431243</v>
      </c>
      <c r="AM122" s="215">
        <v>749</v>
      </c>
      <c r="AN122" s="124">
        <v>138</v>
      </c>
      <c r="AO122" s="44">
        <f t="shared" si="37"/>
        <v>634</v>
      </c>
      <c r="AP122" s="14">
        <f t="shared" si="38"/>
        <v>0.15353805073431243</v>
      </c>
      <c r="AQ122" s="127">
        <v>749</v>
      </c>
      <c r="AR122" s="124">
        <v>138</v>
      </c>
      <c r="AS122" s="46">
        <f t="shared" si="39"/>
        <v>634</v>
      </c>
      <c r="AT122" s="16">
        <f t="shared" si="40"/>
        <v>0.15353805073431243</v>
      </c>
    </row>
    <row r="123" spans="1:46" s="4" customFormat="1" ht="12.75" customHeight="1">
      <c r="A123" s="258" t="s">
        <v>365</v>
      </c>
      <c r="B123" s="31" t="s">
        <v>32</v>
      </c>
      <c r="C123" s="93"/>
      <c r="D123" s="39">
        <v>1.1100000000000001</v>
      </c>
      <c r="E123" s="32" t="s">
        <v>623</v>
      </c>
      <c r="F123" s="100">
        <v>1209</v>
      </c>
      <c r="G123" s="84">
        <v>1099</v>
      </c>
      <c r="H123" s="77">
        <v>899</v>
      </c>
      <c r="I123" s="77">
        <v>792</v>
      </c>
      <c r="J123" s="77">
        <v>20</v>
      </c>
      <c r="K123" s="100">
        <f t="shared" si="41"/>
        <v>772</v>
      </c>
      <c r="L123" s="110">
        <f t="shared" si="42"/>
        <v>0.29754322111010006</v>
      </c>
      <c r="M123" s="264">
        <v>0</v>
      </c>
      <c r="N123" s="44">
        <v>0</v>
      </c>
      <c r="O123" s="44">
        <v>0</v>
      </c>
      <c r="P123" s="14">
        <v>0</v>
      </c>
      <c r="Q123" s="127">
        <v>749</v>
      </c>
      <c r="R123" s="124">
        <v>138</v>
      </c>
      <c r="S123" s="46">
        <f t="shared" si="45"/>
        <v>634</v>
      </c>
      <c r="T123" s="16">
        <f t="shared" si="46"/>
        <v>0.15353805073431243</v>
      </c>
      <c r="U123" s="302">
        <v>1099</v>
      </c>
      <c r="V123" s="303">
        <v>792</v>
      </c>
      <c r="W123" s="303">
        <v>20</v>
      </c>
      <c r="X123" s="303">
        <f t="shared" si="29"/>
        <v>772</v>
      </c>
      <c r="Y123" s="304">
        <f t="shared" si="30"/>
        <v>0.29754322111010006</v>
      </c>
      <c r="Z123" s="215">
        <v>799</v>
      </c>
      <c r="AA123" s="124">
        <v>92</v>
      </c>
      <c r="AB123" s="44">
        <f t="shared" si="31"/>
        <v>680</v>
      </c>
      <c r="AC123" s="14">
        <f t="shared" si="32"/>
        <v>0.14893617021276595</v>
      </c>
      <c r="AD123" s="302">
        <v>1099</v>
      </c>
      <c r="AE123" s="303">
        <v>792</v>
      </c>
      <c r="AF123" s="303">
        <v>20</v>
      </c>
      <c r="AG123" s="303">
        <f t="shared" si="33"/>
        <v>772</v>
      </c>
      <c r="AH123" s="304">
        <f t="shared" si="34"/>
        <v>0.29754322111010006</v>
      </c>
      <c r="AI123" s="127">
        <v>749</v>
      </c>
      <c r="AJ123" s="124">
        <v>138</v>
      </c>
      <c r="AK123" s="46">
        <f t="shared" si="35"/>
        <v>634</v>
      </c>
      <c r="AL123" s="16">
        <f t="shared" si="36"/>
        <v>0.15353805073431243</v>
      </c>
      <c r="AM123" s="215">
        <v>749</v>
      </c>
      <c r="AN123" s="124">
        <v>138</v>
      </c>
      <c r="AO123" s="44">
        <f t="shared" si="37"/>
        <v>634</v>
      </c>
      <c r="AP123" s="14">
        <f t="shared" si="38"/>
        <v>0.15353805073431243</v>
      </c>
      <c r="AQ123" s="127">
        <v>749</v>
      </c>
      <c r="AR123" s="124">
        <v>138</v>
      </c>
      <c r="AS123" s="46">
        <f t="shared" si="39"/>
        <v>634</v>
      </c>
      <c r="AT123" s="16">
        <f t="shared" si="40"/>
        <v>0.15353805073431243</v>
      </c>
    </row>
    <row r="124" spans="1:46" s="4" customFormat="1" ht="12.75" customHeight="1">
      <c r="A124" s="258" t="s">
        <v>366</v>
      </c>
      <c r="B124" s="31" t="s">
        <v>32</v>
      </c>
      <c r="C124" s="93"/>
      <c r="D124" s="39">
        <v>1.1100000000000001</v>
      </c>
      <c r="E124" s="32" t="s">
        <v>624</v>
      </c>
      <c r="F124" s="100">
        <v>1319</v>
      </c>
      <c r="G124" s="84">
        <v>1199</v>
      </c>
      <c r="H124" s="77">
        <v>999</v>
      </c>
      <c r="I124" s="77">
        <v>881</v>
      </c>
      <c r="J124" s="77">
        <v>20</v>
      </c>
      <c r="K124" s="100">
        <f t="shared" si="41"/>
        <v>861</v>
      </c>
      <c r="L124" s="110">
        <f t="shared" si="42"/>
        <v>0.28190158465387821</v>
      </c>
      <c r="M124" s="264">
        <v>0</v>
      </c>
      <c r="N124" s="44">
        <v>0</v>
      </c>
      <c r="O124" s="44">
        <v>0</v>
      </c>
      <c r="P124" s="14">
        <v>0</v>
      </c>
      <c r="Q124" s="127">
        <v>849</v>
      </c>
      <c r="R124" s="124">
        <v>138</v>
      </c>
      <c r="S124" s="46">
        <f t="shared" si="45"/>
        <v>723</v>
      </c>
      <c r="T124" s="16">
        <f t="shared" si="46"/>
        <v>0.14840989399293286</v>
      </c>
      <c r="U124" s="302">
        <v>1199</v>
      </c>
      <c r="V124" s="303">
        <v>881</v>
      </c>
      <c r="W124" s="303">
        <v>20</v>
      </c>
      <c r="X124" s="303">
        <f t="shared" si="29"/>
        <v>861</v>
      </c>
      <c r="Y124" s="304">
        <f t="shared" si="30"/>
        <v>0.28190158465387821</v>
      </c>
      <c r="Z124" s="215">
        <v>899</v>
      </c>
      <c r="AA124" s="124">
        <v>92</v>
      </c>
      <c r="AB124" s="44">
        <f t="shared" si="31"/>
        <v>769</v>
      </c>
      <c r="AC124" s="14">
        <f t="shared" si="32"/>
        <v>0.1446051167964405</v>
      </c>
      <c r="AD124" s="302">
        <v>1199</v>
      </c>
      <c r="AE124" s="303">
        <v>881</v>
      </c>
      <c r="AF124" s="303">
        <v>20</v>
      </c>
      <c r="AG124" s="303">
        <f t="shared" si="33"/>
        <v>861</v>
      </c>
      <c r="AH124" s="304">
        <f t="shared" si="34"/>
        <v>0.28190158465387821</v>
      </c>
      <c r="AI124" s="127">
        <v>849</v>
      </c>
      <c r="AJ124" s="124">
        <v>138</v>
      </c>
      <c r="AK124" s="46">
        <f t="shared" si="35"/>
        <v>723</v>
      </c>
      <c r="AL124" s="16">
        <f t="shared" si="36"/>
        <v>0.14840989399293286</v>
      </c>
      <c r="AM124" s="215">
        <v>849</v>
      </c>
      <c r="AN124" s="124">
        <v>138</v>
      </c>
      <c r="AO124" s="44">
        <f t="shared" si="37"/>
        <v>723</v>
      </c>
      <c r="AP124" s="14">
        <f t="shared" si="38"/>
        <v>0.14840989399293286</v>
      </c>
      <c r="AQ124" s="127">
        <v>849</v>
      </c>
      <c r="AR124" s="124">
        <v>138</v>
      </c>
      <c r="AS124" s="46">
        <f t="shared" si="39"/>
        <v>723</v>
      </c>
      <c r="AT124" s="16">
        <f t="shared" si="40"/>
        <v>0.14840989399293286</v>
      </c>
    </row>
    <row r="125" spans="1:46" s="4" customFormat="1" ht="12.75" customHeight="1">
      <c r="A125" s="138" t="s">
        <v>367</v>
      </c>
      <c r="B125" s="31" t="s">
        <v>32</v>
      </c>
      <c r="C125" s="93"/>
      <c r="D125" s="39">
        <v>0.83</v>
      </c>
      <c r="E125" s="32" t="s">
        <v>625</v>
      </c>
      <c r="F125" s="100">
        <v>1099</v>
      </c>
      <c r="G125" s="84">
        <v>999</v>
      </c>
      <c r="H125" s="77">
        <v>799</v>
      </c>
      <c r="I125" s="77">
        <v>704</v>
      </c>
      <c r="J125" s="77">
        <v>20</v>
      </c>
      <c r="K125" s="100">
        <f t="shared" si="41"/>
        <v>684</v>
      </c>
      <c r="L125" s="110">
        <f t="shared" si="42"/>
        <v>0.31531531531531531</v>
      </c>
      <c r="M125" s="264">
        <v>0</v>
      </c>
      <c r="N125" s="44">
        <v>0</v>
      </c>
      <c r="O125" s="44">
        <v>0</v>
      </c>
      <c r="P125" s="14">
        <v>0</v>
      </c>
      <c r="Q125" s="127">
        <v>749</v>
      </c>
      <c r="R125" s="124">
        <v>45</v>
      </c>
      <c r="S125" s="46">
        <f t="shared" si="45"/>
        <v>639</v>
      </c>
      <c r="T125" s="16">
        <f t="shared" si="46"/>
        <v>0.14686248331108145</v>
      </c>
      <c r="U125" s="302">
        <v>999</v>
      </c>
      <c r="V125" s="303">
        <v>704</v>
      </c>
      <c r="W125" s="303">
        <v>20</v>
      </c>
      <c r="X125" s="303">
        <f t="shared" si="29"/>
        <v>684</v>
      </c>
      <c r="Y125" s="304">
        <f t="shared" si="30"/>
        <v>0.31531531531531531</v>
      </c>
      <c r="Z125" s="215">
        <v>799</v>
      </c>
      <c r="AA125" s="44">
        <v>0</v>
      </c>
      <c r="AB125" s="44">
        <f t="shared" si="31"/>
        <v>684</v>
      </c>
      <c r="AC125" s="14">
        <f t="shared" si="32"/>
        <v>0.14392991239048811</v>
      </c>
      <c r="AD125" s="302">
        <v>999</v>
      </c>
      <c r="AE125" s="303">
        <v>704</v>
      </c>
      <c r="AF125" s="303">
        <v>20</v>
      </c>
      <c r="AG125" s="303">
        <f t="shared" si="33"/>
        <v>684</v>
      </c>
      <c r="AH125" s="304">
        <f t="shared" si="34"/>
        <v>0.31531531531531531</v>
      </c>
      <c r="AI125" s="127">
        <v>749</v>
      </c>
      <c r="AJ125" s="124">
        <v>45</v>
      </c>
      <c r="AK125" s="46">
        <f t="shared" si="35"/>
        <v>639</v>
      </c>
      <c r="AL125" s="16">
        <f t="shared" si="36"/>
        <v>0.14686248331108145</v>
      </c>
      <c r="AM125" s="215">
        <v>749</v>
      </c>
      <c r="AN125" s="124">
        <v>46</v>
      </c>
      <c r="AO125" s="44">
        <f t="shared" si="37"/>
        <v>638</v>
      </c>
      <c r="AP125" s="14">
        <f t="shared" si="38"/>
        <v>0.14819759679572764</v>
      </c>
      <c r="AQ125" s="127">
        <v>749</v>
      </c>
      <c r="AR125" s="124">
        <v>45</v>
      </c>
      <c r="AS125" s="46">
        <f t="shared" si="39"/>
        <v>639</v>
      </c>
      <c r="AT125" s="16">
        <f t="shared" si="40"/>
        <v>0.14686248331108145</v>
      </c>
    </row>
    <row r="126" spans="1:46" s="4" customFormat="1" ht="12.75" customHeight="1">
      <c r="A126" s="258" t="s">
        <v>368</v>
      </c>
      <c r="B126" s="31" t="s">
        <v>32</v>
      </c>
      <c r="C126" s="93"/>
      <c r="D126" s="39">
        <v>1.1100000000000001</v>
      </c>
      <c r="E126" s="32" t="s">
        <v>626</v>
      </c>
      <c r="F126" s="100">
        <v>1099</v>
      </c>
      <c r="G126" s="84">
        <v>999</v>
      </c>
      <c r="H126" s="77">
        <v>799</v>
      </c>
      <c r="I126" s="77">
        <v>704</v>
      </c>
      <c r="J126" s="77">
        <v>20</v>
      </c>
      <c r="K126" s="100">
        <f t="shared" si="41"/>
        <v>684</v>
      </c>
      <c r="L126" s="110">
        <f t="shared" si="42"/>
        <v>0.31531531531531531</v>
      </c>
      <c r="M126" s="264">
        <v>0</v>
      </c>
      <c r="N126" s="44">
        <v>0</v>
      </c>
      <c r="O126" s="44">
        <v>0</v>
      </c>
      <c r="P126" s="14">
        <v>0</v>
      </c>
      <c r="Q126" s="127">
        <v>749</v>
      </c>
      <c r="R126" s="124">
        <v>45</v>
      </c>
      <c r="S126" s="46">
        <f t="shared" si="45"/>
        <v>639</v>
      </c>
      <c r="T126" s="16">
        <f t="shared" si="46"/>
        <v>0.14686248331108145</v>
      </c>
      <c r="U126" s="302">
        <v>999</v>
      </c>
      <c r="V126" s="303">
        <v>704</v>
      </c>
      <c r="W126" s="303">
        <v>20</v>
      </c>
      <c r="X126" s="303">
        <f t="shared" si="29"/>
        <v>684</v>
      </c>
      <c r="Y126" s="304">
        <f t="shared" si="30"/>
        <v>0.31531531531531531</v>
      </c>
      <c r="Z126" s="215">
        <v>799</v>
      </c>
      <c r="AA126" s="44">
        <v>0</v>
      </c>
      <c r="AB126" s="44">
        <f t="shared" si="31"/>
        <v>684</v>
      </c>
      <c r="AC126" s="14">
        <f t="shared" si="32"/>
        <v>0.14392991239048811</v>
      </c>
      <c r="AD126" s="302">
        <v>999</v>
      </c>
      <c r="AE126" s="303">
        <v>704</v>
      </c>
      <c r="AF126" s="303">
        <v>20</v>
      </c>
      <c r="AG126" s="303">
        <f t="shared" si="33"/>
        <v>684</v>
      </c>
      <c r="AH126" s="304">
        <f t="shared" si="34"/>
        <v>0.31531531531531531</v>
      </c>
      <c r="AI126" s="127">
        <v>749</v>
      </c>
      <c r="AJ126" s="124">
        <v>45</v>
      </c>
      <c r="AK126" s="46">
        <f t="shared" si="35"/>
        <v>639</v>
      </c>
      <c r="AL126" s="16">
        <f t="shared" si="36"/>
        <v>0.14686248331108145</v>
      </c>
      <c r="AM126" s="215">
        <v>749</v>
      </c>
      <c r="AN126" s="124">
        <v>46</v>
      </c>
      <c r="AO126" s="44">
        <f t="shared" si="37"/>
        <v>638</v>
      </c>
      <c r="AP126" s="14">
        <f t="shared" si="38"/>
        <v>0.14819759679572764</v>
      </c>
      <c r="AQ126" s="127">
        <v>749</v>
      </c>
      <c r="AR126" s="124">
        <v>45</v>
      </c>
      <c r="AS126" s="46">
        <f t="shared" si="39"/>
        <v>639</v>
      </c>
      <c r="AT126" s="16">
        <f t="shared" si="40"/>
        <v>0.14686248331108145</v>
      </c>
    </row>
    <row r="127" spans="1:46" s="4" customFormat="1" ht="12.75" customHeight="1">
      <c r="A127" s="258" t="s">
        <v>369</v>
      </c>
      <c r="B127" s="31" t="s">
        <v>32</v>
      </c>
      <c r="C127" s="93"/>
      <c r="D127" s="39">
        <v>1.1100000000000001</v>
      </c>
      <c r="E127" s="32" t="s">
        <v>627</v>
      </c>
      <c r="F127" s="100">
        <v>1209</v>
      </c>
      <c r="G127" s="84">
        <v>1099</v>
      </c>
      <c r="H127" s="77">
        <v>899</v>
      </c>
      <c r="I127" s="77">
        <v>793</v>
      </c>
      <c r="J127" s="77">
        <v>20</v>
      </c>
      <c r="K127" s="100">
        <f t="shared" si="41"/>
        <v>773</v>
      </c>
      <c r="L127" s="110">
        <f t="shared" si="42"/>
        <v>0.29663330300272978</v>
      </c>
      <c r="M127" s="264">
        <v>0</v>
      </c>
      <c r="N127" s="44">
        <v>0</v>
      </c>
      <c r="O127" s="44">
        <v>0</v>
      </c>
      <c r="P127" s="14">
        <v>0</v>
      </c>
      <c r="Q127" s="127">
        <v>849</v>
      </c>
      <c r="R127" s="124">
        <v>45</v>
      </c>
      <c r="S127" s="46">
        <f t="shared" si="45"/>
        <v>728</v>
      </c>
      <c r="T127" s="16">
        <f t="shared" si="46"/>
        <v>0.14252061248527681</v>
      </c>
      <c r="U127" s="302">
        <v>1099</v>
      </c>
      <c r="V127" s="303">
        <v>793</v>
      </c>
      <c r="W127" s="303">
        <v>20</v>
      </c>
      <c r="X127" s="303">
        <f t="shared" si="29"/>
        <v>773</v>
      </c>
      <c r="Y127" s="304">
        <f t="shared" si="30"/>
        <v>0.29663330300272978</v>
      </c>
      <c r="Z127" s="215">
        <v>899</v>
      </c>
      <c r="AA127" s="44">
        <v>0</v>
      </c>
      <c r="AB127" s="44">
        <f t="shared" si="31"/>
        <v>773</v>
      </c>
      <c r="AC127" s="14">
        <f t="shared" si="32"/>
        <v>0.14015572858731926</v>
      </c>
      <c r="AD127" s="302">
        <v>1099</v>
      </c>
      <c r="AE127" s="303">
        <v>793</v>
      </c>
      <c r="AF127" s="303">
        <v>20</v>
      </c>
      <c r="AG127" s="303">
        <f t="shared" si="33"/>
        <v>773</v>
      </c>
      <c r="AH127" s="304">
        <f t="shared" si="34"/>
        <v>0.29663330300272978</v>
      </c>
      <c r="AI127" s="127">
        <v>849</v>
      </c>
      <c r="AJ127" s="124">
        <v>45</v>
      </c>
      <c r="AK127" s="46">
        <f t="shared" si="35"/>
        <v>728</v>
      </c>
      <c r="AL127" s="16">
        <f t="shared" si="36"/>
        <v>0.14252061248527681</v>
      </c>
      <c r="AM127" s="215">
        <v>849</v>
      </c>
      <c r="AN127" s="124">
        <v>46</v>
      </c>
      <c r="AO127" s="44">
        <f t="shared" si="37"/>
        <v>727</v>
      </c>
      <c r="AP127" s="14">
        <f t="shared" si="38"/>
        <v>0.143698468786808</v>
      </c>
      <c r="AQ127" s="127">
        <v>849</v>
      </c>
      <c r="AR127" s="124">
        <v>45</v>
      </c>
      <c r="AS127" s="46">
        <f t="shared" si="39"/>
        <v>728</v>
      </c>
      <c r="AT127" s="16">
        <f t="shared" si="40"/>
        <v>0.14252061248527681</v>
      </c>
    </row>
    <row r="128" spans="1:46" s="4" customFormat="1" ht="12.75" customHeight="1">
      <c r="A128" s="138" t="s">
        <v>128</v>
      </c>
      <c r="B128" s="31" t="s">
        <v>32</v>
      </c>
      <c r="C128" s="169"/>
      <c r="D128" s="39">
        <v>0.83</v>
      </c>
      <c r="E128" s="32" t="s">
        <v>628</v>
      </c>
      <c r="F128" s="100">
        <v>1319</v>
      </c>
      <c r="G128" s="84">
        <v>1199</v>
      </c>
      <c r="H128" s="77">
        <v>999</v>
      </c>
      <c r="I128" s="77">
        <v>828</v>
      </c>
      <c r="J128" s="77">
        <v>0</v>
      </c>
      <c r="K128" s="100">
        <f t="shared" si="41"/>
        <v>828</v>
      </c>
      <c r="L128" s="110">
        <f t="shared" si="42"/>
        <v>0.30942452043369473</v>
      </c>
      <c r="M128" s="264">
        <v>0</v>
      </c>
      <c r="N128" s="44">
        <v>0</v>
      </c>
      <c r="O128" s="44">
        <v>0</v>
      </c>
      <c r="P128" s="14">
        <v>0</v>
      </c>
      <c r="Q128" s="127">
        <v>899</v>
      </c>
      <c r="R128" s="124">
        <v>94</v>
      </c>
      <c r="S128" s="46">
        <f t="shared" si="45"/>
        <v>734</v>
      </c>
      <c r="T128" s="16">
        <f t="shared" si="46"/>
        <v>0.18353726362625139</v>
      </c>
      <c r="U128" s="302">
        <v>1199</v>
      </c>
      <c r="V128" s="303">
        <v>828</v>
      </c>
      <c r="W128" s="303">
        <v>0</v>
      </c>
      <c r="X128" s="303">
        <f t="shared" si="29"/>
        <v>828</v>
      </c>
      <c r="Y128" s="304">
        <f t="shared" si="30"/>
        <v>0.30942452043369473</v>
      </c>
      <c r="Z128" s="215">
        <v>799</v>
      </c>
      <c r="AA128" s="124">
        <v>188</v>
      </c>
      <c r="AB128" s="44">
        <f t="shared" si="31"/>
        <v>640</v>
      </c>
      <c r="AC128" s="14">
        <f t="shared" si="32"/>
        <v>0.19899874843554444</v>
      </c>
      <c r="AD128" s="302">
        <v>1199</v>
      </c>
      <c r="AE128" s="303">
        <v>828</v>
      </c>
      <c r="AF128" s="303">
        <v>0</v>
      </c>
      <c r="AG128" s="303">
        <f t="shared" si="33"/>
        <v>828</v>
      </c>
      <c r="AH128" s="304">
        <f t="shared" si="34"/>
        <v>0.30942452043369473</v>
      </c>
      <c r="AI128" s="127">
        <v>799</v>
      </c>
      <c r="AJ128" s="124">
        <v>189</v>
      </c>
      <c r="AK128" s="46">
        <f t="shared" si="35"/>
        <v>639</v>
      </c>
      <c r="AL128" s="16">
        <f t="shared" si="36"/>
        <v>0.20025031289111389</v>
      </c>
      <c r="AM128" s="215">
        <v>799</v>
      </c>
      <c r="AN128" s="124">
        <v>188</v>
      </c>
      <c r="AO128" s="44">
        <f t="shared" si="37"/>
        <v>640</v>
      </c>
      <c r="AP128" s="14">
        <f t="shared" si="38"/>
        <v>0.19899874843554444</v>
      </c>
      <c r="AQ128" s="127">
        <v>799</v>
      </c>
      <c r="AR128" s="124">
        <v>188</v>
      </c>
      <c r="AS128" s="46">
        <f t="shared" si="39"/>
        <v>640</v>
      </c>
      <c r="AT128" s="16">
        <f t="shared" si="40"/>
        <v>0.19899874843554444</v>
      </c>
    </row>
    <row r="129" spans="1:46" s="4" customFormat="1" ht="12.75" customHeight="1">
      <c r="A129" s="258" t="s">
        <v>129</v>
      </c>
      <c r="B129" s="31" t="s">
        <v>32</v>
      </c>
      <c r="C129" s="169"/>
      <c r="D129" s="37">
        <v>1.1100000000000001</v>
      </c>
      <c r="E129" s="32" t="s">
        <v>629</v>
      </c>
      <c r="F129" s="100">
        <v>1319</v>
      </c>
      <c r="G129" s="84">
        <v>1199</v>
      </c>
      <c r="H129" s="77">
        <v>999</v>
      </c>
      <c r="I129" s="77">
        <v>828</v>
      </c>
      <c r="J129" s="77">
        <v>0</v>
      </c>
      <c r="K129" s="100">
        <f t="shared" si="41"/>
        <v>828</v>
      </c>
      <c r="L129" s="110">
        <f t="shared" si="42"/>
        <v>0.30942452043369473</v>
      </c>
      <c r="M129" s="264">
        <v>0</v>
      </c>
      <c r="N129" s="44">
        <v>0</v>
      </c>
      <c r="O129" s="44">
        <v>0</v>
      </c>
      <c r="P129" s="14">
        <v>0</v>
      </c>
      <c r="Q129" s="127">
        <v>899</v>
      </c>
      <c r="R129" s="124">
        <v>94</v>
      </c>
      <c r="S129" s="46">
        <f t="shared" si="45"/>
        <v>734</v>
      </c>
      <c r="T129" s="16">
        <f t="shared" si="46"/>
        <v>0.18353726362625139</v>
      </c>
      <c r="U129" s="302">
        <v>1199</v>
      </c>
      <c r="V129" s="303">
        <v>828</v>
      </c>
      <c r="W129" s="303">
        <v>0</v>
      </c>
      <c r="X129" s="303">
        <f t="shared" si="29"/>
        <v>828</v>
      </c>
      <c r="Y129" s="304">
        <f t="shared" si="30"/>
        <v>0.30942452043369473</v>
      </c>
      <c r="Z129" s="215">
        <v>799</v>
      </c>
      <c r="AA129" s="124">
        <v>188</v>
      </c>
      <c r="AB129" s="44">
        <f t="shared" si="31"/>
        <v>640</v>
      </c>
      <c r="AC129" s="14">
        <f t="shared" si="32"/>
        <v>0.19899874843554444</v>
      </c>
      <c r="AD129" s="302">
        <v>1199</v>
      </c>
      <c r="AE129" s="303">
        <v>828</v>
      </c>
      <c r="AF129" s="303">
        <v>0</v>
      </c>
      <c r="AG129" s="303">
        <f t="shared" si="33"/>
        <v>828</v>
      </c>
      <c r="AH129" s="304">
        <f t="shared" si="34"/>
        <v>0.30942452043369473</v>
      </c>
      <c r="AI129" s="127">
        <v>799</v>
      </c>
      <c r="AJ129" s="124">
        <v>189</v>
      </c>
      <c r="AK129" s="46">
        <f t="shared" si="35"/>
        <v>639</v>
      </c>
      <c r="AL129" s="16">
        <f t="shared" si="36"/>
        <v>0.20025031289111389</v>
      </c>
      <c r="AM129" s="215">
        <v>799</v>
      </c>
      <c r="AN129" s="124">
        <v>188</v>
      </c>
      <c r="AO129" s="44">
        <f t="shared" si="37"/>
        <v>640</v>
      </c>
      <c r="AP129" s="14">
        <f t="shared" si="38"/>
        <v>0.19899874843554444</v>
      </c>
      <c r="AQ129" s="127">
        <v>799</v>
      </c>
      <c r="AR129" s="124">
        <v>188</v>
      </c>
      <c r="AS129" s="46">
        <f t="shared" si="39"/>
        <v>640</v>
      </c>
      <c r="AT129" s="16">
        <f t="shared" si="40"/>
        <v>0.19899874843554444</v>
      </c>
    </row>
    <row r="130" spans="1:46" s="4" customFormat="1" ht="12.75" customHeight="1">
      <c r="A130" s="258" t="s">
        <v>130</v>
      </c>
      <c r="B130" s="31" t="s">
        <v>32</v>
      </c>
      <c r="C130" s="169"/>
      <c r="D130" s="37">
        <v>1.1100000000000001</v>
      </c>
      <c r="E130" s="32" t="s">
        <v>630</v>
      </c>
      <c r="F130" s="100">
        <v>1429</v>
      </c>
      <c r="G130" s="84">
        <v>1299</v>
      </c>
      <c r="H130" s="77">
        <v>1099</v>
      </c>
      <c r="I130" s="77">
        <v>910</v>
      </c>
      <c r="J130" s="77">
        <v>0</v>
      </c>
      <c r="K130" s="100">
        <f t="shared" si="41"/>
        <v>910</v>
      </c>
      <c r="L130" s="110">
        <f t="shared" si="42"/>
        <v>0.29946112394149343</v>
      </c>
      <c r="M130" s="264">
        <v>0</v>
      </c>
      <c r="N130" s="44">
        <v>0</v>
      </c>
      <c r="O130" s="44">
        <v>0</v>
      </c>
      <c r="P130" s="14">
        <v>0</v>
      </c>
      <c r="Q130" s="127">
        <v>999</v>
      </c>
      <c r="R130" s="124">
        <v>93</v>
      </c>
      <c r="S130" s="46">
        <f t="shared" si="45"/>
        <v>817</v>
      </c>
      <c r="T130" s="16">
        <f t="shared" si="46"/>
        <v>0.18218218218218218</v>
      </c>
      <c r="U130" s="302">
        <v>1299</v>
      </c>
      <c r="V130" s="303">
        <v>910</v>
      </c>
      <c r="W130" s="303">
        <v>0</v>
      </c>
      <c r="X130" s="303">
        <f t="shared" si="29"/>
        <v>910</v>
      </c>
      <c r="Y130" s="304">
        <f t="shared" si="30"/>
        <v>0.29946112394149343</v>
      </c>
      <c r="Z130" s="215">
        <v>899</v>
      </c>
      <c r="AA130" s="124">
        <v>186</v>
      </c>
      <c r="AB130" s="44">
        <f t="shared" si="31"/>
        <v>724</v>
      </c>
      <c r="AC130" s="14">
        <f t="shared" si="32"/>
        <v>0.19466073414905449</v>
      </c>
      <c r="AD130" s="302">
        <v>1299</v>
      </c>
      <c r="AE130" s="303">
        <v>910</v>
      </c>
      <c r="AF130" s="303">
        <v>0</v>
      </c>
      <c r="AG130" s="303">
        <f t="shared" si="33"/>
        <v>910</v>
      </c>
      <c r="AH130" s="304">
        <f t="shared" si="34"/>
        <v>0.29946112394149343</v>
      </c>
      <c r="AI130" s="127">
        <v>899</v>
      </c>
      <c r="AJ130" s="124">
        <v>187</v>
      </c>
      <c r="AK130" s="46">
        <f t="shared" si="35"/>
        <v>723</v>
      </c>
      <c r="AL130" s="16">
        <f t="shared" si="36"/>
        <v>0.19577308120133483</v>
      </c>
      <c r="AM130" s="215">
        <v>899</v>
      </c>
      <c r="AN130" s="124">
        <v>186</v>
      </c>
      <c r="AO130" s="44">
        <f t="shared" si="37"/>
        <v>724</v>
      </c>
      <c r="AP130" s="14">
        <f t="shared" si="38"/>
        <v>0.19466073414905449</v>
      </c>
      <c r="AQ130" s="127">
        <v>899</v>
      </c>
      <c r="AR130" s="124">
        <v>186</v>
      </c>
      <c r="AS130" s="46">
        <f t="shared" si="39"/>
        <v>724</v>
      </c>
      <c r="AT130" s="16">
        <f t="shared" si="40"/>
        <v>0.19466073414905449</v>
      </c>
    </row>
    <row r="131" spans="1:46" s="4" customFormat="1" ht="12.75" customHeight="1">
      <c r="A131" s="138" t="s">
        <v>131</v>
      </c>
      <c r="B131" s="31" t="s">
        <v>32</v>
      </c>
      <c r="C131" s="169"/>
      <c r="D131" s="39">
        <v>0.83</v>
      </c>
      <c r="E131" s="32" t="s">
        <v>631</v>
      </c>
      <c r="F131" s="100">
        <v>1209</v>
      </c>
      <c r="G131" s="84">
        <v>1099</v>
      </c>
      <c r="H131" s="77">
        <v>899</v>
      </c>
      <c r="I131" s="77">
        <v>745</v>
      </c>
      <c r="J131" s="77">
        <v>0</v>
      </c>
      <c r="K131" s="100">
        <f t="shared" si="41"/>
        <v>745</v>
      </c>
      <c r="L131" s="110">
        <f t="shared" si="42"/>
        <v>0.3221110100090992</v>
      </c>
      <c r="M131" s="264">
        <v>0</v>
      </c>
      <c r="N131" s="44">
        <v>0</v>
      </c>
      <c r="O131" s="44">
        <v>0</v>
      </c>
      <c r="P131" s="14">
        <v>0</v>
      </c>
      <c r="Q131" s="127">
        <v>899</v>
      </c>
      <c r="R131" s="46">
        <v>0</v>
      </c>
      <c r="S131" s="46">
        <f t="shared" si="45"/>
        <v>745</v>
      </c>
      <c r="T131" s="16">
        <f t="shared" si="46"/>
        <v>0.17130144605116795</v>
      </c>
      <c r="U131" s="302">
        <v>1099</v>
      </c>
      <c r="V131" s="303">
        <v>745</v>
      </c>
      <c r="W131" s="303">
        <v>0</v>
      </c>
      <c r="X131" s="303">
        <f t="shared" si="29"/>
        <v>745</v>
      </c>
      <c r="Y131" s="304">
        <f t="shared" si="30"/>
        <v>0.3221110100090992</v>
      </c>
      <c r="Z131" s="215">
        <v>799</v>
      </c>
      <c r="AA131" s="124">
        <v>80</v>
      </c>
      <c r="AB131" s="44">
        <f t="shared" si="31"/>
        <v>665</v>
      </c>
      <c r="AC131" s="14">
        <f t="shared" si="32"/>
        <v>0.1677096370463079</v>
      </c>
      <c r="AD131" s="302">
        <v>1099</v>
      </c>
      <c r="AE131" s="312">
        <v>722</v>
      </c>
      <c r="AF131" s="303">
        <v>6</v>
      </c>
      <c r="AG131" s="303">
        <f t="shared" si="33"/>
        <v>716</v>
      </c>
      <c r="AH131" s="304">
        <f t="shared" si="34"/>
        <v>0.34849863512283896</v>
      </c>
      <c r="AI131" s="127">
        <v>799</v>
      </c>
      <c r="AJ131" s="124">
        <v>80</v>
      </c>
      <c r="AK131" s="46">
        <f t="shared" si="35"/>
        <v>636</v>
      </c>
      <c r="AL131" s="16">
        <f t="shared" si="36"/>
        <v>0.20400500625782228</v>
      </c>
      <c r="AM131" s="215">
        <v>799</v>
      </c>
      <c r="AN131" s="124">
        <v>81</v>
      </c>
      <c r="AO131" s="44">
        <f t="shared" si="37"/>
        <v>635</v>
      </c>
      <c r="AP131" s="14">
        <f t="shared" si="38"/>
        <v>0.20525657071339173</v>
      </c>
      <c r="AQ131" s="127">
        <v>799</v>
      </c>
      <c r="AR131" s="124">
        <v>80</v>
      </c>
      <c r="AS131" s="46">
        <f t="shared" si="39"/>
        <v>636</v>
      </c>
      <c r="AT131" s="16">
        <f t="shared" si="40"/>
        <v>0.20400500625782228</v>
      </c>
    </row>
    <row r="132" spans="1:46" s="4" customFormat="1" ht="12.75" customHeight="1">
      <c r="A132" s="258" t="s">
        <v>132</v>
      </c>
      <c r="B132" s="31" t="s">
        <v>32</v>
      </c>
      <c r="C132" s="169"/>
      <c r="D132" s="37">
        <v>1.1100000000000001</v>
      </c>
      <c r="E132" s="32" t="s">
        <v>632</v>
      </c>
      <c r="F132" s="100">
        <v>1209</v>
      </c>
      <c r="G132" s="84">
        <v>1099</v>
      </c>
      <c r="H132" s="77">
        <v>899</v>
      </c>
      <c r="I132" s="77">
        <v>745</v>
      </c>
      <c r="J132" s="77">
        <v>0</v>
      </c>
      <c r="K132" s="100">
        <f t="shared" si="41"/>
        <v>745</v>
      </c>
      <c r="L132" s="110">
        <f t="shared" si="42"/>
        <v>0.3221110100090992</v>
      </c>
      <c r="M132" s="264">
        <v>0</v>
      </c>
      <c r="N132" s="44">
        <v>0</v>
      </c>
      <c r="O132" s="44">
        <v>0</v>
      </c>
      <c r="P132" s="14">
        <v>0</v>
      </c>
      <c r="Q132" s="127">
        <v>899</v>
      </c>
      <c r="R132" s="46">
        <v>0</v>
      </c>
      <c r="S132" s="46">
        <f t="shared" si="45"/>
        <v>745</v>
      </c>
      <c r="T132" s="16">
        <f t="shared" si="46"/>
        <v>0.17130144605116795</v>
      </c>
      <c r="U132" s="302">
        <v>1099</v>
      </c>
      <c r="V132" s="303">
        <v>745</v>
      </c>
      <c r="W132" s="303">
        <v>0</v>
      </c>
      <c r="X132" s="303">
        <f t="shared" si="29"/>
        <v>745</v>
      </c>
      <c r="Y132" s="304">
        <f t="shared" si="30"/>
        <v>0.3221110100090992</v>
      </c>
      <c r="Z132" s="215">
        <v>799</v>
      </c>
      <c r="AA132" s="124">
        <v>80</v>
      </c>
      <c r="AB132" s="44">
        <f t="shared" si="31"/>
        <v>665</v>
      </c>
      <c r="AC132" s="14">
        <f t="shared" si="32"/>
        <v>0.1677096370463079</v>
      </c>
      <c r="AD132" s="302">
        <v>1099</v>
      </c>
      <c r="AE132" s="312">
        <v>722</v>
      </c>
      <c r="AF132" s="303">
        <v>6</v>
      </c>
      <c r="AG132" s="303">
        <f t="shared" si="33"/>
        <v>716</v>
      </c>
      <c r="AH132" s="304">
        <f t="shared" si="34"/>
        <v>0.34849863512283896</v>
      </c>
      <c r="AI132" s="127">
        <v>799</v>
      </c>
      <c r="AJ132" s="124">
        <v>80</v>
      </c>
      <c r="AK132" s="46">
        <f t="shared" si="35"/>
        <v>636</v>
      </c>
      <c r="AL132" s="16">
        <f t="shared" si="36"/>
        <v>0.20400500625782228</v>
      </c>
      <c r="AM132" s="215">
        <v>799</v>
      </c>
      <c r="AN132" s="124">
        <v>81</v>
      </c>
      <c r="AO132" s="44">
        <f t="shared" si="37"/>
        <v>635</v>
      </c>
      <c r="AP132" s="14">
        <f t="shared" si="38"/>
        <v>0.20525657071339173</v>
      </c>
      <c r="AQ132" s="127">
        <v>799</v>
      </c>
      <c r="AR132" s="124">
        <v>80</v>
      </c>
      <c r="AS132" s="46">
        <f t="shared" si="39"/>
        <v>636</v>
      </c>
      <c r="AT132" s="16">
        <f t="shared" si="40"/>
        <v>0.20400500625782228</v>
      </c>
    </row>
    <row r="133" spans="1:46" s="4" customFormat="1" ht="12.75" customHeight="1">
      <c r="A133" s="258" t="s">
        <v>133</v>
      </c>
      <c r="B133" s="31" t="s">
        <v>32</v>
      </c>
      <c r="C133" s="169"/>
      <c r="D133" s="37">
        <v>1.1100000000000001</v>
      </c>
      <c r="E133" s="32" t="s">
        <v>633</v>
      </c>
      <c r="F133" s="100">
        <v>1319</v>
      </c>
      <c r="G133" s="84">
        <v>1199</v>
      </c>
      <c r="H133" s="77">
        <v>999</v>
      </c>
      <c r="I133" s="77">
        <v>828</v>
      </c>
      <c r="J133" s="77">
        <v>0</v>
      </c>
      <c r="K133" s="100">
        <f t="shared" si="41"/>
        <v>828</v>
      </c>
      <c r="L133" s="110">
        <f t="shared" si="42"/>
        <v>0.30942452043369473</v>
      </c>
      <c r="M133" s="264">
        <v>0</v>
      </c>
      <c r="N133" s="44">
        <v>0</v>
      </c>
      <c r="O133" s="44">
        <v>0</v>
      </c>
      <c r="P133" s="14">
        <v>0</v>
      </c>
      <c r="Q133" s="127">
        <v>999</v>
      </c>
      <c r="R133" s="46">
        <v>0</v>
      </c>
      <c r="S133" s="46">
        <f t="shared" si="45"/>
        <v>828</v>
      </c>
      <c r="T133" s="16">
        <f t="shared" si="46"/>
        <v>0.17117117117117117</v>
      </c>
      <c r="U133" s="302">
        <v>1199</v>
      </c>
      <c r="V133" s="303">
        <v>828</v>
      </c>
      <c r="W133" s="303">
        <v>0</v>
      </c>
      <c r="X133" s="303">
        <f t="shared" si="29"/>
        <v>828</v>
      </c>
      <c r="Y133" s="304">
        <f t="shared" si="30"/>
        <v>0.30942452043369473</v>
      </c>
      <c r="Z133" s="215">
        <v>899</v>
      </c>
      <c r="AA133" s="124">
        <v>80</v>
      </c>
      <c r="AB133" s="44">
        <f t="shared" si="31"/>
        <v>748</v>
      </c>
      <c r="AC133" s="14">
        <f t="shared" si="32"/>
        <v>0.16796440489432704</v>
      </c>
      <c r="AD133" s="302">
        <v>1199</v>
      </c>
      <c r="AE133" s="312">
        <v>804</v>
      </c>
      <c r="AF133" s="303">
        <v>5</v>
      </c>
      <c r="AG133" s="303">
        <f t="shared" si="33"/>
        <v>799</v>
      </c>
      <c r="AH133" s="304">
        <f t="shared" si="34"/>
        <v>0.33361134278565469</v>
      </c>
      <c r="AI133" s="127">
        <v>899</v>
      </c>
      <c r="AJ133" s="124">
        <v>80</v>
      </c>
      <c r="AK133" s="46">
        <f t="shared" si="35"/>
        <v>719</v>
      </c>
      <c r="AL133" s="16">
        <f t="shared" si="36"/>
        <v>0.20022246941045607</v>
      </c>
      <c r="AM133" s="215">
        <v>899</v>
      </c>
      <c r="AN133" s="124">
        <v>80</v>
      </c>
      <c r="AO133" s="44">
        <f t="shared" si="37"/>
        <v>719</v>
      </c>
      <c r="AP133" s="14">
        <f t="shared" si="38"/>
        <v>0.20022246941045607</v>
      </c>
      <c r="AQ133" s="127">
        <v>899</v>
      </c>
      <c r="AR133" s="124">
        <v>80</v>
      </c>
      <c r="AS133" s="46">
        <f t="shared" si="39"/>
        <v>719</v>
      </c>
      <c r="AT133" s="16">
        <f t="shared" si="40"/>
        <v>0.20022246941045607</v>
      </c>
    </row>
    <row r="134" spans="1:46" s="4" customFormat="1" ht="12.75" customHeight="1">
      <c r="A134" s="138" t="s">
        <v>135</v>
      </c>
      <c r="B134" s="31" t="s">
        <v>32</v>
      </c>
      <c r="C134" s="247" t="s">
        <v>445</v>
      </c>
      <c r="D134" s="39">
        <v>0.83</v>
      </c>
      <c r="E134" s="32" t="s">
        <v>634</v>
      </c>
      <c r="F134" s="100">
        <v>1539</v>
      </c>
      <c r="G134" s="84">
        <v>1399</v>
      </c>
      <c r="H134" s="77">
        <v>1049</v>
      </c>
      <c r="I134" s="77">
        <v>886</v>
      </c>
      <c r="J134" s="77">
        <v>0</v>
      </c>
      <c r="K134" s="100">
        <f t="shared" si="41"/>
        <v>886</v>
      </c>
      <c r="L134" s="110">
        <f t="shared" si="42"/>
        <v>0.36669049320943531</v>
      </c>
      <c r="M134" s="264">
        <v>0</v>
      </c>
      <c r="N134" s="44">
        <v>0</v>
      </c>
      <c r="O134" s="44">
        <v>0</v>
      </c>
      <c r="P134" s="14">
        <v>0</v>
      </c>
      <c r="Q134" s="127">
        <v>949</v>
      </c>
      <c r="R134" s="124">
        <v>81</v>
      </c>
      <c r="S134" s="46">
        <f t="shared" si="45"/>
        <v>805</v>
      </c>
      <c r="T134" s="16">
        <f t="shared" si="46"/>
        <v>0.1517386722866175</v>
      </c>
      <c r="U134" s="302">
        <v>1399</v>
      </c>
      <c r="V134" s="314">
        <v>841</v>
      </c>
      <c r="W134" s="303">
        <v>6</v>
      </c>
      <c r="X134" s="303">
        <f t="shared" si="29"/>
        <v>835</v>
      </c>
      <c r="Y134" s="304">
        <f t="shared" si="30"/>
        <v>0.40314510364546102</v>
      </c>
      <c r="Z134" s="215">
        <v>949</v>
      </c>
      <c r="AA134" s="124">
        <v>80</v>
      </c>
      <c r="AB134" s="44">
        <f t="shared" si="31"/>
        <v>755</v>
      </c>
      <c r="AC134" s="14">
        <f t="shared" si="32"/>
        <v>0.20442571127502634</v>
      </c>
      <c r="AD134" s="302">
        <v>1399</v>
      </c>
      <c r="AE134" s="303">
        <v>841</v>
      </c>
      <c r="AF134" s="303">
        <v>6</v>
      </c>
      <c r="AG134" s="303">
        <f t="shared" si="33"/>
        <v>835</v>
      </c>
      <c r="AH134" s="304">
        <f t="shared" si="34"/>
        <v>0.40314510364546102</v>
      </c>
      <c r="AI134" s="127">
        <v>1049</v>
      </c>
      <c r="AJ134" s="46">
        <v>0</v>
      </c>
      <c r="AK134" s="46">
        <f t="shared" si="35"/>
        <v>835</v>
      </c>
      <c r="AL134" s="16">
        <f t="shared" si="36"/>
        <v>0.20400381315538607</v>
      </c>
      <c r="AM134" s="215">
        <v>899</v>
      </c>
      <c r="AN134" s="124">
        <v>120</v>
      </c>
      <c r="AO134" s="44">
        <f t="shared" si="37"/>
        <v>715</v>
      </c>
      <c r="AP134" s="14">
        <f t="shared" si="38"/>
        <v>0.20467185761957732</v>
      </c>
      <c r="AQ134" s="127">
        <v>1049</v>
      </c>
      <c r="AR134" s="46">
        <v>0</v>
      </c>
      <c r="AS134" s="46">
        <f t="shared" si="39"/>
        <v>835</v>
      </c>
      <c r="AT134" s="16">
        <f t="shared" si="40"/>
        <v>0.20400381315538607</v>
      </c>
    </row>
    <row r="135" spans="1:46" s="4" customFormat="1" ht="12.75" customHeight="1">
      <c r="A135" s="258" t="s">
        <v>136</v>
      </c>
      <c r="B135" s="31" t="s">
        <v>32</v>
      </c>
      <c r="C135" s="247" t="s">
        <v>445</v>
      </c>
      <c r="D135" s="37">
        <v>1.1100000000000001</v>
      </c>
      <c r="E135" s="32" t="s">
        <v>134</v>
      </c>
      <c r="F135" s="100">
        <v>1594</v>
      </c>
      <c r="G135" s="84">
        <v>1399</v>
      </c>
      <c r="H135" s="77">
        <v>1049</v>
      </c>
      <c r="I135" s="77">
        <v>886</v>
      </c>
      <c r="J135" s="77">
        <v>0</v>
      </c>
      <c r="K135" s="100">
        <f t="shared" si="41"/>
        <v>886</v>
      </c>
      <c r="L135" s="110">
        <f t="shared" si="42"/>
        <v>0.36669049320943531</v>
      </c>
      <c r="M135" s="264">
        <v>0</v>
      </c>
      <c r="N135" s="44">
        <v>0</v>
      </c>
      <c r="O135" s="44">
        <v>0</v>
      </c>
      <c r="P135" s="14">
        <v>0</v>
      </c>
      <c r="Q135" s="127">
        <v>949</v>
      </c>
      <c r="R135" s="124">
        <v>81</v>
      </c>
      <c r="S135" s="46">
        <f t="shared" si="45"/>
        <v>805</v>
      </c>
      <c r="T135" s="16">
        <f t="shared" si="46"/>
        <v>0.1517386722866175</v>
      </c>
      <c r="U135" s="302">
        <v>1399</v>
      </c>
      <c r="V135" s="314">
        <v>841</v>
      </c>
      <c r="W135" s="303">
        <v>6</v>
      </c>
      <c r="X135" s="303">
        <f t="shared" si="29"/>
        <v>835</v>
      </c>
      <c r="Y135" s="304">
        <f t="shared" si="30"/>
        <v>0.40314510364546102</v>
      </c>
      <c r="Z135" s="215">
        <v>949</v>
      </c>
      <c r="AA135" s="124">
        <v>80</v>
      </c>
      <c r="AB135" s="44">
        <f t="shared" si="31"/>
        <v>755</v>
      </c>
      <c r="AC135" s="14">
        <f t="shared" si="32"/>
        <v>0.20442571127502634</v>
      </c>
      <c r="AD135" s="302">
        <v>1399</v>
      </c>
      <c r="AE135" s="303">
        <v>841</v>
      </c>
      <c r="AF135" s="303">
        <v>6</v>
      </c>
      <c r="AG135" s="303">
        <f t="shared" si="33"/>
        <v>835</v>
      </c>
      <c r="AH135" s="304">
        <f t="shared" si="34"/>
        <v>0.40314510364546102</v>
      </c>
      <c r="AI135" s="127">
        <v>1049</v>
      </c>
      <c r="AJ135" s="46">
        <v>0</v>
      </c>
      <c r="AK135" s="46">
        <f t="shared" si="35"/>
        <v>835</v>
      </c>
      <c r="AL135" s="16">
        <f t="shared" si="36"/>
        <v>0.20400381315538607</v>
      </c>
      <c r="AM135" s="215">
        <v>899</v>
      </c>
      <c r="AN135" s="124">
        <v>120</v>
      </c>
      <c r="AO135" s="44">
        <f t="shared" si="37"/>
        <v>715</v>
      </c>
      <c r="AP135" s="14">
        <f t="shared" si="38"/>
        <v>0.20467185761957732</v>
      </c>
      <c r="AQ135" s="127">
        <v>1049</v>
      </c>
      <c r="AR135" s="46">
        <v>0</v>
      </c>
      <c r="AS135" s="46">
        <f t="shared" si="39"/>
        <v>835</v>
      </c>
      <c r="AT135" s="16">
        <f t="shared" si="40"/>
        <v>0.20400381315538607</v>
      </c>
    </row>
    <row r="136" spans="1:46" s="4" customFormat="1" ht="12.75" customHeight="1">
      <c r="A136" s="258" t="s">
        <v>137</v>
      </c>
      <c r="B136" s="31" t="s">
        <v>32</v>
      </c>
      <c r="C136" s="247" t="s">
        <v>445</v>
      </c>
      <c r="D136" s="37">
        <v>1.1100000000000001</v>
      </c>
      <c r="E136" s="32" t="s">
        <v>142</v>
      </c>
      <c r="F136" s="100">
        <v>1649</v>
      </c>
      <c r="G136" s="84">
        <v>1499</v>
      </c>
      <c r="H136" s="77">
        <v>1149</v>
      </c>
      <c r="I136" s="77">
        <v>971</v>
      </c>
      <c r="J136" s="77">
        <v>0</v>
      </c>
      <c r="K136" s="100">
        <f t="shared" si="41"/>
        <v>971</v>
      </c>
      <c r="L136" s="110">
        <f t="shared" si="42"/>
        <v>0.352234823215477</v>
      </c>
      <c r="M136" s="264">
        <v>0</v>
      </c>
      <c r="N136" s="44">
        <v>0</v>
      </c>
      <c r="O136" s="44">
        <v>0</v>
      </c>
      <c r="P136" s="14">
        <v>0</v>
      </c>
      <c r="Q136" s="127">
        <v>1049</v>
      </c>
      <c r="R136" s="124">
        <v>81</v>
      </c>
      <c r="S136" s="46">
        <f t="shared" si="45"/>
        <v>890</v>
      </c>
      <c r="T136" s="16">
        <f t="shared" si="46"/>
        <v>0.15157292659675881</v>
      </c>
      <c r="U136" s="302">
        <v>1499</v>
      </c>
      <c r="V136" s="314">
        <v>922</v>
      </c>
      <c r="W136" s="303">
        <v>4</v>
      </c>
      <c r="X136" s="303">
        <f t="shared" si="29"/>
        <v>918</v>
      </c>
      <c r="Y136" s="304">
        <f t="shared" si="30"/>
        <v>0.38759172781854567</v>
      </c>
      <c r="Z136" s="215">
        <v>1049</v>
      </c>
      <c r="AA136" s="124">
        <v>80</v>
      </c>
      <c r="AB136" s="44">
        <f t="shared" si="31"/>
        <v>838</v>
      </c>
      <c r="AC136" s="14">
        <f t="shared" si="32"/>
        <v>0.2011439466158246</v>
      </c>
      <c r="AD136" s="302">
        <v>1499</v>
      </c>
      <c r="AE136" s="303">
        <v>922</v>
      </c>
      <c r="AF136" s="303">
        <v>4</v>
      </c>
      <c r="AG136" s="303">
        <f t="shared" si="33"/>
        <v>918</v>
      </c>
      <c r="AH136" s="304">
        <f t="shared" si="34"/>
        <v>0.38759172781854567</v>
      </c>
      <c r="AI136" s="127">
        <v>1149</v>
      </c>
      <c r="AJ136" s="46">
        <v>0</v>
      </c>
      <c r="AK136" s="46">
        <f t="shared" si="35"/>
        <v>918</v>
      </c>
      <c r="AL136" s="16">
        <f t="shared" si="36"/>
        <v>0.20104438642297651</v>
      </c>
      <c r="AM136" s="215">
        <v>999</v>
      </c>
      <c r="AN136" s="124">
        <v>120</v>
      </c>
      <c r="AO136" s="44">
        <f t="shared" si="37"/>
        <v>798</v>
      </c>
      <c r="AP136" s="14">
        <f t="shared" si="38"/>
        <v>0.20120120120120119</v>
      </c>
      <c r="AQ136" s="127">
        <v>1149</v>
      </c>
      <c r="AR136" s="46">
        <v>0</v>
      </c>
      <c r="AS136" s="46">
        <f t="shared" si="39"/>
        <v>918</v>
      </c>
      <c r="AT136" s="16">
        <f t="shared" si="40"/>
        <v>0.20104438642297651</v>
      </c>
    </row>
    <row r="137" spans="1:46" s="4" customFormat="1" ht="12.75" customHeight="1">
      <c r="A137" s="138" t="s">
        <v>138</v>
      </c>
      <c r="B137" s="31" t="s">
        <v>32</v>
      </c>
      <c r="C137" s="247" t="s">
        <v>445</v>
      </c>
      <c r="D137" s="39">
        <v>0.83</v>
      </c>
      <c r="E137" s="32" t="s">
        <v>141</v>
      </c>
      <c r="F137" s="100">
        <v>1429</v>
      </c>
      <c r="G137" s="84">
        <v>1299</v>
      </c>
      <c r="H137" s="77">
        <v>949</v>
      </c>
      <c r="I137" s="77">
        <v>812</v>
      </c>
      <c r="J137" s="77">
        <v>0</v>
      </c>
      <c r="K137" s="100">
        <f t="shared" si="41"/>
        <v>812</v>
      </c>
      <c r="L137" s="110">
        <f t="shared" si="42"/>
        <v>0.37490377213240955</v>
      </c>
      <c r="M137" s="264">
        <v>0</v>
      </c>
      <c r="N137" s="44">
        <v>0</v>
      </c>
      <c r="O137" s="44">
        <v>0</v>
      </c>
      <c r="P137" s="14">
        <v>0</v>
      </c>
      <c r="Q137" s="127">
        <v>949</v>
      </c>
      <c r="R137" s="46">
        <v>0</v>
      </c>
      <c r="S137" s="46">
        <f t="shared" si="45"/>
        <v>812</v>
      </c>
      <c r="T137" s="16">
        <f t="shared" si="46"/>
        <v>0.14436248682824027</v>
      </c>
      <c r="U137" s="302">
        <v>1299</v>
      </c>
      <c r="V137" s="314">
        <v>761</v>
      </c>
      <c r="W137" s="303">
        <v>5</v>
      </c>
      <c r="X137" s="303">
        <f t="shared" ref="X137:X200" si="53">V137-W137</f>
        <v>756</v>
      </c>
      <c r="Y137" s="304">
        <f t="shared" ref="Y137:Y200" si="54">(U137-X137)/U137</f>
        <v>0.41801385681293302</v>
      </c>
      <c r="Z137" s="215">
        <v>949</v>
      </c>
      <c r="AA137" s="44">
        <v>0</v>
      </c>
      <c r="AB137" s="44">
        <f t="shared" ref="AB137:AB200" si="55">X137-AA137</f>
        <v>756</v>
      </c>
      <c r="AC137" s="14">
        <f t="shared" ref="AC137:AC215" si="56">(Z137-AB137)/Z137</f>
        <v>0.20337197049525815</v>
      </c>
      <c r="AD137" s="302">
        <v>1299</v>
      </c>
      <c r="AE137" s="303">
        <v>761</v>
      </c>
      <c r="AF137" s="303">
        <v>5</v>
      </c>
      <c r="AG137" s="303">
        <f t="shared" ref="AG137:AG200" si="57">AE137-AF137</f>
        <v>756</v>
      </c>
      <c r="AH137" s="304">
        <f t="shared" ref="AH137:AH200" si="58">(AD137-AG137)/AD137</f>
        <v>0.41801385681293302</v>
      </c>
      <c r="AI137" s="127">
        <v>949</v>
      </c>
      <c r="AJ137" s="46">
        <v>0</v>
      </c>
      <c r="AK137" s="46">
        <f t="shared" ref="AK137:AK200" si="59">AG137-AJ137</f>
        <v>756</v>
      </c>
      <c r="AL137" s="16">
        <f t="shared" ref="AL137:AL215" si="60">(AI137-AK137)/AI137</f>
        <v>0.20337197049525815</v>
      </c>
      <c r="AM137" s="215">
        <v>849</v>
      </c>
      <c r="AN137" s="124">
        <v>80</v>
      </c>
      <c r="AO137" s="44">
        <f t="shared" ref="AO137:AO200" si="61">AG137-AN137</f>
        <v>676</v>
      </c>
      <c r="AP137" s="14">
        <f t="shared" ref="AP137:AP215" si="62">(AM137-AO137)/AM137</f>
        <v>0.20376914016489989</v>
      </c>
      <c r="AQ137" s="127">
        <v>949</v>
      </c>
      <c r="AR137" s="46">
        <v>0</v>
      </c>
      <c r="AS137" s="46">
        <f t="shared" ref="AS137:AS200" si="63">AG137-AR137</f>
        <v>756</v>
      </c>
      <c r="AT137" s="16">
        <f t="shared" ref="AT137:AT215" si="64">(AQ137-AS137)/AQ137</f>
        <v>0.20337197049525815</v>
      </c>
    </row>
    <row r="138" spans="1:46" s="4" customFormat="1" ht="12.75" customHeight="1">
      <c r="A138" s="258" t="s">
        <v>139</v>
      </c>
      <c r="B138" s="31" t="s">
        <v>32</v>
      </c>
      <c r="C138" s="247" t="s">
        <v>445</v>
      </c>
      <c r="D138" s="37">
        <v>1.1100000000000001</v>
      </c>
      <c r="E138" s="32" t="s">
        <v>134</v>
      </c>
      <c r="F138" s="100">
        <v>1484</v>
      </c>
      <c r="G138" s="84">
        <v>1299</v>
      </c>
      <c r="H138" s="77">
        <v>949</v>
      </c>
      <c r="I138" s="77">
        <v>812</v>
      </c>
      <c r="J138" s="77">
        <v>0</v>
      </c>
      <c r="K138" s="100">
        <f t="shared" si="41"/>
        <v>812</v>
      </c>
      <c r="L138" s="110">
        <f t="shared" si="42"/>
        <v>0.37490377213240955</v>
      </c>
      <c r="M138" s="264">
        <v>0</v>
      </c>
      <c r="N138" s="44">
        <v>0</v>
      </c>
      <c r="O138" s="44">
        <v>0</v>
      </c>
      <c r="P138" s="14">
        <v>0</v>
      </c>
      <c r="Q138" s="127">
        <v>949</v>
      </c>
      <c r="R138" s="46">
        <v>0</v>
      </c>
      <c r="S138" s="46">
        <f t="shared" si="45"/>
        <v>812</v>
      </c>
      <c r="T138" s="16">
        <f t="shared" si="46"/>
        <v>0.14436248682824027</v>
      </c>
      <c r="U138" s="302">
        <v>1299</v>
      </c>
      <c r="V138" s="314">
        <v>761</v>
      </c>
      <c r="W138" s="303">
        <v>5</v>
      </c>
      <c r="X138" s="303">
        <f t="shared" si="53"/>
        <v>756</v>
      </c>
      <c r="Y138" s="304">
        <f t="shared" si="54"/>
        <v>0.41801385681293302</v>
      </c>
      <c r="Z138" s="215">
        <v>949</v>
      </c>
      <c r="AA138" s="44">
        <v>0</v>
      </c>
      <c r="AB138" s="44">
        <f t="shared" si="55"/>
        <v>756</v>
      </c>
      <c r="AC138" s="14">
        <f t="shared" si="56"/>
        <v>0.20337197049525815</v>
      </c>
      <c r="AD138" s="302">
        <v>1299</v>
      </c>
      <c r="AE138" s="303">
        <v>761</v>
      </c>
      <c r="AF138" s="303">
        <v>5</v>
      </c>
      <c r="AG138" s="303">
        <f t="shared" si="57"/>
        <v>756</v>
      </c>
      <c r="AH138" s="304">
        <f t="shared" si="58"/>
        <v>0.41801385681293302</v>
      </c>
      <c r="AI138" s="127">
        <v>949</v>
      </c>
      <c r="AJ138" s="46">
        <v>0</v>
      </c>
      <c r="AK138" s="46">
        <f t="shared" si="59"/>
        <v>756</v>
      </c>
      <c r="AL138" s="16">
        <f t="shared" si="60"/>
        <v>0.20337197049525815</v>
      </c>
      <c r="AM138" s="215">
        <v>849</v>
      </c>
      <c r="AN138" s="124">
        <v>80</v>
      </c>
      <c r="AO138" s="44">
        <f t="shared" si="61"/>
        <v>676</v>
      </c>
      <c r="AP138" s="14">
        <f t="shared" si="62"/>
        <v>0.20376914016489989</v>
      </c>
      <c r="AQ138" s="127">
        <v>949</v>
      </c>
      <c r="AR138" s="46">
        <v>0</v>
      </c>
      <c r="AS138" s="46">
        <f t="shared" si="63"/>
        <v>756</v>
      </c>
      <c r="AT138" s="16">
        <f t="shared" si="64"/>
        <v>0.20337197049525815</v>
      </c>
    </row>
    <row r="139" spans="1:46" s="4" customFormat="1" ht="12.75" customHeight="1">
      <c r="A139" s="258" t="s">
        <v>140</v>
      </c>
      <c r="B139" s="31" t="s">
        <v>32</v>
      </c>
      <c r="C139" s="247" t="s">
        <v>445</v>
      </c>
      <c r="D139" s="37">
        <v>1.1100000000000001</v>
      </c>
      <c r="E139" s="32" t="s">
        <v>142</v>
      </c>
      <c r="F139" s="100">
        <v>1539</v>
      </c>
      <c r="G139" s="84">
        <v>1399</v>
      </c>
      <c r="H139" s="77">
        <v>1049</v>
      </c>
      <c r="I139" s="77">
        <v>897</v>
      </c>
      <c r="J139" s="77">
        <v>0</v>
      </c>
      <c r="K139" s="100">
        <f t="shared" si="41"/>
        <v>897</v>
      </c>
      <c r="L139" s="110">
        <f t="shared" si="42"/>
        <v>0.35882773409578272</v>
      </c>
      <c r="M139" s="264">
        <v>0</v>
      </c>
      <c r="N139" s="44">
        <v>0</v>
      </c>
      <c r="O139" s="44">
        <v>0</v>
      </c>
      <c r="P139" s="14">
        <v>0</v>
      </c>
      <c r="Q139" s="127">
        <v>1049</v>
      </c>
      <c r="R139" s="46">
        <v>0</v>
      </c>
      <c r="S139" s="46">
        <f t="shared" si="45"/>
        <v>897</v>
      </c>
      <c r="T139" s="16">
        <f t="shared" si="46"/>
        <v>0.14489990467111535</v>
      </c>
      <c r="U139" s="302">
        <v>1399</v>
      </c>
      <c r="V139" s="314">
        <v>841</v>
      </c>
      <c r="W139" s="303">
        <v>4</v>
      </c>
      <c r="X139" s="303">
        <f t="shared" si="53"/>
        <v>837</v>
      </c>
      <c r="Y139" s="304">
        <f t="shared" si="54"/>
        <v>0.40171551107934239</v>
      </c>
      <c r="Z139" s="215">
        <v>1049</v>
      </c>
      <c r="AA139" s="44">
        <v>0</v>
      </c>
      <c r="AB139" s="44">
        <f t="shared" si="55"/>
        <v>837</v>
      </c>
      <c r="AC139" s="14">
        <f t="shared" si="56"/>
        <v>0.20209723546234509</v>
      </c>
      <c r="AD139" s="302">
        <v>1399</v>
      </c>
      <c r="AE139" s="303">
        <v>841</v>
      </c>
      <c r="AF139" s="303">
        <v>4</v>
      </c>
      <c r="AG139" s="303">
        <f t="shared" si="57"/>
        <v>837</v>
      </c>
      <c r="AH139" s="304">
        <f t="shared" si="58"/>
        <v>0.40171551107934239</v>
      </c>
      <c r="AI139" s="127">
        <v>1049</v>
      </c>
      <c r="AJ139" s="46">
        <v>0</v>
      </c>
      <c r="AK139" s="46">
        <f t="shared" si="59"/>
        <v>837</v>
      </c>
      <c r="AL139" s="16">
        <f t="shared" si="60"/>
        <v>0.20209723546234509</v>
      </c>
      <c r="AM139" s="215">
        <v>949</v>
      </c>
      <c r="AN139" s="124">
        <v>80</v>
      </c>
      <c r="AO139" s="44">
        <f t="shared" si="61"/>
        <v>757</v>
      </c>
      <c r="AP139" s="14">
        <f t="shared" si="62"/>
        <v>0.20231822971548999</v>
      </c>
      <c r="AQ139" s="127">
        <v>1049</v>
      </c>
      <c r="AR139" s="46">
        <v>0</v>
      </c>
      <c r="AS139" s="46">
        <f t="shared" si="63"/>
        <v>837</v>
      </c>
      <c r="AT139" s="16">
        <f t="shared" si="64"/>
        <v>0.20209723546234509</v>
      </c>
    </row>
    <row r="140" spans="1:46" s="4" customFormat="1" ht="12.75" customHeight="1">
      <c r="A140" s="138" t="s">
        <v>370</v>
      </c>
      <c r="B140" s="31" t="s">
        <v>32</v>
      </c>
      <c r="C140" s="93"/>
      <c r="D140" s="37">
        <v>0.83</v>
      </c>
      <c r="E140" s="32" t="s">
        <v>641</v>
      </c>
      <c r="F140" s="100">
        <v>1429</v>
      </c>
      <c r="G140" s="187">
        <v>1299</v>
      </c>
      <c r="H140" s="77">
        <v>999</v>
      </c>
      <c r="I140" s="77">
        <v>827</v>
      </c>
      <c r="J140" s="77">
        <v>0</v>
      </c>
      <c r="K140" s="100">
        <f t="shared" si="41"/>
        <v>827</v>
      </c>
      <c r="L140" s="110">
        <f t="shared" si="42"/>
        <v>0.36335642802155504</v>
      </c>
      <c r="M140" s="264">
        <v>0</v>
      </c>
      <c r="N140" s="44">
        <v>0</v>
      </c>
      <c r="O140" s="44">
        <v>0</v>
      </c>
      <c r="P140" s="14">
        <v>0</v>
      </c>
      <c r="Q140" s="127">
        <v>949</v>
      </c>
      <c r="R140" s="124">
        <v>45</v>
      </c>
      <c r="S140" s="46">
        <f t="shared" si="45"/>
        <v>782</v>
      </c>
      <c r="T140" s="16">
        <f t="shared" si="46"/>
        <v>0.17597471022128555</v>
      </c>
      <c r="U140" s="302">
        <v>1299</v>
      </c>
      <c r="V140" s="303">
        <v>827</v>
      </c>
      <c r="W140" s="303">
        <v>0</v>
      </c>
      <c r="X140" s="303">
        <f t="shared" si="53"/>
        <v>827</v>
      </c>
      <c r="Y140" s="304">
        <f t="shared" si="54"/>
        <v>0.36335642802155504</v>
      </c>
      <c r="Z140" s="215">
        <v>899</v>
      </c>
      <c r="AA140" s="124">
        <v>90</v>
      </c>
      <c r="AB140" s="44">
        <f t="shared" si="55"/>
        <v>737</v>
      </c>
      <c r="AC140" s="14">
        <f t="shared" si="56"/>
        <v>0.18020022246941045</v>
      </c>
      <c r="AD140" s="302">
        <v>1299</v>
      </c>
      <c r="AE140" s="303">
        <v>827</v>
      </c>
      <c r="AF140" s="303">
        <v>0</v>
      </c>
      <c r="AG140" s="303">
        <f t="shared" si="57"/>
        <v>827</v>
      </c>
      <c r="AH140" s="304">
        <f t="shared" si="58"/>
        <v>0.36335642802155504</v>
      </c>
      <c r="AI140" s="127">
        <v>899</v>
      </c>
      <c r="AJ140" s="124">
        <v>90</v>
      </c>
      <c r="AK140" s="46">
        <f t="shared" si="59"/>
        <v>737</v>
      </c>
      <c r="AL140" s="16">
        <f t="shared" si="60"/>
        <v>0.18020022246941045</v>
      </c>
      <c r="AM140" s="215">
        <v>899</v>
      </c>
      <c r="AN140" s="124">
        <v>90</v>
      </c>
      <c r="AO140" s="44">
        <f t="shared" si="61"/>
        <v>737</v>
      </c>
      <c r="AP140" s="14">
        <f t="shared" si="62"/>
        <v>0.18020022246941045</v>
      </c>
      <c r="AQ140" s="127">
        <v>899</v>
      </c>
      <c r="AR140" s="124">
        <v>90</v>
      </c>
      <c r="AS140" s="46">
        <f t="shared" si="63"/>
        <v>737</v>
      </c>
      <c r="AT140" s="16">
        <f t="shared" si="64"/>
        <v>0.18020022246941045</v>
      </c>
    </row>
    <row r="141" spans="1:46" s="4" customFormat="1" ht="12.75" customHeight="1">
      <c r="A141" s="258" t="s">
        <v>371</v>
      </c>
      <c r="B141" s="31" t="s">
        <v>32</v>
      </c>
      <c r="C141" s="93"/>
      <c r="D141" s="37">
        <v>1.1100000000000001</v>
      </c>
      <c r="E141" s="32" t="s">
        <v>642</v>
      </c>
      <c r="F141" s="100">
        <v>1429</v>
      </c>
      <c r="G141" s="187">
        <v>1299</v>
      </c>
      <c r="H141" s="77">
        <v>999</v>
      </c>
      <c r="I141" s="77">
        <v>827</v>
      </c>
      <c r="J141" s="77">
        <v>0</v>
      </c>
      <c r="K141" s="100">
        <f t="shared" si="41"/>
        <v>827</v>
      </c>
      <c r="L141" s="110">
        <f t="shared" si="42"/>
        <v>0.36335642802155504</v>
      </c>
      <c r="M141" s="264">
        <v>0</v>
      </c>
      <c r="N141" s="44">
        <v>0</v>
      </c>
      <c r="O141" s="44">
        <v>0</v>
      </c>
      <c r="P141" s="14">
        <v>0</v>
      </c>
      <c r="Q141" s="127">
        <v>949</v>
      </c>
      <c r="R141" s="124">
        <v>45</v>
      </c>
      <c r="S141" s="46">
        <f t="shared" ref="S141:S172" si="65">K141-R141</f>
        <v>782</v>
      </c>
      <c r="T141" s="16">
        <f t="shared" si="46"/>
        <v>0.17597471022128555</v>
      </c>
      <c r="U141" s="302">
        <v>1299</v>
      </c>
      <c r="V141" s="303">
        <v>827</v>
      </c>
      <c r="W141" s="303">
        <v>0</v>
      </c>
      <c r="X141" s="303">
        <f t="shared" si="53"/>
        <v>827</v>
      </c>
      <c r="Y141" s="304">
        <f t="shared" si="54"/>
        <v>0.36335642802155504</v>
      </c>
      <c r="Z141" s="215">
        <v>899</v>
      </c>
      <c r="AA141" s="124">
        <v>90</v>
      </c>
      <c r="AB141" s="44">
        <f t="shared" si="55"/>
        <v>737</v>
      </c>
      <c r="AC141" s="14">
        <f t="shared" si="56"/>
        <v>0.18020022246941045</v>
      </c>
      <c r="AD141" s="302">
        <v>1299</v>
      </c>
      <c r="AE141" s="303">
        <v>827</v>
      </c>
      <c r="AF141" s="303">
        <v>0</v>
      </c>
      <c r="AG141" s="303">
        <f t="shared" si="57"/>
        <v>827</v>
      </c>
      <c r="AH141" s="304">
        <f t="shared" si="58"/>
        <v>0.36335642802155504</v>
      </c>
      <c r="AI141" s="127">
        <v>899</v>
      </c>
      <c r="AJ141" s="124">
        <v>90</v>
      </c>
      <c r="AK141" s="46">
        <f t="shared" si="59"/>
        <v>737</v>
      </c>
      <c r="AL141" s="16">
        <f t="shared" si="60"/>
        <v>0.18020022246941045</v>
      </c>
      <c r="AM141" s="215">
        <v>899</v>
      </c>
      <c r="AN141" s="124">
        <v>90</v>
      </c>
      <c r="AO141" s="44">
        <f t="shared" si="61"/>
        <v>737</v>
      </c>
      <c r="AP141" s="14">
        <f t="shared" si="62"/>
        <v>0.18020022246941045</v>
      </c>
      <c r="AQ141" s="127">
        <v>899</v>
      </c>
      <c r="AR141" s="124">
        <v>90</v>
      </c>
      <c r="AS141" s="46">
        <f t="shared" si="63"/>
        <v>737</v>
      </c>
      <c r="AT141" s="16">
        <f t="shared" si="64"/>
        <v>0.18020022246941045</v>
      </c>
    </row>
    <row r="142" spans="1:46" s="4" customFormat="1" ht="12.75" customHeight="1">
      <c r="A142" s="258" t="s">
        <v>372</v>
      </c>
      <c r="B142" s="31" t="s">
        <v>32</v>
      </c>
      <c r="C142" s="93"/>
      <c r="D142" s="37">
        <v>1.1100000000000001</v>
      </c>
      <c r="E142" s="32" t="s">
        <v>643</v>
      </c>
      <c r="F142" s="100">
        <v>1539</v>
      </c>
      <c r="G142" s="187">
        <v>1399</v>
      </c>
      <c r="H142" s="77">
        <v>1099</v>
      </c>
      <c r="I142" s="77">
        <v>910</v>
      </c>
      <c r="J142" s="77">
        <v>0</v>
      </c>
      <c r="K142" s="100">
        <f t="shared" si="41"/>
        <v>910</v>
      </c>
      <c r="L142" s="110">
        <f t="shared" si="42"/>
        <v>0.34953538241601145</v>
      </c>
      <c r="M142" s="264">
        <v>0</v>
      </c>
      <c r="N142" s="44">
        <v>0</v>
      </c>
      <c r="O142" s="44">
        <v>0</v>
      </c>
      <c r="P142" s="14">
        <v>0</v>
      </c>
      <c r="Q142" s="127">
        <v>1049</v>
      </c>
      <c r="R142" s="124">
        <v>45</v>
      </c>
      <c r="S142" s="46">
        <f t="shared" si="65"/>
        <v>865</v>
      </c>
      <c r="T142" s="16">
        <f t="shared" si="46"/>
        <v>0.1754051477597712</v>
      </c>
      <c r="U142" s="302">
        <v>1399</v>
      </c>
      <c r="V142" s="303">
        <v>910</v>
      </c>
      <c r="W142" s="303">
        <v>0</v>
      </c>
      <c r="X142" s="303">
        <f t="shared" si="53"/>
        <v>910</v>
      </c>
      <c r="Y142" s="304">
        <f t="shared" si="54"/>
        <v>0.34953538241601145</v>
      </c>
      <c r="Z142" s="215">
        <v>999</v>
      </c>
      <c r="AA142" s="124">
        <v>90</v>
      </c>
      <c r="AB142" s="44">
        <f t="shared" si="55"/>
        <v>820</v>
      </c>
      <c r="AC142" s="14">
        <f t="shared" si="56"/>
        <v>0.17917917917917917</v>
      </c>
      <c r="AD142" s="302">
        <v>1399</v>
      </c>
      <c r="AE142" s="303">
        <v>910</v>
      </c>
      <c r="AF142" s="303">
        <v>0</v>
      </c>
      <c r="AG142" s="303">
        <f t="shared" si="57"/>
        <v>910</v>
      </c>
      <c r="AH142" s="304">
        <f t="shared" si="58"/>
        <v>0.34953538241601145</v>
      </c>
      <c r="AI142" s="127">
        <v>999</v>
      </c>
      <c r="AJ142" s="124">
        <v>90</v>
      </c>
      <c r="AK142" s="46">
        <f t="shared" si="59"/>
        <v>820</v>
      </c>
      <c r="AL142" s="16">
        <f t="shared" si="60"/>
        <v>0.17917917917917917</v>
      </c>
      <c r="AM142" s="215">
        <v>999</v>
      </c>
      <c r="AN142" s="124">
        <v>90</v>
      </c>
      <c r="AO142" s="44">
        <f t="shared" si="61"/>
        <v>820</v>
      </c>
      <c r="AP142" s="14">
        <f t="shared" si="62"/>
        <v>0.17917917917917917</v>
      </c>
      <c r="AQ142" s="127">
        <v>999</v>
      </c>
      <c r="AR142" s="124">
        <v>90</v>
      </c>
      <c r="AS142" s="46">
        <f t="shared" si="63"/>
        <v>820</v>
      </c>
      <c r="AT142" s="16">
        <f t="shared" si="64"/>
        <v>0.17917917917917917</v>
      </c>
    </row>
    <row r="143" spans="1:46" s="4" customFormat="1" ht="12.75" customHeight="1">
      <c r="A143" s="138" t="s">
        <v>373</v>
      </c>
      <c r="B143" s="31" t="s">
        <v>32</v>
      </c>
      <c r="C143" s="93"/>
      <c r="D143" s="37">
        <v>0.83</v>
      </c>
      <c r="E143" s="32" t="s">
        <v>631</v>
      </c>
      <c r="F143" s="100">
        <v>1319</v>
      </c>
      <c r="G143" s="187">
        <v>1199</v>
      </c>
      <c r="H143" s="77">
        <v>899</v>
      </c>
      <c r="I143" s="77">
        <v>746</v>
      </c>
      <c r="J143" s="77">
        <v>0</v>
      </c>
      <c r="K143" s="100">
        <f t="shared" si="41"/>
        <v>746</v>
      </c>
      <c r="L143" s="110">
        <f t="shared" si="42"/>
        <v>0.37781484570475399</v>
      </c>
      <c r="M143" s="264">
        <v>0</v>
      </c>
      <c r="N143" s="44">
        <v>0</v>
      </c>
      <c r="O143" s="44">
        <v>0</v>
      </c>
      <c r="P143" s="14">
        <v>0</v>
      </c>
      <c r="Q143" s="127">
        <v>899</v>
      </c>
      <c r="R143" s="46">
        <v>0</v>
      </c>
      <c r="S143" s="46">
        <f t="shared" si="65"/>
        <v>746</v>
      </c>
      <c r="T143" s="16">
        <f t="shared" si="46"/>
        <v>0.17018909899888765</v>
      </c>
      <c r="U143" s="302">
        <v>1199</v>
      </c>
      <c r="V143" s="303">
        <v>746</v>
      </c>
      <c r="W143" s="303">
        <v>0</v>
      </c>
      <c r="X143" s="303">
        <f t="shared" si="53"/>
        <v>746</v>
      </c>
      <c r="Y143" s="304">
        <f t="shared" si="54"/>
        <v>0.37781484570475399</v>
      </c>
      <c r="Z143" s="215">
        <v>899</v>
      </c>
      <c r="AA143" s="44">
        <v>0</v>
      </c>
      <c r="AB143" s="44">
        <f t="shared" si="55"/>
        <v>746</v>
      </c>
      <c r="AC143" s="14">
        <f t="shared" si="56"/>
        <v>0.17018909899888765</v>
      </c>
      <c r="AD143" s="302">
        <v>1199</v>
      </c>
      <c r="AE143" s="303">
        <v>746</v>
      </c>
      <c r="AF143" s="303">
        <v>0</v>
      </c>
      <c r="AG143" s="303">
        <f t="shared" si="57"/>
        <v>746</v>
      </c>
      <c r="AH143" s="304">
        <f t="shared" si="58"/>
        <v>0.37781484570475399</v>
      </c>
      <c r="AI143" s="127">
        <v>899</v>
      </c>
      <c r="AJ143" s="46">
        <v>0</v>
      </c>
      <c r="AK143" s="46">
        <f t="shared" si="59"/>
        <v>746</v>
      </c>
      <c r="AL143" s="16">
        <f t="shared" si="60"/>
        <v>0.17018909899888765</v>
      </c>
      <c r="AM143" s="215">
        <v>899</v>
      </c>
      <c r="AN143" s="44">
        <v>0</v>
      </c>
      <c r="AO143" s="44">
        <f t="shared" si="61"/>
        <v>746</v>
      </c>
      <c r="AP143" s="14">
        <f t="shared" si="62"/>
        <v>0.17018909899888765</v>
      </c>
      <c r="AQ143" s="127">
        <v>899</v>
      </c>
      <c r="AR143" s="46">
        <v>0</v>
      </c>
      <c r="AS143" s="46">
        <f t="shared" si="63"/>
        <v>746</v>
      </c>
      <c r="AT143" s="16">
        <f t="shared" si="64"/>
        <v>0.17018909899888765</v>
      </c>
    </row>
    <row r="144" spans="1:46" s="4" customFormat="1" ht="12.75" customHeight="1">
      <c r="A144" s="258" t="s">
        <v>374</v>
      </c>
      <c r="B144" s="31" t="s">
        <v>32</v>
      </c>
      <c r="C144" s="93"/>
      <c r="D144" s="37">
        <v>1.1100000000000001</v>
      </c>
      <c r="E144" s="32" t="s">
        <v>632</v>
      </c>
      <c r="F144" s="100">
        <v>1319</v>
      </c>
      <c r="G144" s="187">
        <v>1199</v>
      </c>
      <c r="H144" s="77">
        <v>899</v>
      </c>
      <c r="I144" s="77">
        <v>746</v>
      </c>
      <c r="J144" s="77">
        <v>0</v>
      </c>
      <c r="K144" s="100">
        <f t="shared" si="41"/>
        <v>746</v>
      </c>
      <c r="L144" s="110">
        <f t="shared" si="42"/>
        <v>0.37781484570475399</v>
      </c>
      <c r="M144" s="264">
        <v>0</v>
      </c>
      <c r="N144" s="44">
        <v>0</v>
      </c>
      <c r="O144" s="44">
        <v>0</v>
      </c>
      <c r="P144" s="14">
        <v>0</v>
      </c>
      <c r="Q144" s="127">
        <v>899</v>
      </c>
      <c r="R144" s="46">
        <v>0</v>
      </c>
      <c r="S144" s="46">
        <f t="shared" si="65"/>
        <v>746</v>
      </c>
      <c r="T144" s="16">
        <f t="shared" si="46"/>
        <v>0.17018909899888765</v>
      </c>
      <c r="U144" s="302">
        <v>1199</v>
      </c>
      <c r="V144" s="303">
        <v>746</v>
      </c>
      <c r="W144" s="303">
        <v>0</v>
      </c>
      <c r="X144" s="303">
        <f t="shared" si="53"/>
        <v>746</v>
      </c>
      <c r="Y144" s="304">
        <f t="shared" si="54"/>
        <v>0.37781484570475399</v>
      </c>
      <c r="Z144" s="215">
        <v>899</v>
      </c>
      <c r="AA144" s="44">
        <v>0</v>
      </c>
      <c r="AB144" s="44">
        <f t="shared" si="55"/>
        <v>746</v>
      </c>
      <c r="AC144" s="14">
        <f t="shared" si="56"/>
        <v>0.17018909899888765</v>
      </c>
      <c r="AD144" s="302">
        <v>1199</v>
      </c>
      <c r="AE144" s="303">
        <v>746</v>
      </c>
      <c r="AF144" s="303">
        <v>0</v>
      </c>
      <c r="AG144" s="303">
        <f t="shared" si="57"/>
        <v>746</v>
      </c>
      <c r="AH144" s="304">
        <f t="shared" si="58"/>
        <v>0.37781484570475399</v>
      </c>
      <c r="AI144" s="127">
        <v>899</v>
      </c>
      <c r="AJ144" s="46">
        <v>0</v>
      </c>
      <c r="AK144" s="46">
        <f t="shared" si="59"/>
        <v>746</v>
      </c>
      <c r="AL144" s="16">
        <f t="shared" si="60"/>
        <v>0.17018909899888765</v>
      </c>
      <c r="AM144" s="215">
        <v>899</v>
      </c>
      <c r="AN144" s="44">
        <v>0</v>
      </c>
      <c r="AO144" s="44">
        <f t="shared" si="61"/>
        <v>746</v>
      </c>
      <c r="AP144" s="14">
        <f t="shared" si="62"/>
        <v>0.17018909899888765</v>
      </c>
      <c r="AQ144" s="127">
        <v>899</v>
      </c>
      <c r="AR144" s="46">
        <v>0</v>
      </c>
      <c r="AS144" s="46">
        <f t="shared" si="63"/>
        <v>746</v>
      </c>
      <c r="AT144" s="16">
        <f t="shared" si="64"/>
        <v>0.17018909899888765</v>
      </c>
    </row>
    <row r="145" spans="1:46" s="4" customFormat="1" ht="12.75" customHeight="1">
      <c r="A145" s="258" t="s">
        <v>375</v>
      </c>
      <c r="B145" s="31" t="s">
        <v>32</v>
      </c>
      <c r="C145" s="93"/>
      <c r="D145" s="37">
        <v>1.1100000000000001</v>
      </c>
      <c r="E145" s="32" t="s">
        <v>644</v>
      </c>
      <c r="F145" s="100">
        <v>1429</v>
      </c>
      <c r="G145" s="187">
        <v>1299</v>
      </c>
      <c r="H145" s="77">
        <v>999</v>
      </c>
      <c r="I145" s="77">
        <v>827</v>
      </c>
      <c r="J145" s="77">
        <v>0</v>
      </c>
      <c r="K145" s="100">
        <f t="shared" si="41"/>
        <v>827</v>
      </c>
      <c r="L145" s="110">
        <f t="shared" si="42"/>
        <v>0.36335642802155504</v>
      </c>
      <c r="M145" s="264">
        <v>0</v>
      </c>
      <c r="N145" s="44">
        <v>0</v>
      </c>
      <c r="O145" s="44">
        <v>0</v>
      </c>
      <c r="P145" s="14">
        <v>0</v>
      </c>
      <c r="Q145" s="127">
        <v>999</v>
      </c>
      <c r="R145" s="46">
        <v>0</v>
      </c>
      <c r="S145" s="46">
        <f t="shared" si="65"/>
        <v>827</v>
      </c>
      <c r="T145" s="16">
        <f t="shared" si="46"/>
        <v>0.17217217217217218</v>
      </c>
      <c r="U145" s="302">
        <v>1299</v>
      </c>
      <c r="V145" s="303">
        <v>827</v>
      </c>
      <c r="W145" s="303">
        <v>0</v>
      </c>
      <c r="X145" s="303">
        <f t="shared" si="53"/>
        <v>827</v>
      </c>
      <c r="Y145" s="304">
        <f t="shared" si="54"/>
        <v>0.36335642802155504</v>
      </c>
      <c r="Z145" s="215">
        <v>999</v>
      </c>
      <c r="AA145" s="44">
        <v>0</v>
      </c>
      <c r="AB145" s="44">
        <f t="shared" si="55"/>
        <v>827</v>
      </c>
      <c r="AC145" s="14">
        <f t="shared" si="56"/>
        <v>0.17217217217217218</v>
      </c>
      <c r="AD145" s="302">
        <v>1299</v>
      </c>
      <c r="AE145" s="303">
        <v>827</v>
      </c>
      <c r="AF145" s="303">
        <v>0</v>
      </c>
      <c r="AG145" s="303">
        <f t="shared" si="57"/>
        <v>827</v>
      </c>
      <c r="AH145" s="304">
        <f t="shared" si="58"/>
        <v>0.36335642802155504</v>
      </c>
      <c r="AI145" s="127">
        <v>999</v>
      </c>
      <c r="AJ145" s="46">
        <v>0</v>
      </c>
      <c r="AK145" s="46">
        <f t="shared" si="59"/>
        <v>827</v>
      </c>
      <c r="AL145" s="16">
        <f t="shared" si="60"/>
        <v>0.17217217217217218</v>
      </c>
      <c r="AM145" s="215">
        <v>999</v>
      </c>
      <c r="AN145" s="44">
        <v>0</v>
      </c>
      <c r="AO145" s="44">
        <f t="shared" si="61"/>
        <v>827</v>
      </c>
      <c r="AP145" s="14">
        <f t="shared" si="62"/>
        <v>0.17217217217217218</v>
      </c>
      <c r="AQ145" s="127">
        <v>999</v>
      </c>
      <c r="AR145" s="46">
        <v>0</v>
      </c>
      <c r="AS145" s="46">
        <f t="shared" si="63"/>
        <v>827</v>
      </c>
      <c r="AT145" s="16">
        <f t="shared" si="64"/>
        <v>0.17217217217217218</v>
      </c>
    </row>
    <row r="146" spans="1:46" s="4" customFormat="1" ht="12.75" customHeight="1">
      <c r="A146" s="138" t="s">
        <v>463</v>
      </c>
      <c r="B146" s="31" t="s">
        <v>32</v>
      </c>
      <c r="C146" s="93"/>
      <c r="D146" s="37">
        <v>0.83</v>
      </c>
      <c r="E146" s="32" t="s">
        <v>645</v>
      </c>
      <c r="F146" s="100">
        <v>1539</v>
      </c>
      <c r="G146" s="187">
        <v>1399</v>
      </c>
      <c r="H146" s="77">
        <v>1049</v>
      </c>
      <c r="I146" s="77">
        <v>910</v>
      </c>
      <c r="J146" s="77">
        <v>0</v>
      </c>
      <c r="K146" s="100">
        <f t="shared" si="41"/>
        <v>910</v>
      </c>
      <c r="L146" s="110">
        <f t="shared" si="42"/>
        <v>0.34953538241601145</v>
      </c>
      <c r="M146" s="264">
        <v>0</v>
      </c>
      <c r="N146" s="44">
        <v>0</v>
      </c>
      <c r="O146" s="44">
        <v>0</v>
      </c>
      <c r="P146" s="14">
        <v>0</v>
      </c>
      <c r="Q146" s="127">
        <v>949</v>
      </c>
      <c r="R146" s="124">
        <v>93</v>
      </c>
      <c r="S146" s="46">
        <f t="shared" si="65"/>
        <v>817</v>
      </c>
      <c r="T146" s="16">
        <f t="shared" si="46"/>
        <v>0.13909378292939936</v>
      </c>
      <c r="U146" s="302">
        <v>1399</v>
      </c>
      <c r="V146" s="303">
        <v>910</v>
      </c>
      <c r="W146" s="303">
        <v>0</v>
      </c>
      <c r="X146" s="303">
        <f t="shared" si="53"/>
        <v>910</v>
      </c>
      <c r="Y146" s="304">
        <f t="shared" si="54"/>
        <v>0.34953538241601145</v>
      </c>
      <c r="Z146" s="215">
        <v>949</v>
      </c>
      <c r="AA146" s="124">
        <v>94</v>
      </c>
      <c r="AB146" s="44">
        <f t="shared" si="55"/>
        <v>816</v>
      </c>
      <c r="AC146" s="14">
        <f t="shared" si="56"/>
        <v>0.14014752370916755</v>
      </c>
      <c r="AD146" s="302">
        <v>1399</v>
      </c>
      <c r="AE146" s="303">
        <v>910</v>
      </c>
      <c r="AF146" s="303">
        <v>0</v>
      </c>
      <c r="AG146" s="303">
        <f t="shared" si="57"/>
        <v>910</v>
      </c>
      <c r="AH146" s="304">
        <f t="shared" si="58"/>
        <v>0.34953538241601145</v>
      </c>
      <c r="AI146" s="127">
        <v>949</v>
      </c>
      <c r="AJ146" s="124">
        <v>93</v>
      </c>
      <c r="AK146" s="46">
        <f t="shared" si="59"/>
        <v>817</v>
      </c>
      <c r="AL146" s="16">
        <f t="shared" si="60"/>
        <v>0.13909378292939936</v>
      </c>
      <c r="AM146" s="215">
        <v>949</v>
      </c>
      <c r="AN146" s="124">
        <v>93</v>
      </c>
      <c r="AO146" s="44">
        <f t="shared" si="61"/>
        <v>817</v>
      </c>
      <c r="AP146" s="14">
        <f t="shared" si="62"/>
        <v>0.13909378292939936</v>
      </c>
      <c r="AQ146" s="127">
        <v>949</v>
      </c>
      <c r="AR146" s="124">
        <v>93</v>
      </c>
      <c r="AS146" s="46">
        <f t="shared" si="63"/>
        <v>817</v>
      </c>
      <c r="AT146" s="16">
        <f t="shared" si="64"/>
        <v>0.13909378292939936</v>
      </c>
    </row>
    <row r="147" spans="1:46" s="4" customFormat="1" ht="12.75" customHeight="1">
      <c r="A147" s="259" t="s">
        <v>376</v>
      </c>
      <c r="B147" s="31" t="s">
        <v>32</v>
      </c>
      <c r="C147" s="93"/>
      <c r="D147" s="37">
        <v>0.83</v>
      </c>
      <c r="E147" s="32" t="s">
        <v>646</v>
      </c>
      <c r="F147" s="100">
        <v>1539</v>
      </c>
      <c r="G147" s="187">
        <v>1399</v>
      </c>
      <c r="H147" s="77">
        <v>1099</v>
      </c>
      <c r="I147" s="77">
        <v>922</v>
      </c>
      <c r="J147" s="77">
        <v>0</v>
      </c>
      <c r="K147" s="100">
        <f t="shared" si="41"/>
        <v>922</v>
      </c>
      <c r="L147" s="110">
        <f t="shared" si="42"/>
        <v>0.3409578270192995</v>
      </c>
      <c r="M147" s="264">
        <v>0</v>
      </c>
      <c r="N147" s="44">
        <v>0</v>
      </c>
      <c r="O147" s="44">
        <v>0</v>
      </c>
      <c r="P147" s="14">
        <v>0</v>
      </c>
      <c r="Q147" s="127">
        <v>999</v>
      </c>
      <c r="R147" s="124">
        <v>90</v>
      </c>
      <c r="S147" s="46">
        <f t="shared" si="65"/>
        <v>832</v>
      </c>
      <c r="T147" s="16">
        <f t="shared" si="46"/>
        <v>0.16716716716716717</v>
      </c>
      <c r="U147" s="302">
        <v>1399</v>
      </c>
      <c r="V147" s="303">
        <v>922</v>
      </c>
      <c r="W147" s="303">
        <v>0</v>
      </c>
      <c r="X147" s="303">
        <f t="shared" si="53"/>
        <v>922</v>
      </c>
      <c r="Y147" s="304">
        <f t="shared" si="54"/>
        <v>0.3409578270192995</v>
      </c>
      <c r="Z147" s="215">
        <v>999</v>
      </c>
      <c r="AA147" s="124">
        <v>90</v>
      </c>
      <c r="AB147" s="44">
        <f t="shared" si="55"/>
        <v>832</v>
      </c>
      <c r="AC147" s="14">
        <f t="shared" si="56"/>
        <v>0.16716716716716717</v>
      </c>
      <c r="AD147" s="302">
        <v>1399</v>
      </c>
      <c r="AE147" s="303">
        <v>922</v>
      </c>
      <c r="AF147" s="303">
        <v>0</v>
      </c>
      <c r="AG147" s="303">
        <f t="shared" si="57"/>
        <v>922</v>
      </c>
      <c r="AH147" s="304">
        <f t="shared" si="58"/>
        <v>0.3409578270192995</v>
      </c>
      <c r="AI147" s="127">
        <v>999</v>
      </c>
      <c r="AJ147" s="124">
        <v>90</v>
      </c>
      <c r="AK147" s="46">
        <f t="shared" si="59"/>
        <v>832</v>
      </c>
      <c r="AL147" s="16">
        <f t="shared" si="60"/>
        <v>0.16716716716716717</v>
      </c>
      <c r="AM147" s="215">
        <v>999</v>
      </c>
      <c r="AN147" s="124">
        <v>90</v>
      </c>
      <c r="AO147" s="44">
        <f t="shared" si="61"/>
        <v>832</v>
      </c>
      <c r="AP147" s="14">
        <f t="shared" si="62"/>
        <v>0.16716716716716717</v>
      </c>
      <c r="AQ147" s="127">
        <v>999</v>
      </c>
      <c r="AR147" s="124">
        <v>90</v>
      </c>
      <c r="AS147" s="46">
        <f t="shared" si="63"/>
        <v>832</v>
      </c>
      <c r="AT147" s="16">
        <f t="shared" si="64"/>
        <v>0.16716716716716717</v>
      </c>
    </row>
    <row r="148" spans="1:46" s="4" customFormat="1" ht="12.75" customHeight="1">
      <c r="A148" s="258" t="s">
        <v>377</v>
      </c>
      <c r="B148" s="31" t="s">
        <v>32</v>
      </c>
      <c r="C148" s="93"/>
      <c r="D148" s="37">
        <v>1.1100000000000001</v>
      </c>
      <c r="E148" s="32" t="s">
        <v>647</v>
      </c>
      <c r="F148" s="100">
        <v>1539</v>
      </c>
      <c r="G148" s="187">
        <v>1399</v>
      </c>
      <c r="H148" s="77">
        <v>1099</v>
      </c>
      <c r="I148" s="77">
        <v>913</v>
      </c>
      <c r="J148" s="77">
        <v>0</v>
      </c>
      <c r="K148" s="100">
        <f t="shared" si="41"/>
        <v>913</v>
      </c>
      <c r="L148" s="110">
        <f t="shared" si="42"/>
        <v>0.34739099356683345</v>
      </c>
      <c r="M148" s="264">
        <v>0</v>
      </c>
      <c r="N148" s="44">
        <v>0</v>
      </c>
      <c r="O148" s="44">
        <v>0</v>
      </c>
      <c r="P148" s="14">
        <v>0</v>
      </c>
      <c r="Q148" s="127">
        <v>999</v>
      </c>
      <c r="R148" s="124">
        <v>90</v>
      </c>
      <c r="S148" s="46">
        <f t="shared" si="65"/>
        <v>823</v>
      </c>
      <c r="T148" s="16">
        <f t="shared" si="46"/>
        <v>0.17617617617617617</v>
      </c>
      <c r="U148" s="302">
        <v>1399</v>
      </c>
      <c r="V148" s="303">
        <v>913</v>
      </c>
      <c r="W148" s="303">
        <v>0</v>
      </c>
      <c r="X148" s="303">
        <f t="shared" si="53"/>
        <v>913</v>
      </c>
      <c r="Y148" s="304">
        <f t="shared" si="54"/>
        <v>0.34739099356683345</v>
      </c>
      <c r="Z148" s="215">
        <v>999</v>
      </c>
      <c r="AA148" s="124">
        <v>90</v>
      </c>
      <c r="AB148" s="44">
        <f t="shared" si="55"/>
        <v>823</v>
      </c>
      <c r="AC148" s="14">
        <f t="shared" si="56"/>
        <v>0.17617617617617617</v>
      </c>
      <c r="AD148" s="302">
        <v>1399</v>
      </c>
      <c r="AE148" s="303">
        <v>913</v>
      </c>
      <c r="AF148" s="303">
        <v>0</v>
      </c>
      <c r="AG148" s="303">
        <f t="shared" si="57"/>
        <v>913</v>
      </c>
      <c r="AH148" s="304">
        <f t="shared" si="58"/>
        <v>0.34739099356683345</v>
      </c>
      <c r="AI148" s="127">
        <v>999</v>
      </c>
      <c r="AJ148" s="124">
        <v>90</v>
      </c>
      <c r="AK148" s="46">
        <f t="shared" si="59"/>
        <v>823</v>
      </c>
      <c r="AL148" s="16">
        <f t="shared" si="60"/>
        <v>0.17617617617617617</v>
      </c>
      <c r="AM148" s="215">
        <v>999</v>
      </c>
      <c r="AN148" s="124">
        <v>90</v>
      </c>
      <c r="AO148" s="44">
        <f t="shared" si="61"/>
        <v>823</v>
      </c>
      <c r="AP148" s="14">
        <f t="shared" si="62"/>
        <v>0.17617617617617617</v>
      </c>
      <c r="AQ148" s="127">
        <v>999</v>
      </c>
      <c r="AR148" s="124">
        <v>90</v>
      </c>
      <c r="AS148" s="46">
        <f t="shared" si="63"/>
        <v>823</v>
      </c>
      <c r="AT148" s="16">
        <f t="shared" si="64"/>
        <v>0.17617617617617617</v>
      </c>
    </row>
    <row r="149" spans="1:46" s="4" customFormat="1" ht="12.75" customHeight="1">
      <c r="A149" s="258" t="s">
        <v>378</v>
      </c>
      <c r="B149" s="31" t="s">
        <v>32</v>
      </c>
      <c r="C149" s="93"/>
      <c r="D149" s="37">
        <v>1.1100000000000001</v>
      </c>
      <c r="E149" s="32" t="s">
        <v>648</v>
      </c>
      <c r="F149" s="100">
        <v>1649</v>
      </c>
      <c r="G149" s="187">
        <v>1499</v>
      </c>
      <c r="H149" s="77">
        <v>1199</v>
      </c>
      <c r="I149" s="77">
        <v>996</v>
      </c>
      <c r="J149" s="77">
        <v>0</v>
      </c>
      <c r="K149" s="100">
        <f t="shared" si="41"/>
        <v>996</v>
      </c>
      <c r="L149" s="110">
        <f t="shared" si="42"/>
        <v>0.33555703802535025</v>
      </c>
      <c r="M149" s="264">
        <v>0</v>
      </c>
      <c r="N149" s="44">
        <v>0</v>
      </c>
      <c r="O149" s="44">
        <v>0</v>
      </c>
      <c r="P149" s="14">
        <v>0</v>
      </c>
      <c r="Q149" s="127">
        <v>1099</v>
      </c>
      <c r="R149" s="124">
        <v>89</v>
      </c>
      <c r="S149" s="46">
        <f t="shared" si="65"/>
        <v>907</v>
      </c>
      <c r="T149" s="16">
        <f t="shared" si="46"/>
        <v>0.17470427661510465</v>
      </c>
      <c r="U149" s="302">
        <v>1499</v>
      </c>
      <c r="V149" s="303">
        <v>996</v>
      </c>
      <c r="W149" s="303">
        <v>0</v>
      </c>
      <c r="X149" s="303">
        <f t="shared" si="53"/>
        <v>996</v>
      </c>
      <c r="Y149" s="304">
        <f t="shared" si="54"/>
        <v>0.33555703802535025</v>
      </c>
      <c r="Z149" s="215">
        <v>1099</v>
      </c>
      <c r="AA149" s="124">
        <v>89</v>
      </c>
      <c r="AB149" s="44">
        <f t="shared" si="55"/>
        <v>907</v>
      </c>
      <c r="AC149" s="14">
        <f t="shared" si="56"/>
        <v>0.17470427661510465</v>
      </c>
      <c r="AD149" s="302">
        <v>1499</v>
      </c>
      <c r="AE149" s="303">
        <v>996</v>
      </c>
      <c r="AF149" s="303">
        <v>0</v>
      </c>
      <c r="AG149" s="303">
        <f t="shared" si="57"/>
        <v>996</v>
      </c>
      <c r="AH149" s="304">
        <f t="shared" si="58"/>
        <v>0.33555703802535025</v>
      </c>
      <c r="AI149" s="127">
        <v>1099</v>
      </c>
      <c r="AJ149" s="124">
        <v>89</v>
      </c>
      <c r="AK149" s="46">
        <f t="shared" si="59"/>
        <v>907</v>
      </c>
      <c r="AL149" s="16">
        <f t="shared" si="60"/>
        <v>0.17470427661510465</v>
      </c>
      <c r="AM149" s="215">
        <v>1099</v>
      </c>
      <c r="AN149" s="124">
        <v>89</v>
      </c>
      <c r="AO149" s="44">
        <f t="shared" si="61"/>
        <v>907</v>
      </c>
      <c r="AP149" s="14">
        <f t="shared" si="62"/>
        <v>0.17470427661510465</v>
      </c>
      <c r="AQ149" s="127">
        <v>1099</v>
      </c>
      <c r="AR149" s="124">
        <v>89</v>
      </c>
      <c r="AS149" s="46">
        <f t="shared" si="63"/>
        <v>907</v>
      </c>
      <c r="AT149" s="16">
        <f t="shared" si="64"/>
        <v>0.17470427661510465</v>
      </c>
    </row>
    <row r="150" spans="1:46" s="4" customFormat="1" ht="12.75" customHeight="1">
      <c r="A150" s="138" t="s">
        <v>379</v>
      </c>
      <c r="B150" s="31" t="s">
        <v>32</v>
      </c>
      <c r="C150" s="93"/>
      <c r="D150" s="37">
        <v>0.83</v>
      </c>
      <c r="E150" s="32" t="s">
        <v>649</v>
      </c>
      <c r="F150" s="100">
        <v>1429</v>
      </c>
      <c r="G150" s="187">
        <v>1299</v>
      </c>
      <c r="H150" s="77">
        <v>999</v>
      </c>
      <c r="I150" s="77">
        <v>830</v>
      </c>
      <c r="J150" s="77">
        <v>0</v>
      </c>
      <c r="K150" s="100">
        <f t="shared" si="41"/>
        <v>830</v>
      </c>
      <c r="L150" s="110">
        <f t="shared" si="42"/>
        <v>0.36104695919938412</v>
      </c>
      <c r="M150" s="264">
        <v>0</v>
      </c>
      <c r="N150" s="44">
        <v>0</v>
      </c>
      <c r="O150" s="44">
        <v>0</v>
      </c>
      <c r="P150" s="14">
        <v>0</v>
      </c>
      <c r="Q150" s="127">
        <v>999</v>
      </c>
      <c r="R150" s="46">
        <v>0</v>
      </c>
      <c r="S150" s="46">
        <f t="shared" si="65"/>
        <v>830</v>
      </c>
      <c r="T150" s="16">
        <f t="shared" si="46"/>
        <v>0.16916916916916916</v>
      </c>
      <c r="U150" s="302">
        <v>1299</v>
      </c>
      <c r="V150" s="314">
        <v>788</v>
      </c>
      <c r="W150" s="303">
        <v>0</v>
      </c>
      <c r="X150" s="303">
        <f t="shared" si="53"/>
        <v>788</v>
      </c>
      <c r="Y150" s="304">
        <f t="shared" si="54"/>
        <v>0.39337952270977677</v>
      </c>
      <c r="Z150" s="215">
        <v>999</v>
      </c>
      <c r="AA150" s="44">
        <v>0</v>
      </c>
      <c r="AB150" s="44">
        <f t="shared" si="55"/>
        <v>788</v>
      </c>
      <c r="AC150" s="14">
        <f t="shared" si="56"/>
        <v>0.21121121121121122</v>
      </c>
      <c r="AD150" s="302">
        <v>1299</v>
      </c>
      <c r="AE150" s="303">
        <v>788</v>
      </c>
      <c r="AF150" s="303">
        <v>0</v>
      </c>
      <c r="AG150" s="303">
        <f t="shared" si="57"/>
        <v>788</v>
      </c>
      <c r="AH150" s="304">
        <f t="shared" si="58"/>
        <v>0.39337952270977677</v>
      </c>
      <c r="AI150" s="127">
        <v>999</v>
      </c>
      <c r="AJ150" s="46">
        <v>0</v>
      </c>
      <c r="AK150" s="46">
        <f t="shared" si="59"/>
        <v>788</v>
      </c>
      <c r="AL150" s="16">
        <f t="shared" si="60"/>
        <v>0.21121121121121122</v>
      </c>
      <c r="AM150" s="215">
        <v>999</v>
      </c>
      <c r="AN150" s="44">
        <v>0</v>
      </c>
      <c r="AO150" s="44">
        <f t="shared" si="61"/>
        <v>788</v>
      </c>
      <c r="AP150" s="14">
        <f t="shared" si="62"/>
        <v>0.21121121121121122</v>
      </c>
      <c r="AQ150" s="127">
        <v>999</v>
      </c>
      <c r="AR150" s="46">
        <v>0</v>
      </c>
      <c r="AS150" s="46">
        <f t="shared" si="63"/>
        <v>788</v>
      </c>
      <c r="AT150" s="16">
        <f t="shared" si="64"/>
        <v>0.21121121121121122</v>
      </c>
    </row>
    <row r="151" spans="1:46" s="4" customFormat="1" ht="12.75" customHeight="1">
      <c r="A151" s="258" t="s">
        <v>380</v>
      </c>
      <c r="B151" s="31" t="s">
        <v>32</v>
      </c>
      <c r="C151" s="93"/>
      <c r="D151" s="37">
        <v>1.1100000000000001</v>
      </c>
      <c r="E151" s="32" t="s">
        <v>650</v>
      </c>
      <c r="F151" s="100">
        <v>1429</v>
      </c>
      <c r="G151" s="187">
        <v>1299</v>
      </c>
      <c r="H151" s="77">
        <v>999</v>
      </c>
      <c r="I151" s="77">
        <v>830</v>
      </c>
      <c r="J151" s="77">
        <v>0</v>
      </c>
      <c r="K151" s="100">
        <f t="shared" si="41"/>
        <v>830</v>
      </c>
      <c r="L151" s="110">
        <f t="shared" si="42"/>
        <v>0.36104695919938412</v>
      </c>
      <c r="M151" s="264">
        <v>0</v>
      </c>
      <c r="N151" s="44">
        <v>0</v>
      </c>
      <c r="O151" s="44">
        <v>0</v>
      </c>
      <c r="P151" s="14">
        <v>0</v>
      </c>
      <c r="Q151" s="127">
        <v>999</v>
      </c>
      <c r="R151" s="46">
        <v>0</v>
      </c>
      <c r="S151" s="46">
        <f t="shared" si="65"/>
        <v>830</v>
      </c>
      <c r="T151" s="16">
        <f t="shared" si="46"/>
        <v>0.16916916916916916</v>
      </c>
      <c r="U151" s="302">
        <v>1299</v>
      </c>
      <c r="V151" s="314">
        <v>788</v>
      </c>
      <c r="W151" s="303">
        <v>0</v>
      </c>
      <c r="X151" s="303">
        <f t="shared" si="53"/>
        <v>788</v>
      </c>
      <c r="Y151" s="304">
        <f t="shared" si="54"/>
        <v>0.39337952270977677</v>
      </c>
      <c r="Z151" s="215">
        <v>999</v>
      </c>
      <c r="AA151" s="44">
        <v>0</v>
      </c>
      <c r="AB151" s="44">
        <f t="shared" si="55"/>
        <v>788</v>
      </c>
      <c r="AC151" s="14">
        <f t="shared" si="56"/>
        <v>0.21121121121121122</v>
      </c>
      <c r="AD151" s="302">
        <v>1299</v>
      </c>
      <c r="AE151" s="303">
        <v>788</v>
      </c>
      <c r="AF151" s="303">
        <v>0</v>
      </c>
      <c r="AG151" s="303">
        <f t="shared" si="57"/>
        <v>788</v>
      </c>
      <c r="AH151" s="304">
        <f t="shared" si="58"/>
        <v>0.39337952270977677</v>
      </c>
      <c r="AI151" s="127">
        <v>999</v>
      </c>
      <c r="AJ151" s="46">
        <v>0</v>
      </c>
      <c r="AK151" s="46">
        <f t="shared" si="59"/>
        <v>788</v>
      </c>
      <c r="AL151" s="16">
        <f t="shared" si="60"/>
        <v>0.21121121121121122</v>
      </c>
      <c r="AM151" s="215">
        <v>999</v>
      </c>
      <c r="AN151" s="44">
        <v>0</v>
      </c>
      <c r="AO151" s="44">
        <f t="shared" si="61"/>
        <v>788</v>
      </c>
      <c r="AP151" s="14">
        <f t="shared" si="62"/>
        <v>0.21121121121121122</v>
      </c>
      <c r="AQ151" s="127">
        <v>999</v>
      </c>
      <c r="AR151" s="46">
        <v>0</v>
      </c>
      <c r="AS151" s="46">
        <f t="shared" si="63"/>
        <v>788</v>
      </c>
      <c r="AT151" s="16">
        <f t="shared" si="64"/>
        <v>0.21121121121121122</v>
      </c>
    </row>
    <row r="152" spans="1:46" s="4" customFormat="1" ht="12.75" customHeight="1">
      <c r="A152" s="258" t="s">
        <v>381</v>
      </c>
      <c r="B152" s="31" t="s">
        <v>32</v>
      </c>
      <c r="C152" s="93"/>
      <c r="D152" s="37">
        <v>1.1100000000000001</v>
      </c>
      <c r="E152" s="32" t="s">
        <v>651</v>
      </c>
      <c r="F152" s="100">
        <v>1539</v>
      </c>
      <c r="G152" s="84">
        <v>1399</v>
      </c>
      <c r="H152" s="77">
        <v>1099</v>
      </c>
      <c r="I152" s="77">
        <v>913</v>
      </c>
      <c r="J152" s="77">
        <v>0</v>
      </c>
      <c r="K152" s="100">
        <f t="shared" si="41"/>
        <v>913</v>
      </c>
      <c r="L152" s="110">
        <f t="shared" si="42"/>
        <v>0.34739099356683345</v>
      </c>
      <c r="M152" s="264">
        <v>0</v>
      </c>
      <c r="N152" s="44">
        <v>0</v>
      </c>
      <c r="O152" s="44">
        <v>0</v>
      </c>
      <c r="P152" s="14">
        <v>0</v>
      </c>
      <c r="Q152" s="127">
        <v>1099</v>
      </c>
      <c r="R152" s="46">
        <v>0</v>
      </c>
      <c r="S152" s="46">
        <f t="shared" si="65"/>
        <v>913</v>
      </c>
      <c r="T152" s="16">
        <f t="shared" si="46"/>
        <v>0.16924476797088261</v>
      </c>
      <c r="U152" s="302">
        <v>1399</v>
      </c>
      <c r="V152" s="314">
        <v>868</v>
      </c>
      <c r="W152" s="303">
        <v>0</v>
      </c>
      <c r="X152" s="303">
        <f t="shared" si="53"/>
        <v>868</v>
      </c>
      <c r="Y152" s="304">
        <f t="shared" si="54"/>
        <v>0.37955682630450321</v>
      </c>
      <c r="Z152" s="215">
        <v>1099</v>
      </c>
      <c r="AA152" s="44">
        <v>0</v>
      </c>
      <c r="AB152" s="44">
        <f t="shared" si="55"/>
        <v>868</v>
      </c>
      <c r="AC152" s="14">
        <f t="shared" si="56"/>
        <v>0.21019108280254778</v>
      </c>
      <c r="AD152" s="302">
        <v>1399</v>
      </c>
      <c r="AE152" s="303">
        <v>868</v>
      </c>
      <c r="AF152" s="303">
        <v>0</v>
      </c>
      <c r="AG152" s="303">
        <f t="shared" si="57"/>
        <v>868</v>
      </c>
      <c r="AH152" s="304">
        <f t="shared" si="58"/>
        <v>0.37955682630450321</v>
      </c>
      <c r="AI152" s="127">
        <v>1099</v>
      </c>
      <c r="AJ152" s="46">
        <v>0</v>
      </c>
      <c r="AK152" s="46">
        <f t="shared" si="59"/>
        <v>868</v>
      </c>
      <c r="AL152" s="16">
        <f t="shared" si="60"/>
        <v>0.21019108280254778</v>
      </c>
      <c r="AM152" s="215">
        <v>1099</v>
      </c>
      <c r="AN152" s="44">
        <v>0</v>
      </c>
      <c r="AO152" s="44">
        <f t="shared" si="61"/>
        <v>868</v>
      </c>
      <c r="AP152" s="14">
        <f t="shared" si="62"/>
        <v>0.21019108280254778</v>
      </c>
      <c r="AQ152" s="127">
        <v>1099</v>
      </c>
      <c r="AR152" s="46">
        <v>0</v>
      </c>
      <c r="AS152" s="46">
        <f t="shared" si="63"/>
        <v>868</v>
      </c>
      <c r="AT152" s="16">
        <f t="shared" si="64"/>
        <v>0.21019108280254778</v>
      </c>
    </row>
    <row r="153" spans="1:46" s="4" customFormat="1" ht="12.75" customHeight="1">
      <c r="A153" s="259" t="s">
        <v>320</v>
      </c>
      <c r="B153" s="31" t="s">
        <v>32</v>
      </c>
      <c r="C153" s="93"/>
      <c r="D153" s="37">
        <v>0.83</v>
      </c>
      <c r="E153" s="32" t="s">
        <v>652</v>
      </c>
      <c r="F153" s="100">
        <v>1649</v>
      </c>
      <c r="G153" s="187">
        <v>1499</v>
      </c>
      <c r="H153" s="77">
        <v>1299</v>
      </c>
      <c r="I153" s="77">
        <v>996</v>
      </c>
      <c r="J153" s="77">
        <v>0</v>
      </c>
      <c r="K153" s="100">
        <f t="shared" si="41"/>
        <v>996</v>
      </c>
      <c r="L153" s="110">
        <f t="shared" si="42"/>
        <v>0.33555703802535025</v>
      </c>
      <c r="M153" s="264">
        <v>0</v>
      </c>
      <c r="N153" s="44">
        <v>0</v>
      </c>
      <c r="O153" s="44">
        <v>0</v>
      </c>
      <c r="P153" s="14">
        <v>0</v>
      </c>
      <c r="Q153" s="127">
        <v>1199</v>
      </c>
      <c r="R153" s="124">
        <v>82</v>
      </c>
      <c r="S153" s="46">
        <f t="shared" si="65"/>
        <v>914</v>
      </c>
      <c r="T153" s="16">
        <f t="shared" si="46"/>
        <v>0.23769808173477899</v>
      </c>
      <c r="U153" s="302">
        <v>1499</v>
      </c>
      <c r="V153" s="303">
        <v>996</v>
      </c>
      <c r="W153" s="303">
        <v>0</v>
      </c>
      <c r="X153" s="303">
        <f t="shared" si="53"/>
        <v>996</v>
      </c>
      <c r="Y153" s="304">
        <f t="shared" si="54"/>
        <v>0.33555703802535025</v>
      </c>
      <c r="Z153" s="215">
        <v>1199</v>
      </c>
      <c r="AA153" s="124">
        <v>82</v>
      </c>
      <c r="AB153" s="44">
        <f t="shared" si="55"/>
        <v>914</v>
      </c>
      <c r="AC153" s="14">
        <f t="shared" si="56"/>
        <v>0.23769808173477899</v>
      </c>
      <c r="AD153" s="302">
        <v>1499</v>
      </c>
      <c r="AE153" s="303">
        <v>996</v>
      </c>
      <c r="AF153" s="303">
        <v>0</v>
      </c>
      <c r="AG153" s="303">
        <f t="shared" si="57"/>
        <v>996</v>
      </c>
      <c r="AH153" s="304">
        <f t="shared" si="58"/>
        <v>0.33555703802535025</v>
      </c>
      <c r="AI153" s="127">
        <v>1199</v>
      </c>
      <c r="AJ153" s="124">
        <v>85</v>
      </c>
      <c r="AK153" s="46">
        <f t="shared" si="59"/>
        <v>911</v>
      </c>
      <c r="AL153" s="16">
        <f t="shared" si="60"/>
        <v>0.24020016680567138</v>
      </c>
      <c r="AM153" s="215">
        <v>1199</v>
      </c>
      <c r="AN153" s="124">
        <v>82</v>
      </c>
      <c r="AO153" s="44">
        <f t="shared" si="61"/>
        <v>914</v>
      </c>
      <c r="AP153" s="14">
        <f t="shared" si="62"/>
        <v>0.23769808173477899</v>
      </c>
      <c r="AQ153" s="127">
        <v>1199</v>
      </c>
      <c r="AR153" s="124">
        <v>83</v>
      </c>
      <c r="AS153" s="46">
        <f t="shared" si="63"/>
        <v>913</v>
      </c>
      <c r="AT153" s="16">
        <f t="shared" si="64"/>
        <v>0.23853211009174313</v>
      </c>
    </row>
    <row r="154" spans="1:46" s="4" customFormat="1" ht="12.75" customHeight="1">
      <c r="A154" s="258" t="s">
        <v>321</v>
      </c>
      <c r="B154" s="31" t="s">
        <v>32</v>
      </c>
      <c r="C154" s="93"/>
      <c r="D154" s="37">
        <v>1.1100000000000001</v>
      </c>
      <c r="E154" s="32" t="s">
        <v>647</v>
      </c>
      <c r="F154" s="100">
        <v>1649</v>
      </c>
      <c r="G154" s="187">
        <v>1499</v>
      </c>
      <c r="H154" s="77">
        <v>1299</v>
      </c>
      <c r="I154" s="77">
        <v>996</v>
      </c>
      <c r="J154" s="77">
        <v>0</v>
      </c>
      <c r="K154" s="100">
        <f t="shared" si="41"/>
        <v>996</v>
      </c>
      <c r="L154" s="110">
        <f t="shared" si="42"/>
        <v>0.33555703802535025</v>
      </c>
      <c r="M154" s="264">
        <v>0</v>
      </c>
      <c r="N154" s="44">
        <v>0</v>
      </c>
      <c r="O154" s="44">
        <v>0</v>
      </c>
      <c r="P154" s="14">
        <v>0</v>
      </c>
      <c r="Q154" s="127">
        <v>1199</v>
      </c>
      <c r="R154" s="124">
        <v>82</v>
      </c>
      <c r="S154" s="46">
        <f t="shared" si="65"/>
        <v>914</v>
      </c>
      <c r="T154" s="16">
        <f t="shared" si="46"/>
        <v>0.23769808173477899</v>
      </c>
      <c r="U154" s="302">
        <v>1499</v>
      </c>
      <c r="V154" s="303">
        <v>996</v>
      </c>
      <c r="W154" s="303">
        <v>0</v>
      </c>
      <c r="X154" s="303">
        <f t="shared" si="53"/>
        <v>996</v>
      </c>
      <c r="Y154" s="304">
        <f t="shared" si="54"/>
        <v>0.33555703802535025</v>
      </c>
      <c r="Z154" s="215">
        <v>1199</v>
      </c>
      <c r="AA154" s="124">
        <v>82</v>
      </c>
      <c r="AB154" s="44">
        <f t="shared" si="55"/>
        <v>914</v>
      </c>
      <c r="AC154" s="14">
        <f t="shared" si="56"/>
        <v>0.23769808173477899</v>
      </c>
      <c r="AD154" s="302">
        <v>1499</v>
      </c>
      <c r="AE154" s="303">
        <v>996</v>
      </c>
      <c r="AF154" s="303">
        <v>0</v>
      </c>
      <c r="AG154" s="303">
        <f t="shared" si="57"/>
        <v>996</v>
      </c>
      <c r="AH154" s="304">
        <f t="shared" si="58"/>
        <v>0.33555703802535025</v>
      </c>
      <c r="AI154" s="127">
        <v>1199</v>
      </c>
      <c r="AJ154" s="124">
        <v>85</v>
      </c>
      <c r="AK154" s="46">
        <f t="shared" si="59"/>
        <v>911</v>
      </c>
      <c r="AL154" s="16">
        <f t="shared" si="60"/>
        <v>0.24020016680567138</v>
      </c>
      <c r="AM154" s="215">
        <v>1199</v>
      </c>
      <c r="AN154" s="124">
        <v>82</v>
      </c>
      <c r="AO154" s="44">
        <f t="shared" si="61"/>
        <v>914</v>
      </c>
      <c r="AP154" s="14">
        <f t="shared" si="62"/>
        <v>0.23769808173477899</v>
      </c>
      <c r="AQ154" s="127">
        <v>1199</v>
      </c>
      <c r="AR154" s="124">
        <v>83</v>
      </c>
      <c r="AS154" s="46">
        <f t="shared" si="63"/>
        <v>913</v>
      </c>
      <c r="AT154" s="16">
        <f t="shared" si="64"/>
        <v>0.23853211009174313</v>
      </c>
    </row>
    <row r="155" spans="1:46" s="4" customFormat="1" ht="12.75" customHeight="1">
      <c r="A155" s="258" t="s">
        <v>322</v>
      </c>
      <c r="B155" s="31" t="s">
        <v>32</v>
      </c>
      <c r="C155" s="93"/>
      <c r="D155" s="37">
        <v>1.1100000000000001</v>
      </c>
      <c r="E155" s="32" t="s">
        <v>653</v>
      </c>
      <c r="F155" s="100">
        <v>1759</v>
      </c>
      <c r="G155" s="187">
        <v>1599</v>
      </c>
      <c r="H155" s="77">
        <v>1399</v>
      </c>
      <c r="I155" s="77">
        <v>1079</v>
      </c>
      <c r="J155" s="77">
        <v>0</v>
      </c>
      <c r="K155" s="100">
        <f t="shared" si="41"/>
        <v>1079</v>
      </c>
      <c r="L155" s="110">
        <f t="shared" si="42"/>
        <v>0.32520325203252032</v>
      </c>
      <c r="M155" s="264">
        <v>0</v>
      </c>
      <c r="N155" s="44">
        <v>0</v>
      </c>
      <c r="O155" s="44">
        <v>0</v>
      </c>
      <c r="P155" s="14">
        <v>0</v>
      </c>
      <c r="Q155" s="127">
        <v>1299</v>
      </c>
      <c r="R155" s="124">
        <v>82</v>
      </c>
      <c r="S155" s="46">
        <f t="shared" si="65"/>
        <v>997</v>
      </c>
      <c r="T155" s="16">
        <f t="shared" si="46"/>
        <v>0.23248652809853734</v>
      </c>
      <c r="U155" s="302">
        <v>1599</v>
      </c>
      <c r="V155" s="303">
        <v>1079</v>
      </c>
      <c r="W155" s="303">
        <v>0</v>
      </c>
      <c r="X155" s="303">
        <f t="shared" si="53"/>
        <v>1079</v>
      </c>
      <c r="Y155" s="304">
        <f t="shared" si="54"/>
        <v>0.32520325203252032</v>
      </c>
      <c r="Z155" s="215">
        <v>1299</v>
      </c>
      <c r="AA155" s="124">
        <v>82</v>
      </c>
      <c r="AB155" s="44">
        <f t="shared" si="55"/>
        <v>997</v>
      </c>
      <c r="AC155" s="14">
        <f t="shared" si="56"/>
        <v>0.23248652809853734</v>
      </c>
      <c r="AD155" s="302">
        <v>1599</v>
      </c>
      <c r="AE155" s="303">
        <v>1079</v>
      </c>
      <c r="AF155" s="303">
        <v>0</v>
      </c>
      <c r="AG155" s="303">
        <f t="shared" si="57"/>
        <v>1079</v>
      </c>
      <c r="AH155" s="304">
        <f t="shared" si="58"/>
        <v>0.32520325203252032</v>
      </c>
      <c r="AI155" s="127">
        <v>1299</v>
      </c>
      <c r="AJ155" s="124">
        <v>85</v>
      </c>
      <c r="AK155" s="46">
        <f t="shared" si="59"/>
        <v>994</v>
      </c>
      <c r="AL155" s="16">
        <f t="shared" si="60"/>
        <v>0.23479599692070824</v>
      </c>
      <c r="AM155" s="215">
        <v>1299</v>
      </c>
      <c r="AN155" s="124">
        <v>82</v>
      </c>
      <c r="AO155" s="44">
        <f t="shared" si="61"/>
        <v>997</v>
      </c>
      <c r="AP155" s="14">
        <f t="shared" si="62"/>
        <v>0.23248652809853734</v>
      </c>
      <c r="AQ155" s="127">
        <v>1299</v>
      </c>
      <c r="AR155" s="124">
        <v>83</v>
      </c>
      <c r="AS155" s="46">
        <f t="shared" si="63"/>
        <v>996</v>
      </c>
      <c r="AT155" s="16">
        <f t="shared" si="64"/>
        <v>0.23325635103926096</v>
      </c>
    </row>
    <row r="156" spans="1:46" s="4" customFormat="1" ht="12.75" customHeight="1">
      <c r="A156" s="138" t="s">
        <v>270</v>
      </c>
      <c r="B156" s="31" t="s">
        <v>32</v>
      </c>
      <c r="C156" s="93"/>
      <c r="D156" s="37">
        <v>1.78</v>
      </c>
      <c r="E156" s="32" t="s">
        <v>654</v>
      </c>
      <c r="F156" s="84">
        <v>1649</v>
      </c>
      <c r="G156" s="84">
        <v>1499</v>
      </c>
      <c r="H156" s="84">
        <v>1299</v>
      </c>
      <c r="I156" s="84">
        <v>1023</v>
      </c>
      <c r="J156" s="84">
        <v>0</v>
      </c>
      <c r="K156" s="84">
        <f t="shared" si="41"/>
        <v>1023</v>
      </c>
      <c r="L156" s="110">
        <f t="shared" si="42"/>
        <v>0.31754503002001333</v>
      </c>
      <c r="M156" s="266">
        <v>0</v>
      </c>
      <c r="N156" s="184">
        <v>0</v>
      </c>
      <c r="O156" s="44">
        <v>0</v>
      </c>
      <c r="P156" s="14">
        <v>0</v>
      </c>
      <c r="Q156" s="243">
        <v>1199</v>
      </c>
      <c r="R156" s="186">
        <v>83</v>
      </c>
      <c r="S156" s="46">
        <f t="shared" si="65"/>
        <v>940</v>
      </c>
      <c r="T156" s="16">
        <f t="shared" si="46"/>
        <v>0.21601334445371143</v>
      </c>
      <c r="U156" s="318">
        <v>1499</v>
      </c>
      <c r="V156" s="319">
        <v>1023</v>
      </c>
      <c r="W156" s="319">
        <v>0</v>
      </c>
      <c r="X156" s="319">
        <f t="shared" si="53"/>
        <v>1023</v>
      </c>
      <c r="Y156" s="320">
        <f t="shared" si="54"/>
        <v>0.31754503002001333</v>
      </c>
      <c r="Z156" s="217">
        <v>1199</v>
      </c>
      <c r="AA156" s="186">
        <v>84</v>
      </c>
      <c r="AB156" s="44">
        <f t="shared" si="55"/>
        <v>939</v>
      </c>
      <c r="AC156" s="14">
        <f t="shared" si="56"/>
        <v>0.21684737281067556</v>
      </c>
      <c r="AD156" s="318">
        <v>1499</v>
      </c>
      <c r="AE156" s="319">
        <v>1023</v>
      </c>
      <c r="AF156" s="319">
        <v>0</v>
      </c>
      <c r="AG156" s="319">
        <f t="shared" si="57"/>
        <v>1023</v>
      </c>
      <c r="AH156" s="320">
        <f t="shared" si="58"/>
        <v>0.31754503002001333</v>
      </c>
      <c r="AI156" s="243">
        <v>1199</v>
      </c>
      <c r="AJ156" s="186">
        <v>85</v>
      </c>
      <c r="AK156" s="46">
        <f t="shared" si="59"/>
        <v>938</v>
      </c>
      <c r="AL156" s="16">
        <f t="shared" si="60"/>
        <v>0.2176814011676397</v>
      </c>
      <c r="AM156" s="217">
        <v>1199</v>
      </c>
      <c r="AN156" s="186">
        <v>84</v>
      </c>
      <c r="AO156" s="44">
        <f t="shared" si="61"/>
        <v>939</v>
      </c>
      <c r="AP156" s="14">
        <f t="shared" si="62"/>
        <v>0.21684737281067556</v>
      </c>
      <c r="AQ156" s="243">
        <v>1199</v>
      </c>
      <c r="AR156" s="186">
        <v>84</v>
      </c>
      <c r="AS156" s="46">
        <f t="shared" si="63"/>
        <v>939</v>
      </c>
      <c r="AT156" s="16">
        <f t="shared" si="64"/>
        <v>0.21684737281067556</v>
      </c>
    </row>
    <row r="157" spans="1:46" s="4" customFormat="1" ht="12.75" customHeight="1">
      <c r="A157" s="258" t="s">
        <v>271</v>
      </c>
      <c r="B157" s="31" t="s">
        <v>32</v>
      </c>
      <c r="C157" s="93"/>
      <c r="D157" s="37">
        <v>1.78</v>
      </c>
      <c r="E157" s="32" t="s">
        <v>273</v>
      </c>
      <c r="F157" s="84">
        <v>1649</v>
      </c>
      <c r="G157" s="84">
        <v>1499</v>
      </c>
      <c r="H157" s="84">
        <v>1299</v>
      </c>
      <c r="I157" s="84">
        <v>1023</v>
      </c>
      <c r="J157" s="84">
        <v>0</v>
      </c>
      <c r="K157" s="84">
        <f t="shared" si="41"/>
        <v>1023</v>
      </c>
      <c r="L157" s="110">
        <f t="shared" si="42"/>
        <v>0.31754503002001333</v>
      </c>
      <c r="M157" s="266">
        <v>0</v>
      </c>
      <c r="N157" s="184">
        <v>0</v>
      </c>
      <c r="O157" s="44">
        <v>0</v>
      </c>
      <c r="P157" s="14">
        <v>0</v>
      </c>
      <c r="Q157" s="243">
        <v>1199</v>
      </c>
      <c r="R157" s="186">
        <v>83</v>
      </c>
      <c r="S157" s="46">
        <f t="shared" si="65"/>
        <v>940</v>
      </c>
      <c r="T157" s="16">
        <f t="shared" si="46"/>
        <v>0.21601334445371143</v>
      </c>
      <c r="U157" s="302">
        <v>1499</v>
      </c>
      <c r="V157" s="303">
        <v>1023</v>
      </c>
      <c r="W157" s="303">
        <v>0</v>
      </c>
      <c r="X157" s="303">
        <f t="shared" si="53"/>
        <v>1023</v>
      </c>
      <c r="Y157" s="304">
        <f t="shared" si="54"/>
        <v>0.31754503002001333</v>
      </c>
      <c r="Z157" s="217">
        <v>1199</v>
      </c>
      <c r="AA157" s="186">
        <v>84</v>
      </c>
      <c r="AB157" s="44">
        <f t="shared" si="55"/>
        <v>939</v>
      </c>
      <c r="AC157" s="14">
        <f t="shared" si="56"/>
        <v>0.21684737281067556</v>
      </c>
      <c r="AD157" s="302">
        <v>1499</v>
      </c>
      <c r="AE157" s="303">
        <v>1023</v>
      </c>
      <c r="AF157" s="303">
        <v>0</v>
      </c>
      <c r="AG157" s="303">
        <f t="shared" si="57"/>
        <v>1023</v>
      </c>
      <c r="AH157" s="304">
        <f t="shared" si="58"/>
        <v>0.31754503002001333</v>
      </c>
      <c r="AI157" s="243">
        <v>1199</v>
      </c>
      <c r="AJ157" s="186">
        <v>85</v>
      </c>
      <c r="AK157" s="46">
        <f t="shared" si="59"/>
        <v>938</v>
      </c>
      <c r="AL157" s="16">
        <f t="shared" si="60"/>
        <v>0.2176814011676397</v>
      </c>
      <c r="AM157" s="217">
        <v>1199</v>
      </c>
      <c r="AN157" s="186">
        <v>84</v>
      </c>
      <c r="AO157" s="44">
        <f t="shared" si="61"/>
        <v>939</v>
      </c>
      <c r="AP157" s="14">
        <f t="shared" si="62"/>
        <v>0.21684737281067556</v>
      </c>
      <c r="AQ157" s="243">
        <v>1199</v>
      </c>
      <c r="AR157" s="186">
        <v>84</v>
      </c>
      <c r="AS157" s="46">
        <f t="shared" si="63"/>
        <v>939</v>
      </c>
      <c r="AT157" s="16">
        <f t="shared" si="64"/>
        <v>0.21684737281067556</v>
      </c>
    </row>
    <row r="158" spans="1:46" s="4" customFormat="1" ht="12.75" customHeight="1" thickBot="1">
      <c r="A158" s="260" t="s">
        <v>272</v>
      </c>
      <c r="B158" s="67" t="s">
        <v>32</v>
      </c>
      <c r="C158" s="146"/>
      <c r="D158" s="68">
        <v>1.78</v>
      </c>
      <c r="E158" s="69" t="s">
        <v>274</v>
      </c>
      <c r="F158" s="147">
        <v>1759</v>
      </c>
      <c r="G158" s="147">
        <v>1599</v>
      </c>
      <c r="H158" s="147">
        <v>1399</v>
      </c>
      <c r="I158" s="147">
        <v>1109</v>
      </c>
      <c r="J158" s="147">
        <v>0</v>
      </c>
      <c r="K158" s="147">
        <f t="shared" si="41"/>
        <v>1109</v>
      </c>
      <c r="L158" s="121">
        <f t="shared" si="42"/>
        <v>0.30644152595372109</v>
      </c>
      <c r="M158" s="254">
        <v>0</v>
      </c>
      <c r="N158" s="48">
        <v>0</v>
      </c>
      <c r="O158" s="70">
        <v>0</v>
      </c>
      <c r="P158" s="74">
        <v>0</v>
      </c>
      <c r="Q158" s="126">
        <v>1299</v>
      </c>
      <c r="R158" s="122">
        <v>83</v>
      </c>
      <c r="S158" s="71">
        <f t="shared" si="65"/>
        <v>1026</v>
      </c>
      <c r="T158" s="75">
        <f t="shared" si="46"/>
        <v>0.21016166281755197</v>
      </c>
      <c r="U158" s="329">
        <v>1599</v>
      </c>
      <c r="V158" s="330">
        <v>1109</v>
      </c>
      <c r="W158" s="330">
        <v>0</v>
      </c>
      <c r="X158" s="330">
        <f t="shared" si="53"/>
        <v>1109</v>
      </c>
      <c r="Y158" s="331">
        <f t="shared" si="54"/>
        <v>0.30644152595372109</v>
      </c>
      <c r="Z158" s="218">
        <v>1299</v>
      </c>
      <c r="AA158" s="122">
        <v>84</v>
      </c>
      <c r="AB158" s="70">
        <f t="shared" si="55"/>
        <v>1025</v>
      </c>
      <c r="AC158" s="74">
        <f t="shared" si="56"/>
        <v>0.21093148575827558</v>
      </c>
      <c r="AD158" s="329">
        <v>1599</v>
      </c>
      <c r="AE158" s="330">
        <v>1109</v>
      </c>
      <c r="AF158" s="330">
        <v>0</v>
      </c>
      <c r="AG158" s="330">
        <f t="shared" si="57"/>
        <v>1109</v>
      </c>
      <c r="AH158" s="331">
        <f t="shared" si="58"/>
        <v>0.30644152595372109</v>
      </c>
      <c r="AI158" s="126">
        <v>1299</v>
      </c>
      <c r="AJ158" s="122">
        <v>85</v>
      </c>
      <c r="AK158" s="71">
        <f t="shared" si="59"/>
        <v>1024</v>
      </c>
      <c r="AL158" s="75">
        <f t="shared" si="60"/>
        <v>0.21170130869899922</v>
      </c>
      <c r="AM158" s="218">
        <v>1299</v>
      </c>
      <c r="AN158" s="122">
        <v>84</v>
      </c>
      <c r="AO158" s="70">
        <f t="shared" si="61"/>
        <v>1025</v>
      </c>
      <c r="AP158" s="74">
        <f t="shared" si="62"/>
        <v>0.21093148575827558</v>
      </c>
      <c r="AQ158" s="126">
        <v>1299</v>
      </c>
      <c r="AR158" s="122">
        <v>84</v>
      </c>
      <c r="AS158" s="71">
        <f t="shared" si="63"/>
        <v>1025</v>
      </c>
      <c r="AT158" s="75">
        <f t="shared" si="64"/>
        <v>0.21093148575827558</v>
      </c>
    </row>
    <row r="159" spans="1:46" s="4" customFormat="1" ht="12.75" customHeight="1">
      <c r="A159" s="138" t="s">
        <v>706</v>
      </c>
      <c r="B159" s="31" t="s">
        <v>32</v>
      </c>
      <c r="C159" s="93" t="s">
        <v>5</v>
      </c>
      <c r="D159" s="37">
        <v>0.83</v>
      </c>
      <c r="E159" s="32" t="s">
        <v>385</v>
      </c>
      <c r="F159" s="100">
        <v>934</v>
      </c>
      <c r="G159" s="84">
        <v>849</v>
      </c>
      <c r="H159" s="77">
        <v>649</v>
      </c>
      <c r="I159" s="77">
        <v>611</v>
      </c>
      <c r="J159" s="89">
        <v>12</v>
      </c>
      <c r="K159" s="99">
        <f t="shared" ref="K159:K161" si="66">IFERROR(I159-J159,I159)</f>
        <v>599</v>
      </c>
      <c r="L159" s="113">
        <f t="shared" ref="L159:L161" si="67">IFERROR((G159-K159)/G159, " ")</f>
        <v>0.29446407538280328</v>
      </c>
      <c r="M159" s="264">
        <v>0</v>
      </c>
      <c r="N159" s="44">
        <v>0</v>
      </c>
      <c r="O159" s="44">
        <v>0</v>
      </c>
      <c r="P159" s="14">
        <v>0</v>
      </c>
      <c r="Q159" s="127">
        <v>579</v>
      </c>
      <c r="R159" s="124">
        <v>60</v>
      </c>
      <c r="S159" s="46">
        <f t="shared" si="65"/>
        <v>539</v>
      </c>
      <c r="T159" s="16">
        <f t="shared" si="46"/>
        <v>6.9084628670120898E-2</v>
      </c>
      <c r="U159" s="302">
        <v>849</v>
      </c>
      <c r="V159" s="303">
        <v>564</v>
      </c>
      <c r="W159" s="303">
        <v>15</v>
      </c>
      <c r="X159" s="303">
        <f t="shared" si="53"/>
        <v>549</v>
      </c>
      <c r="Y159" s="304">
        <f t="shared" si="54"/>
        <v>0.35335689045936397</v>
      </c>
      <c r="Z159" s="215">
        <v>579</v>
      </c>
      <c r="AA159" s="124">
        <v>61</v>
      </c>
      <c r="AB159" s="44">
        <f t="shared" si="55"/>
        <v>488</v>
      </c>
      <c r="AC159" s="14">
        <f t="shared" si="56"/>
        <v>0.15716753022452504</v>
      </c>
      <c r="AD159" s="302">
        <v>849</v>
      </c>
      <c r="AE159" s="303">
        <v>564</v>
      </c>
      <c r="AF159" s="303">
        <v>15</v>
      </c>
      <c r="AG159" s="303">
        <f t="shared" si="57"/>
        <v>549</v>
      </c>
      <c r="AH159" s="304">
        <f t="shared" si="58"/>
        <v>0.35335689045936397</v>
      </c>
      <c r="AI159" s="127">
        <v>549</v>
      </c>
      <c r="AJ159" s="124">
        <v>87</v>
      </c>
      <c r="AK159" s="46">
        <f t="shared" si="59"/>
        <v>462</v>
      </c>
      <c r="AL159" s="16">
        <f t="shared" si="60"/>
        <v>0.15846994535519127</v>
      </c>
      <c r="AM159" s="215">
        <v>549</v>
      </c>
      <c r="AN159" s="124">
        <v>86</v>
      </c>
      <c r="AO159" s="44">
        <f t="shared" si="61"/>
        <v>463</v>
      </c>
      <c r="AP159" s="14">
        <f t="shared" si="62"/>
        <v>0.15664845173041894</v>
      </c>
      <c r="AQ159" s="127">
        <v>579</v>
      </c>
      <c r="AR159" s="124">
        <v>60</v>
      </c>
      <c r="AS159" s="46">
        <f t="shared" si="63"/>
        <v>489</v>
      </c>
      <c r="AT159" s="16">
        <f t="shared" si="64"/>
        <v>0.15544041450777202</v>
      </c>
    </row>
    <row r="160" spans="1:46" s="4" customFormat="1" ht="12.75" customHeight="1">
      <c r="A160" s="258" t="s">
        <v>707</v>
      </c>
      <c r="B160" s="31" t="s">
        <v>32</v>
      </c>
      <c r="C160" s="93" t="s">
        <v>5</v>
      </c>
      <c r="D160" s="37">
        <v>1.1100000000000001</v>
      </c>
      <c r="E160" s="32" t="s">
        <v>386</v>
      </c>
      <c r="F160" s="100">
        <v>934</v>
      </c>
      <c r="G160" s="84">
        <v>849</v>
      </c>
      <c r="H160" s="77">
        <v>649</v>
      </c>
      <c r="I160" s="77">
        <v>611</v>
      </c>
      <c r="J160" s="85">
        <v>12</v>
      </c>
      <c r="K160" s="102">
        <f t="shared" si="66"/>
        <v>599</v>
      </c>
      <c r="L160" s="112">
        <f t="shared" si="67"/>
        <v>0.29446407538280328</v>
      </c>
      <c r="M160" s="264">
        <v>0</v>
      </c>
      <c r="N160" s="44">
        <v>0</v>
      </c>
      <c r="O160" s="44">
        <v>0</v>
      </c>
      <c r="P160" s="14">
        <v>0</v>
      </c>
      <c r="Q160" s="127">
        <v>579</v>
      </c>
      <c r="R160" s="124">
        <v>65</v>
      </c>
      <c r="S160" s="46">
        <f t="shared" si="65"/>
        <v>534</v>
      </c>
      <c r="T160" s="16">
        <f t="shared" si="46"/>
        <v>7.7720207253886009E-2</v>
      </c>
      <c r="U160" s="302">
        <v>849</v>
      </c>
      <c r="V160" s="303">
        <v>564</v>
      </c>
      <c r="W160" s="303">
        <v>15</v>
      </c>
      <c r="X160" s="303">
        <f t="shared" si="53"/>
        <v>549</v>
      </c>
      <c r="Y160" s="304">
        <f t="shared" si="54"/>
        <v>0.35335689045936397</v>
      </c>
      <c r="Z160" s="215">
        <v>579</v>
      </c>
      <c r="AA160" s="124">
        <v>65</v>
      </c>
      <c r="AB160" s="44">
        <f t="shared" si="55"/>
        <v>484</v>
      </c>
      <c r="AC160" s="14">
        <f t="shared" si="56"/>
        <v>0.16407599309153714</v>
      </c>
      <c r="AD160" s="302">
        <v>849</v>
      </c>
      <c r="AE160" s="303">
        <v>564</v>
      </c>
      <c r="AF160" s="303">
        <v>15</v>
      </c>
      <c r="AG160" s="303">
        <f t="shared" si="57"/>
        <v>549</v>
      </c>
      <c r="AH160" s="304">
        <f t="shared" si="58"/>
        <v>0.35335689045936397</v>
      </c>
      <c r="AI160" s="127">
        <v>549</v>
      </c>
      <c r="AJ160" s="124">
        <v>94</v>
      </c>
      <c r="AK160" s="46">
        <f t="shared" si="59"/>
        <v>455</v>
      </c>
      <c r="AL160" s="16">
        <f t="shared" si="60"/>
        <v>0.17122040072859745</v>
      </c>
      <c r="AM160" s="215">
        <v>549</v>
      </c>
      <c r="AN160" s="124">
        <v>94</v>
      </c>
      <c r="AO160" s="44">
        <f t="shared" si="61"/>
        <v>455</v>
      </c>
      <c r="AP160" s="14">
        <f t="shared" si="62"/>
        <v>0.17122040072859745</v>
      </c>
      <c r="AQ160" s="127">
        <v>579</v>
      </c>
      <c r="AR160" s="124">
        <v>65</v>
      </c>
      <c r="AS160" s="46">
        <f t="shared" si="63"/>
        <v>484</v>
      </c>
      <c r="AT160" s="16">
        <f t="shared" si="64"/>
        <v>0.16407599309153714</v>
      </c>
    </row>
    <row r="161" spans="1:46" s="4" customFormat="1" ht="12.75" customHeight="1">
      <c r="A161" s="258" t="s">
        <v>708</v>
      </c>
      <c r="B161" s="31" t="s">
        <v>32</v>
      </c>
      <c r="C161" s="93" t="s">
        <v>5</v>
      </c>
      <c r="D161" s="37">
        <v>1.1100000000000001</v>
      </c>
      <c r="E161" s="32" t="s">
        <v>387</v>
      </c>
      <c r="F161" s="100">
        <v>1044</v>
      </c>
      <c r="G161" s="84">
        <v>949</v>
      </c>
      <c r="H161" s="77">
        <v>749</v>
      </c>
      <c r="I161" s="77">
        <v>704</v>
      </c>
      <c r="J161" s="79">
        <v>15</v>
      </c>
      <c r="K161" s="142">
        <f t="shared" si="66"/>
        <v>689</v>
      </c>
      <c r="L161" s="114">
        <f t="shared" si="67"/>
        <v>0.27397260273972601</v>
      </c>
      <c r="M161" s="264">
        <v>0</v>
      </c>
      <c r="N161" s="44">
        <v>0</v>
      </c>
      <c r="O161" s="44">
        <v>0</v>
      </c>
      <c r="P161" s="14">
        <v>0</v>
      </c>
      <c r="Q161" s="127">
        <v>679</v>
      </c>
      <c r="R161" s="124">
        <v>65</v>
      </c>
      <c r="S161" s="46">
        <f t="shared" si="65"/>
        <v>624</v>
      </c>
      <c r="T161" s="16">
        <f t="shared" si="46"/>
        <v>8.1001472754050077E-2</v>
      </c>
      <c r="U161" s="302">
        <v>949</v>
      </c>
      <c r="V161" s="303">
        <v>651</v>
      </c>
      <c r="W161" s="303">
        <v>12</v>
      </c>
      <c r="X161" s="303">
        <f t="shared" si="53"/>
        <v>639</v>
      </c>
      <c r="Y161" s="304">
        <f t="shared" si="54"/>
        <v>0.32665964172813489</v>
      </c>
      <c r="Z161" s="215">
        <v>679</v>
      </c>
      <c r="AA161" s="124">
        <v>65</v>
      </c>
      <c r="AB161" s="44">
        <f t="shared" si="55"/>
        <v>574</v>
      </c>
      <c r="AC161" s="14">
        <f t="shared" si="56"/>
        <v>0.15463917525773196</v>
      </c>
      <c r="AD161" s="302">
        <v>949</v>
      </c>
      <c r="AE161" s="303">
        <v>651</v>
      </c>
      <c r="AF161" s="303">
        <v>12</v>
      </c>
      <c r="AG161" s="303">
        <f t="shared" si="57"/>
        <v>639</v>
      </c>
      <c r="AH161" s="304">
        <f t="shared" si="58"/>
        <v>0.32665964172813489</v>
      </c>
      <c r="AI161" s="127">
        <v>649</v>
      </c>
      <c r="AJ161" s="124">
        <v>94</v>
      </c>
      <c r="AK161" s="46">
        <f t="shared" si="59"/>
        <v>545</v>
      </c>
      <c r="AL161" s="16">
        <f t="shared" si="60"/>
        <v>0.16024653312788906</v>
      </c>
      <c r="AM161" s="215">
        <v>649</v>
      </c>
      <c r="AN161" s="124">
        <v>94</v>
      </c>
      <c r="AO161" s="44">
        <f t="shared" si="61"/>
        <v>545</v>
      </c>
      <c r="AP161" s="14">
        <f t="shared" si="62"/>
        <v>0.16024653312788906</v>
      </c>
      <c r="AQ161" s="127">
        <v>679</v>
      </c>
      <c r="AR161" s="124">
        <v>65</v>
      </c>
      <c r="AS161" s="46">
        <f t="shared" si="63"/>
        <v>574</v>
      </c>
      <c r="AT161" s="16">
        <f t="shared" si="64"/>
        <v>0.15463917525773196</v>
      </c>
    </row>
    <row r="162" spans="1:46" s="4" customFormat="1" ht="12.75" customHeight="1">
      <c r="A162" s="138" t="s">
        <v>382</v>
      </c>
      <c r="B162" s="31" t="s">
        <v>32</v>
      </c>
      <c r="C162" s="93"/>
      <c r="D162" s="37">
        <v>0.83</v>
      </c>
      <c r="E162" s="32" t="s">
        <v>385</v>
      </c>
      <c r="F162" s="100">
        <v>824</v>
      </c>
      <c r="G162" s="84">
        <v>749</v>
      </c>
      <c r="H162" s="77">
        <v>599</v>
      </c>
      <c r="I162" s="77">
        <v>500</v>
      </c>
      <c r="J162" s="77">
        <v>18</v>
      </c>
      <c r="K162" s="100">
        <f t="shared" si="41"/>
        <v>482</v>
      </c>
      <c r="L162" s="110">
        <f t="shared" si="42"/>
        <v>0.35647530040053405</v>
      </c>
      <c r="M162" s="264">
        <v>0</v>
      </c>
      <c r="N162" s="44">
        <v>0</v>
      </c>
      <c r="O162" s="44">
        <v>0</v>
      </c>
      <c r="P162" s="14">
        <v>0</v>
      </c>
      <c r="Q162" s="127">
        <v>529</v>
      </c>
      <c r="R162" s="124">
        <v>67</v>
      </c>
      <c r="S162" s="46">
        <f t="shared" si="65"/>
        <v>415</v>
      </c>
      <c r="T162" s="16">
        <f t="shared" si="46"/>
        <v>0.21550094517958412</v>
      </c>
      <c r="U162" s="302">
        <v>749</v>
      </c>
      <c r="V162" s="303">
        <v>500</v>
      </c>
      <c r="W162" s="303">
        <v>18</v>
      </c>
      <c r="X162" s="303">
        <f t="shared" si="53"/>
        <v>482</v>
      </c>
      <c r="Y162" s="304">
        <f t="shared" si="54"/>
        <v>0.35647530040053405</v>
      </c>
      <c r="Z162" s="215">
        <v>499</v>
      </c>
      <c r="AA162" s="124">
        <v>97</v>
      </c>
      <c r="AB162" s="44">
        <f t="shared" si="55"/>
        <v>385</v>
      </c>
      <c r="AC162" s="14">
        <f t="shared" si="56"/>
        <v>0.22845691382765532</v>
      </c>
      <c r="AD162" s="302">
        <v>749</v>
      </c>
      <c r="AE162" s="303">
        <v>500</v>
      </c>
      <c r="AF162" s="303">
        <v>18</v>
      </c>
      <c r="AG162" s="303">
        <f t="shared" si="57"/>
        <v>482</v>
      </c>
      <c r="AH162" s="304">
        <f t="shared" si="58"/>
        <v>0.35647530040053405</v>
      </c>
      <c r="AI162" s="127">
        <v>499</v>
      </c>
      <c r="AJ162" s="124">
        <v>97</v>
      </c>
      <c r="AK162" s="46">
        <f t="shared" si="59"/>
        <v>385</v>
      </c>
      <c r="AL162" s="16">
        <f t="shared" si="60"/>
        <v>0.22845691382765532</v>
      </c>
      <c r="AM162" s="215">
        <v>499</v>
      </c>
      <c r="AN162" s="124">
        <v>97</v>
      </c>
      <c r="AO162" s="44">
        <f t="shared" si="61"/>
        <v>385</v>
      </c>
      <c r="AP162" s="14">
        <f t="shared" si="62"/>
        <v>0.22845691382765532</v>
      </c>
      <c r="AQ162" s="127">
        <v>529</v>
      </c>
      <c r="AR162" s="124">
        <v>67</v>
      </c>
      <c r="AS162" s="46">
        <f t="shared" si="63"/>
        <v>415</v>
      </c>
      <c r="AT162" s="16">
        <f t="shared" si="64"/>
        <v>0.21550094517958412</v>
      </c>
    </row>
    <row r="163" spans="1:46" s="4" customFormat="1" ht="12.75" customHeight="1">
      <c r="A163" s="138" t="s">
        <v>709</v>
      </c>
      <c r="B163" s="31" t="s">
        <v>32</v>
      </c>
      <c r="C163" s="93" t="s">
        <v>5</v>
      </c>
      <c r="D163" s="37">
        <v>0.83</v>
      </c>
      <c r="E163" s="32" t="s">
        <v>710</v>
      </c>
      <c r="F163" s="100">
        <v>824</v>
      </c>
      <c r="G163" s="84">
        <v>749</v>
      </c>
      <c r="H163" s="77">
        <v>599</v>
      </c>
      <c r="I163" s="77">
        <v>520</v>
      </c>
      <c r="J163" s="77">
        <v>20</v>
      </c>
      <c r="K163" s="100">
        <f t="shared" ref="K163:K201" si="68">IFERROR(I163-J163,I163)</f>
        <v>500</v>
      </c>
      <c r="L163" s="110">
        <f t="shared" ref="L163:L201" si="69">IFERROR((G163-K163)/G163, " ")</f>
        <v>0.33244325767690253</v>
      </c>
      <c r="M163" s="264">
        <v>0</v>
      </c>
      <c r="N163" s="44">
        <v>0</v>
      </c>
      <c r="O163" s="44">
        <v>0</v>
      </c>
      <c r="P163" s="14">
        <v>0</v>
      </c>
      <c r="Q163" s="127">
        <v>529</v>
      </c>
      <c r="R163" s="124">
        <v>60</v>
      </c>
      <c r="S163" s="46">
        <f t="shared" si="65"/>
        <v>440</v>
      </c>
      <c r="T163" s="16">
        <f t="shared" si="46"/>
        <v>0.16824196597353497</v>
      </c>
      <c r="U163" s="302">
        <v>749</v>
      </c>
      <c r="V163" s="303">
        <v>520</v>
      </c>
      <c r="W163" s="303">
        <v>20</v>
      </c>
      <c r="X163" s="303">
        <f t="shared" si="53"/>
        <v>500</v>
      </c>
      <c r="Y163" s="304">
        <f t="shared" si="54"/>
        <v>0.33244325767690253</v>
      </c>
      <c r="Z163" s="215">
        <v>529</v>
      </c>
      <c r="AA163" s="124">
        <v>61</v>
      </c>
      <c r="AB163" s="44">
        <f t="shared" si="55"/>
        <v>439</v>
      </c>
      <c r="AC163" s="14">
        <f t="shared" si="56"/>
        <v>0.17013232514177692</v>
      </c>
      <c r="AD163" s="302">
        <v>749</v>
      </c>
      <c r="AE163" s="303">
        <v>520</v>
      </c>
      <c r="AF163" s="303">
        <v>20</v>
      </c>
      <c r="AG163" s="303">
        <f t="shared" si="57"/>
        <v>500</v>
      </c>
      <c r="AH163" s="304">
        <f t="shared" si="58"/>
        <v>0.33244325767690253</v>
      </c>
      <c r="AI163" s="127">
        <v>499</v>
      </c>
      <c r="AJ163" s="124">
        <v>87</v>
      </c>
      <c r="AK163" s="46">
        <f t="shared" si="59"/>
        <v>413</v>
      </c>
      <c r="AL163" s="16">
        <f t="shared" si="60"/>
        <v>0.17234468937875752</v>
      </c>
      <c r="AM163" s="215">
        <v>499</v>
      </c>
      <c r="AN163" s="124">
        <v>86</v>
      </c>
      <c r="AO163" s="44">
        <f t="shared" si="61"/>
        <v>414</v>
      </c>
      <c r="AP163" s="14">
        <f t="shared" si="62"/>
        <v>0.17034068136272545</v>
      </c>
      <c r="AQ163" s="127">
        <v>529</v>
      </c>
      <c r="AR163" s="124">
        <v>60</v>
      </c>
      <c r="AS163" s="46">
        <f t="shared" si="63"/>
        <v>440</v>
      </c>
      <c r="AT163" s="16">
        <f t="shared" si="64"/>
        <v>0.16824196597353497</v>
      </c>
    </row>
    <row r="164" spans="1:46" s="4" customFormat="1" ht="12.75" customHeight="1">
      <c r="A164" s="258" t="s">
        <v>383</v>
      </c>
      <c r="B164" s="31" t="s">
        <v>32</v>
      </c>
      <c r="C164" s="93"/>
      <c r="D164" s="37">
        <v>1.1100000000000001</v>
      </c>
      <c r="E164" s="32" t="s">
        <v>386</v>
      </c>
      <c r="F164" s="100">
        <v>824</v>
      </c>
      <c r="G164" s="84">
        <v>749</v>
      </c>
      <c r="H164" s="77">
        <v>599</v>
      </c>
      <c r="I164" s="77">
        <v>500</v>
      </c>
      <c r="J164" s="77">
        <v>18</v>
      </c>
      <c r="K164" s="100">
        <f t="shared" si="68"/>
        <v>482</v>
      </c>
      <c r="L164" s="110">
        <f t="shared" si="69"/>
        <v>0.35647530040053405</v>
      </c>
      <c r="M164" s="264">
        <v>0</v>
      </c>
      <c r="N164" s="44">
        <v>0</v>
      </c>
      <c r="O164" s="44">
        <v>0</v>
      </c>
      <c r="P164" s="14">
        <v>0</v>
      </c>
      <c r="Q164" s="127">
        <v>529</v>
      </c>
      <c r="R164" s="124">
        <v>67</v>
      </c>
      <c r="S164" s="46">
        <f t="shared" si="65"/>
        <v>415</v>
      </c>
      <c r="T164" s="16">
        <f t="shared" si="46"/>
        <v>0.21550094517958412</v>
      </c>
      <c r="U164" s="302">
        <v>749</v>
      </c>
      <c r="V164" s="303">
        <v>500</v>
      </c>
      <c r="W164" s="303">
        <v>18</v>
      </c>
      <c r="X164" s="303">
        <f t="shared" si="53"/>
        <v>482</v>
      </c>
      <c r="Y164" s="304">
        <f t="shared" si="54"/>
        <v>0.35647530040053405</v>
      </c>
      <c r="Z164" s="215">
        <v>499</v>
      </c>
      <c r="AA164" s="124">
        <v>97</v>
      </c>
      <c r="AB164" s="44">
        <f t="shared" si="55"/>
        <v>385</v>
      </c>
      <c r="AC164" s="14">
        <f t="shared" si="56"/>
        <v>0.22845691382765532</v>
      </c>
      <c r="AD164" s="302">
        <v>749</v>
      </c>
      <c r="AE164" s="303">
        <v>500</v>
      </c>
      <c r="AF164" s="303">
        <v>18</v>
      </c>
      <c r="AG164" s="303">
        <f t="shared" si="57"/>
        <v>482</v>
      </c>
      <c r="AH164" s="304">
        <f t="shared" si="58"/>
        <v>0.35647530040053405</v>
      </c>
      <c r="AI164" s="127">
        <v>499</v>
      </c>
      <c r="AJ164" s="124">
        <v>97</v>
      </c>
      <c r="AK164" s="46">
        <f t="shared" si="59"/>
        <v>385</v>
      </c>
      <c r="AL164" s="16">
        <f t="shared" si="60"/>
        <v>0.22845691382765532</v>
      </c>
      <c r="AM164" s="215">
        <v>499</v>
      </c>
      <c r="AN164" s="124">
        <v>97</v>
      </c>
      <c r="AO164" s="44">
        <f t="shared" si="61"/>
        <v>385</v>
      </c>
      <c r="AP164" s="14">
        <f t="shared" si="62"/>
        <v>0.22845691382765532</v>
      </c>
      <c r="AQ164" s="127">
        <v>529</v>
      </c>
      <c r="AR164" s="124">
        <v>67</v>
      </c>
      <c r="AS164" s="46">
        <f t="shared" si="63"/>
        <v>415</v>
      </c>
      <c r="AT164" s="16">
        <f t="shared" si="64"/>
        <v>0.21550094517958412</v>
      </c>
    </row>
    <row r="165" spans="1:46" s="4" customFormat="1" ht="12.75" customHeight="1">
      <c r="A165" s="258" t="s">
        <v>384</v>
      </c>
      <c r="B165" s="31" t="s">
        <v>32</v>
      </c>
      <c r="C165" s="93"/>
      <c r="D165" s="37">
        <v>1.1100000000000001</v>
      </c>
      <c r="E165" s="32" t="s">
        <v>387</v>
      </c>
      <c r="F165" s="100">
        <v>934</v>
      </c>
      <c r="G165" s="84">
        <v>849</v>
      </c>
      <c r="H165" s="77">
        <v>699</v>
      </c>
      <c r="I165" s="77">
        <v>590</v>
      </c>
      <c r="J165" s="77">
        <v>18</v>
      </c>
      <c r="K165" s="100">
        <f t="shared" si="68"/>
        <v>572</v>
      </c>
      <c r="L165" s="110">
        <f t="shared" si="69"/>
        <v>0.32626619552414604</v>
      </c>
      <c r="M165" s="264">
        <v>0</v>
      </c>
      <c r="N165" s="44">
        <v>0</v>
      </c>
      <c r="O165" s="44">
        <v>0</v>
      </c>
      <c r="P165" s="14">
        <v>0</v>
      </c>
      <c r="Q165" s="127">
        <v>629</v>
      </c>
      <c r="R165" s="124">
        <v>67</v>
      </c>
      <c r="S165" s="46">
        <f t="shared" si="65"/>
        <v>505</v>
      </c>
      <c r="T165" s="16">
        <f t="shared" si="46"/>
        <v>0.19713831478537361</v>
      </c>
      <c r="U165" s="302">
        <v>849</v>
      </c>
      <c r="V165" s="303">
        <v>590</v>
      </c>
      <c r="W165" s="303">
        <v>18</v>
      </c>
      <c r="X165" s="303">
        <f t="shared" si="53"/>
        <v>572</v>
      </c>
      <c r="Y165" s="304">
        <f t="shared" si="54"/>
        <v>0.32626619552414604</v>
      </c>
      <c r="Z165" s="215">
        <v>599</v>
      </c>
      <c r="AA165" s="124">
        <v>96</v>
      </c>
      <c r="AB165" s="44">
        <f t="shared" si="55"/>
        <v>476</v>
      </c>
      <c r="AC165" s="14">
        <f t="shared" si="56"/>
        <v>0.20534223706176963</v>
      </c>
      <c r="AD165" s="302">
        <v>849</v>
      </c>
      <c r="AE165" s="303">
        <v>590</v>
      </c>
      <c r="AF165" s="303">
        <v>18</v>
      </c>
      <c r="AG165" s="303">
        <f t="shared" si="57"/>
        <v>572</v>
      </c>
      <c r="AH165" s="304">
        <f t="shared" si="58"/>
        <v>0.32626619552414604</v>
      </c>
      <c r="AI165" s="127">
        <v>599</v>
      </c>
      <c r="AJ165" s="124">
        <v>96</v>
      </c>
      <c r="AK165" s="46">
        <f t="shared" si="59"/>
        <v>476</v>
      </c>
      <c r="AL165" s="16">
        <f t="shared" si="60"/>
        <v>0.20534223706176963</v>
      </c>
      <c r="AM165" s="215">
        <v>599</v>
      </c>
      <c r="AN165" s="124">
        <v>96</v>
      </c>
      <c r="AO165" s="44">
        <f t="shared" si="61"/>
        <v>476</v>
      </c>
      <c r="AP165" s="14">
        <f t="shared" si="62"/>
        <v>0.20534223706176963</v>
      </c>
      <c r="AQ165" s="127">
        <v>629</v>
      </c>
      <c r="AR165" s="124">
        <v>67</v>
      </c>
      <c r="AS165" s="46">
        <f t="shared" si="63"/>
        <v>505</v>
      </c>
      <c r="AT165" s="16">
        <f t="shared" si="64"/>
        <v>0.19713831478537361</v>
      </c>
    </row>
    <row r="166" spans="1:46" s="4" customFormat="1" ht="12.75" customHeight="1">
      <c r="A166" s="140" t="s">
        <v>239</v>
      </c>
      <c r="B166" s="171" t="s">
        <v>32</v>
      </c>
      <c r="C166" s="96"/>
      <c r="D166" s="173">
        <v>0.83</v>
      </c>
      <c r="E166" s="174" t="s">
        <v>240</v>
      </c>
      <c r="F166" s="142">
        <v>934</v>
      </c>
      <c r="G166" s="85">
        <v>849</v>
      </c>
      <c r="H166" s="141">
        <v>699</v>
      </c>
      <c r="I166" s="141">
        <v>632</v>
      </c>
      <c r="J166" s="141">
        <v>20</v>
      </c>
      <c r="K166" s="142">
        <f t="shared" si="68"/>
        <v>612</v>
      </c>
      <c r="L166" s="114">
        <f t="shared" si="69"/>
        <v>0.27915194346289751</v>
      </c>
      <c r="M166" s="293">
        <v>0</v>
      </c>
      <c r="N166" s="143">
        <v>0</v>
      </c>
      <c r="O166" s="143">
        <v>0</v>
      </c>
      <c r="P166" s="153">
        <v>0</v>
      </c>
      <c r="Q166" s="244">
        <v>649</v>
      </c>
      <c r="R166" s="161">
        <v>42</v>
      </c>
      <c r="S166" s="144">
        <f t="shared" si="65"/>
        <v>570</v>
      </c>
      <c r="T166" s="155">
        <f t="shared" si="46"/>
        <v>0.12172573189522343</v>
      </c>
      <c r="U166" s="315">
        <v>849</v>
      </c>
      <c r="V166" s="316">
        <v>632</v>
      </c>
      <c r="W166" s="316">
        <v>20</v>
      </c>
      <c r="X166" s="316">
        <f t="shared" si="53"/>
        <v>612</v>
      </c>
      <c r="Y166" s="317">
        <f t="shared" si="54"/>
        <v>0.27915194346289751</v>
      </c>
      <c r="Z166" s="236">
        <v>649</v>
      </c>
      <c r="AA166" s="161">
        <v>42</v>
      </c>
      <c r="AB166" s="143">
        <f t="shared" si="55"/>
        <v>570</v>
      </c>
      <c r="AC166" s="153">
        <f t="shared" si="56"/>
        <v>0.12172573189522343</v>
      </c>
      <c r="AD166" s="315">
        <v>849</v>
      </c>
      <c r="AE166" s="322">
        <v>601</v>
      </c>
      <c r="AF166" s="316">
        <v>12</v>
      </c>
      <c r="AG166" s="316">
        <f t="shared" si="57"/>
        <v>589</v>
      </c>
      <c r="AH166" s="317">
        <f t="shared" si="58"/>
        <v>0.30624263839811544</v>
      </c>
      <c r="AI166" s="244">
        <v>649</v>
      </c>
      <c r="AJ166" s="161">
        <v>42</v>
      </c>
      <c r="AK166" s="144">
        <f t="shared" si="59"/>
        <v>547</v>
      </c>
      <c r="AL166" s="155">
        <f t="shared" si="60"/>
        <v>0.15716486902927582</v>
      </c>
      <c r="AM166" s="236">
        <v>649</v>
      </c>
      <c r="AN166" s="161">
        <v>43</v>
      </c>
      <c r="AO166" s="143">
        <f t="shared" si="61"/>
        <v>546</v>
      </c>
      <c r="AP166" s="153">
        <f t="shared" si="62"/>
        <v>0.15870570107858242</v>
      </c>
      <c r="AQ166" s="244">
        <v>699</v>
      </c>
      <c r="AR166" s="284">
        <v>0</v>
      </c>
      <c r="AS166" s="144">
        <f t="shared" si="63"/>
        <v>589</v>
      </c>
      <c r="AT166" s="155">
        <f t="shared" si="64"/>
        <v>0.15736766809728184</v>
      </c>
    </row>
    <row r="167" spans="1:46" s="4" customFormat="1" ht="12.75" customHeight="1">
      <c r="A167" s="256" t="s">
        <v>200</v>
      </c>
      <c r="B167" s="208" t="s">
        <v>32</v>
      </c>
      <c r="C167" s="209"/>
      <c r="D167" s="37">
        <v>0.83</v>
      </c>
      <c r="E167" s="211" t="s">
        <v>203</v>
      </c>
      <c r="F167" s="212">
        <v>934</v>
      </c>
      <c r="G167" s="84">
        <v>849</v>
      </c>
      <c r="H167" s="213">
        <v>699</v>
      </c>
      <c r="I167" s="213">
        <v>632</v>
      </c>
      <c r="J167" s="213">
        <v>20</v>
      </c>
      <c r="K167" s="132">
        <f t="shared" si="68"/>
        <v>612</v>
      </c>
      <c r="L167" s="133">
        <f t="shared" si="69"/>
        <v>0.27915194346289751</v>
      </c>
      <c r="M167" s="266">
        <v>0</v>
      </c>
      <c r="N167" s="184">
        <v>0</v>
      </c>
      <c r="O167" s="184">
        <v>0</v>
      </c>
      <c r="P167" s="185">
        <v>0</v>
      </c>
      <c r="Q167" s="243">
        <v>649</v>
      </c>
      <c r="R167" s="186">
        <v>47</v>
      </c>
      <c r="S167" s="182">
        <f t="shared" si="65"/>
        <v>565</v>
      </c>
      <c r="T167" s="183">
        <f t="shared" si="46"/>
        <v>0.12942989214175654</v>
      </c>
      <c r="U167" s="318">
        <v>849</v>
      </c>
      <c r="V167" s="319">
        <v>632</v>
      </c>
      <c r="W167" s="319">
        <v>20</v>
      </c>
      <c r="X167" s="319">
        <f t="shared" si="53"/>
        <v>612</v>
      </c>
      <c r="Y167" s="320">
        <f t="shared" si="54"/>
        <v>0.27915194346289751</v>
      </c>
      <c r="Z167" s="217">
        <v>649</v>
      </c>
      <c r="AA167" s="186">
        <v>47</v>
      </c>
      <c r="AB167" s="184">
        <f t="shared" si="55"/>
        <v>565</v>
      </c>
      <c r="AC167" s="185">
        <f t="shared" si="56"/>
        <v>0.12942989214175654</v>
      </c>
      <c r="AD167" s="318">
        <v>849</v>
      </c>
      <c r="AE167" s="319">
        <v>632</v>
      </c>
      <c r="AF167" s="319">
        <v>20</v>
      </c>
      <c r="AG167" s="319">
        <f t="shared" si="57"/>
        <v>612</v>
      </c>
      <c r="AH167" s="320">
        <f t="shared" si="58"/>
        <v>0.27915194346289751</v>
      </c>
      <c r="AI167" s="243">
        <v>649</v>
      </c>
      <c r="AJ167" s="186">
        <v>47</v>
      </c>
      <c r="AK167" s="182">
        <f t="shared" si="59"/>
        <v>565</v>
      </c>
      <c r="AL167" s="183">
        <f t="shared" si="60"/>
        <v>0.12942989214175654</v>
      </c>
      <c r="AM167" s="217">
        <v>649</v>
      </c>
      <c r="AN167" s="186">
        <v>47</v>
      </c>
      <c r="AO167" s="184">
        <f t="shared" si="61"/>
        <v>565</v>
      </c>
      <c r="AP167" s="185">
        <f t="shared" si="62"/>
        <v>0.12942989214175654</v>
      </c>
      <c r="AQ167" s="243">
        <v>699</v>
      </c>
      <c r="AR167" s="286">
        <v>0</v>
      </c>
      <c r="AS167" s="182">
        <f t="shared" si="63"/>
        <v>612</v>
      </c>
      <c r="AT167" s="183">
        <f t="shared" si="64"/>
        <v>0.12446351931330472</v>
      </c>
    </row>
    <row r="168" spans="1:46" s="4" customFormat="1" ht="12.75" customHeight="1">
      <c r="A168" s="261" t="s">
        <v>201</v>
      </c>
      <c r="B168" s="208" t="s">
        <v>32</v>
      </c>
      <c r="C168" s="209"/>
      <c r="D168" s="37">
        <v>1.1100000000000001</v>
      </c>
      <c r="E168" s="211" t="s">
        <v>204</v>
      </c>
      <c r="F168" s="212">
        <v>934</v>
      </c>
      <c r="G168" s="84">
        <v>849</v>
      </c>
      <c r="H168" s="213">
        <v>699</v>
      </c>
      <c r="I168" s="213">
        <v>632</v>
      </c>
      <c r="J168" s="213">
        <v>20</v>
      </c>
      <c r="K168" s="132">
        <f t="shared" si="68"/>
        <v>612</v>
      </c>
      <c r="L168" s="133">
        <f t="shared" si="69"/>
        <v>0.27915194346289751</v>
      </c>
      <c r="M168" s="266">
        <v>0</v>
      </c>
      <c r="N168" s="184">
        <v>0</v>
      </c>
      <c r="O168" s="184">
        <v>0</v>
      </c>
      <c r="P168" s="185">
        <v>0</v>
      </c>
      <c r="Q168" s="243">
        <v>649</v>
      </c>
      <c r="R168" s="186">
        <v>42</v>
      </c>
      <c r="S168" s="182">
        <f t="shared" si="65"/>
        <v>570</v>
      </c>
      <c r="T168" s="183">
        <f t="shared" si="46"/>
        <v>0.12172573189522343</v>
      </c>
      <c r="U168" s="318">
        <v>849</v>
      </c>
      <c r="V168" s="319">
        <v>632</v>
      </c>
      <c r="W168" s="319">
        <v>20</v>
      </c>
      <c r="X168" s="319">
        <f t="shared" si="53"/>
        <v>612</v>
      </c>
      <c r="Y168" s="320">
        <f t="shared" si="54"/>
        <v>0.27915194346289751</v>
      </c>
      <c r="Z168" s="217">
        <v>649</v>
      </c>
      <c r="AA168" s="186">
        <v>42</v>
      </c>
      <c r="AB168" s="184">
        <f t="shared" si="55"/>
        <v>570</v>
      </c>
      <c r="AC168" s="185">
        <f t="shared" si="56"/>
        <v>0.12172573189522343</v>
      </c>
      <c r="AD168" s="318">
        <v>849</v>
      </c>
      <c r="AE168" s="332">
        <v>601</v>
      </c>
      <c r="AF168" s="319">
        <v>12</v>
      </c>
      <c r="AG168" s="319">
        <f t="shared" si="57"/>
        <v>589</v>
      </c>
      <c r="AH168" s="320">
        <f t="shared" si="58"/>
        <v>0.30624263839811544</v>
      </c>
      <c r="AI168" s="243">
        <v>649</v>
      </c>
      <c r="AJ168" s="186">
        <v>42</v>
      </c>
      <c r="AK168" s="182">
        <f t="shared" si="59"/>
        <v>547</v>
      </c>
      <c r="AL168" s="183">
        <f t="shared" si="60"/>
        <v>0.15716486902927582</v>
      </c>
      <c r="AM168" s="217">
        <v>649</v>
      </c>
      <c r="AN168" s="186">
        <v>43</v>
      </c>
      <c r="AO168" s="184">
        <f t="shared" si="61"/>
        <v>546</v>
      </c>
      <c r="AP168" s="185">
        <f t="shared" si="62"/>
        <v>0.15870570107858242</v>
      </c>
      <c r="AQ168" s="243">
        <v>699</v>
      </c>
      <c r="AR168" s="286">
        <v>0</v>
      </c>
      <c r="AS168" s="182">
        <f t="shared" si="63"/>
        <v>589</v>
      </c>
      <c r="AT168" s="183">
        <f t="shared" si="64"/>
        <v>0.15736766809728184</v>
      </c>
    </row>
    <row r="169" spans="1:46" s="4" customFormat="1" ht="12.75" customHeight="1">
      <c r="A169" s="261" t="s">
        <v>202</v>
      </c>
      <c r="B169" s="208" t="s">
        <v>32</v>
      </c>
      <c r="C169" s="209"/>
      <c r="D169" s="37">
        <v>1.1100000000000001</v>
      </c>
      <c r="E169" s="211" t="s">
        <v>205</v>
      </c>
      <c r="F169" s="212">
        <v>1044</v>
      </c>
      <c r="G169" s="84">
        <v>949</v>
      </c>
      <c r="H169" s="213">
        <v>799</v>
      </c>
      <c r="I169" s="213">
        <v>723</v>
      </c>
      <c r="J169" s="213">
        <v>20</v>
      </c>
      <c r="K169" s="132">
        <f t="shared" si="68"/>
        <v>703</v>
      </c>
      <c r="L169" s="133">
        <f t="shared" si="69"/>
        <v>0.25922023182297155</v>
      </c>
      <c r="M169" s="266">
        <v>0</v>
      </c>
      <c r="N169" s="184">
        <v>0</v>
      </c>
      <c r="O169" s="184">
        <v>0</v>
      </c>
      <c r="P169" s="185">
        <v>0</v>
      </c>
      <c r="Q169" s="243">
        <v>749</v>
      </c>
      <c r="R169" s="186">
        <v>41</v>
      </c>
      <c r="S169" s="182">
        <f t="shared" si="65"/>
        <v>662</v>
      </c>
      <c r="T169" s="183">
        <f t="shared" si="46"/>
        <v>0.11615487316421896</v>
      </c>
      <c r="U169" s="318">
        <v>949</v>
      </c>
      <c r="V169" s="319">
        <v>723</v>
      </c>
      <c r="W169" s="319">
        <v>20</v>
      </c>
      <c r="X169" s="319">
        <f t="shared" si="53"/>
        <v>703</v>
      </c>
      <c r="Y169" s="320">
        <f t="shared" si="54"/>
        <v>0.25922023182297155</v>
      </c>
      <c r="Z169" s="217">
        <v>749</v>
      </c>
      <c r="AA169" s="186">
        <v>41</v>
      </c>
      <c r="AB169" s="184">
        <f t="shared" si="55"/>
        <v>662</v>
      </c>
      <c r="AC169" s="185">
        <f t="shared" si="56"/>
        <v>0.11615487316421896</v>
      </c>
      <c r="AD169" s="318">
        <v>949</v>
      </c>
      <c r="AE169" s="332">
        <v>668</v>
      </c>
      <c r="AF169" s="319">
        <v>9</v>
      </c>
      <c r="AG169" s="319">
        <f t="shared" si="57"/>
        <v>659</v>
      </c>
      <c r="AH169" s="320">
        <f t="shared" si="58"/>
        <v>0.30558482613277133</v>
      </c>
      <c r="AI169" s="243">
        <v>749</v>
      </c>
      <c r="AJ169" s="186">
        <v>41</v>
      </c>
      <c r="AK169" s="182">
        <f t="shared" si="59"/>
        <v>618</v>
      </c>
      <c r="AL169" s="183">
        <f t="shared" si="60"/>
        <v>0.17489986648865152</v>
      </c>
      <c r="AM169" s="217">
        <v>749</v>
      </c>
      <c r="AN169" s="186">
        <v>41</v>
      </c>
      <c r="AO169" s="184">
        <f t="shared" si="61"/>
        <v>618</v>
      </c>
      <c r="AP169" s="185">
        <f t="shared" si="62"/>
        <v>0.17489986648865152</v>
      </c>
      <c r="AQ169" s="243">
        <v>799</v>
      </c>
      <c r="AR169" s="286">
        <v>0</v>
      </c>
      <c r="AS169" s="182">
        <f t="shared" si="63"/>
        <v>659</v>
      </c>
      <c r="AT169" s="183">
        <f t="shared" si="64"/>
        <v>0.17521902377972465</v>
      </c>
    </row>
    <row r="170" spans="1:46" s="4" customFormat="1" ht="12.75" customHeight="1">
      <c r="A170" s="256" t="s">
        <v>388</v>
      </c>
      <c r="B170" s="208" t="s">
        <v>32</v>
      </c>
      <c r="C170" s="93"/>
      <c r="D170" s="37">
        <v>0.83</v>
      </c>
      <c r="E170" s="211" t="s">
        <v>391</v>
      </c>
      <c r="F170" s="212">
        <v>1154</v>
      </c>
      <c r="G170" s="84">
        <v>1049</v>
      </c>
      <c r="H170" s="213">
        <v>899</v>
      </c>
      <c r="I170" s="213">
        <v>771</v>
      </c>
      <c r="J170" s="213">
        <v>8</v>
      </c>
      <c r="K170" s="212">
        <f t="shared" si="68"/>
        <v>763</v>
      </c>
      <c r="L170" s="214">
        <f t="shared" si="69"/>
        <v>0.27264061010486179</v>
      </c>
      <c r="M170" s="264">
        <v>0</v>
      </c>
      <c r="N170" s="44">
        <v>0</v>
      </c>
      <c r="O170" s="44">
        <v>0</v>
      </c>
      <c r="P170" s="14">
        <v>0</v>
      </c>
      <c r="Q170" s="127">
        <v>749</v>
      </c>
      <c r="R170" s="124">
        <v>135</v>
      </c>
      <c r="S170" s="46">
        <f t="shared" si="65"/>
        <v>628</v>
      </c>
      <c r="T170" s="16">
        <f t="shared" si="46"/>
        <v>0.16154873164218958</v>
      </c>
      <c r="U170" s="302">
        <v>1049</v>
      </c>
      <c r="V170" s="303">
        <v>771</v>
      </c>
      <c r="W170" s="303">
        <v>8</v>
      </c>
      <c r="X170" s="303">
        <f t="shared" si="53"/>
        <v>763</v>
      </c>
      <c r="Y170" s="304">
        <f t="shared" si="54"/>
        <v>0.27264061010486179</v>
      </c>
      <c r="Z170" s="215">
        <v>749</v>
      </c>
      <c r="AA170" s="124">
        <v>135</v>
      </c>
      <c r="AB170" s="44">
        <f t="shared" si="55"/>
        <v>628</v>
      </c>
      <c r="AC170" s="14">
        <f t="shared" si="56"/>
        <v>0.16154873164218958</v>
      </c>
      <c r="AD170" s="302">
        <v>1049</v>
      </c>
      <c r="AE170" s="303">
        <v>771</v>
      </c>
      <c r="AF170" s="303">
        <v>8</v>
      </c>
      <c r="AG170" s="303">
        <f t="shared" si="57"/>
        <v>763</v>
      </c>
      <c r="AH170" s="304">
        <f t="shared" si="58"/>
        <v>0.27264061010486179</v>
      </c>
      <c r="AI170" s="127">
        <v>849</v>
      </c>
      <c r="AJ170" s="124">
        <v>45</v>
      </c>
      <c r="AK170" s="46">
        <f t="shared" si="59"/>
        <v>718</v>
      </c>
      <c r="AL170" s="16">
        <f t="shared" si="60"/>
        <v>0.15429917550058891</v>
      </c>
      <c r="AM170" s="215">
        <v>849</v>
      </c>
      <c r="AN170" s="124">
        <v>45</v>
      </c>
      <c r="AO170" s="44">
        <f t="shared" si="61"/>
        <v>718</v>
      </c>
      <c r="AP170" s="14">
        <f t="shared" si="62"/>
        <v>0.15429917550058891</v>
      </c>
      <c r="AQ170" s="127">
        <v>849</v>
      </c>
      <c r="AR170" s="124">
        <v>45</v>
      </c>
      <c r="AS170" s="46">
        <f t="shared" si="63"/>
        <v>718</v>
      </c>
      <c r="AT170" s="16">
        <f t="shared" si="64"/>
        <v>0.15429917550058891</v>
      </c>
    </row>
    <row r="171" spans="1:46" s="4" customFormat="1" ht="12.75" customHeight="1">
      <c r="A171" s="261" t="s">
        <v>389</v>
      </c>
      <c r="B171" s="208" t="s">
        <v>32</v>
      </c>
      <c r="C171" s="93"/>
      <c r="D171" s="37">
        <v>1.1100000000000001</v>
      </c>
      <c r="E171" s="211" t="s">
        <v>386</v>
      </c>
      <c r="F171" s="212">
        <v>1154</v>
      </c>
      <c r="G171" s="84">
        <v>1049</v>
      </c>
      <c r="H171" s="213">
        <v>899</v>
      </c>
      <c r="I171" s="213">
        <v>771</v>
      </c>
      <c r="J171" s="213">
        <v>8</v>
      </c>
      <c r="K171" s="212">
        <f t="shared" si="68"/>
        <v>763</v>
      </c>
      <c r="L171" s="214">
        <f t="shared" si="69"/>
        <v>0.27264061010486179</v>
      </c>
      <c r="M171" s="264">
        <v>0</v>
      </c>
      <c r="N171" s="44">
        <v>0</v>
      </c>
      <c r="O171" s="44">
        <v>0</v>
      </c>
      <c r="P171" s="14">
        <v>0</v>
      </c>
      <c r="Q171" s="127">
        <v>749</v>
      </c>
      <c r="R171" s="124">
        <v>135</v>
      </c>
      <c r="S171" s="46">
        <f t="shared" si="65"/>
        <v>628</v>
      </c>
      <c r="T171" s="16">
        <f t="shared" si="46"/>
        <v>0.16154873164218958</v>
      </c>
      <c r="U171" s="302">
        <v>1049</v>
      </c>
      <c r="V171" s="303">
        <v>771</v>
      </c>
      <c r="W171" s="303">
        <v>8</v>
      </c>
      <c r="X171" s="303">
        <f t="shared" si="53"/>
        <v>763</v>
      </c>
      <c r="Y171" s="304">
        <f t="shared" si="54"/>
        <v>0.27264061010486179</v>
      </c>
      <c r="Z171" s="215">
        <v>749</v>
      </c>
      <c r="AA171" s="124">
        <v>135</v>
      </c>
      <c r="AB171" s="44">
        <f t="shared" si="55"/>
        <v>628</v>
      </c>
      <c r="AC171" s="14">
        <f t="shared" si="56"/>
        <v>0.16154873164218958</v>
      </c>
      <c r="AD171" s="302">
        <v>1049</v>
      </c>
      <c r="AE171" s="303">
        <v>771</v>
      </c>
      <c r="AF171" s="303">
        <v>8</v>
      </c>
      <c r="AG171" s="303">
        <f t="shared" si="57"/>
        <v>763</v>
      </c>
      <c r="AH171" s="304">
        <f t="shared" si="58"/>
        <v>0.27264061010486179</v>
      </c>
      <c r="AI171" s="127">
        <v>849</v>
      </c>
      <c r="AJ171" s="124">
        <v>45</v>
      </c>
      <c r="AK171" s="46">
        <f t="shared" si="59"/>
        <v>718</v>
      </c>
      <c r="AL171" s="16">
        <f t="shared" si="60"/>
        <v>0.15429917550058891</v>
      </c>
      <c r="AM171" s="215">
        <v>849</v>
      </c>
      <c r="AN171" s="124">
        <v>45</v>
      </c>
      <c r="AO171" s="44">
        <f t="shared" si="61"/>
        <v>718</v>
      </c>
      <c r="AP171" s="14">
        <f t="shared" si="62"/>
        <v>0.15429917550058891</v>
      </c>
      <c r="AQ171" s="127">
        <v>849</v>
      </c>
      <c r="AR171" s="124">
        <v>45</v>
      </c>
      <c r="AS171" s="46">
        <f t="shared" si="63"/>
        <v>718</v>
      </c>
      <c r="AT171" s="16">
        <f t="shared" si="64"/>
        <v>0.15429917550058891</v>
      </c>
    </row>
    <row r="172" spans="1:46" s="4" customFormat="1" ht="12.75" customHeight="1">
      <c r="A172" s="261" t="s">
        <v>390</v>
      </c>
      <c r="B172" s="208" t="s">
        <v>32</v>
      </c>
      <c r="C172" s="93"/>
      <c r="D172" s="37">
        <v>1.1100000000000001</v>
      </c>
      <c r="E172" s="211" t="s">
        <v>387</v>
      </c>
      <c r="F172" s="212">
        <v>1264</v>
      </c>
      <c r="G172" s="84">
        <v>1149</v>
      </c>
      <c r="H172" s="213">
        <v>999</v>
      </c>
      <c r="I172" s="213">
        <v>857</v>
      </c>
      <c r="J172" s="213">
        <v>10</v>
      </c>
      <c r="K172" s="212">
        <f t="shared" si="68"/>
        <v>847</v>
      </c>
      <c r="L172" s="214">
        <f t="shared" si="69"/>
        <v>0.26283724978241951</v>
      </c>
      <c r="M172" s="264">
        <v>0</v>
      </c>
      <c r="N172" s="44">
        <v>0</v>
      </c>
      <c r="O172" s="44">
        <v>0</v>
      </c>
      <c r="P172" s="14">
        <v>0</v>
      </c>
      <c r="Q172" s="127">
        <v>849</v>
      </c>
      <c r="R172" s="124">
        <v>134</v>
      </c>
      <c r="S172" s="46">
        <f t="shared" si="65"/>
        <v>713</v>
      </c>
      <c r="T172" s="16">
        <f t="shared" si="46"/>
        <v>0.16018845700824499</v>
      </c>
      <c r="U172" s="302">
        <v>1149</v>
      </c>
      <c r="V172" s="303">
        <v>857</v>
      </c>
      <c r="W172" s="303">
        <v>10</v>
      </c>
      <c r="X172" s="303">
        <f t="shared" si="53"/>
        <v>847</v>
      </c>
      <c r="Y172" s="304">
        <f t="shared" si="54"/>
        <v>0.26283724978241951</v>
      </c>
      <c r="Z172" s="215">
        <v>849</v>
      </c>
      <c r="AA172" s="124">
        <v>134</v>
      </c>
      <c r="AB172" s="44">
        <f t="shared" si="55"/>
        <v>713</v>
      </c>
      <c r="AC172" s="14">
        <f t="shared" si="56"/>
        <v>0.16018845700824499</v>
      </c>
      <c r="AD172" s="302">
        <v>1149</v>
      </c>
      <c r="AE172" s="303">
        <v>857</v>
      </c>
      <c r="AF172" s="303">
        <v>10</v>
      </c>
      <c r="AG172" s="303">
        <f t="shared" si="57"/>
        <v>847</v>
      </c>
      <c r="AH172" s="304">
        <f t="shared" si="58"/>
        <v>0.26283724978241951</v>
      </c>
      <c r="AI172" s="127">
        <v>949</v>
      </c>
      <c r="AJ172" s="124">
        <v>44</v>
      </c>
      <c r="AK172" s="46">
        <f t="shared" si="59"/>
        <v>803</v>
      </c>
      <c r="AL172" s="16">
        <f t="shared" si="60"/>
        <v>0.15384615384615385</v>
      </c>
      <c r="AM172" s="215">
        <v>949</v>
      </c>
      <c r="AN172" s="124">
        <v>44</v>
      </c>
      <c r="AO172" s="44">
        <f t="shared" si="61"/>
        <v>803</v>
      </c>
      <c r="AP172" s="14">
        <f t="shared" si="62"/>
        <v>0.15384615384615385</v>
      </c>
      <c r="AQ172" s="127">
        <v>949</v>
      </c>
      <c r="AR172" s="124">
        <v>44</v>
      </c>
      <c r="AS172" s="46">
        <f t="shared" si="63"/>
        <v>803</v>
      </c>
      <c r="AT172" s="16">
        <f t="shared" si="64"/>
        <v>0.15384615384615385</v>
      </c>
    </row>
    <row r="173" spans="1:46" s="4" customFormat="1" ht="12.75" customHeight="1">
      <c r="A173" s="138" t="s">
        <v>268</v>
      </c>
      <c r="B173" s="31" t="s">
        <v>32</v>
      </c>
      <c r="C173" s="93"/>
      <c r="D173" s="37">
        <v>0.83</v>
      </c>
      <c r="E173" s="32" t="s">
        <v>269</v>
      </c>
      <c r="F173" s="100">
        <v>1044</v>
      </c>
      <c r="G173" s="84">
        <v>949</v>
      </c>
      <c r="H173" s="77">
        <v>799</v>
      </c>
      <c r="I173" s="77">
        <v>684</v>
      </c>
      <c r="J173" s="77">
        <v>15</v>
      </c>
      <c r="K173" s="100">
        <f t="shared" si="68"/>
        <v>669</v>
      </c>
      <c r="L173" s="110">
        <f t="shared" si="69"/>
        <v>0.29504741833508957</v>
      </c>
      <c r="M173" s="264">
        <v>0</v>
      </c>
      <c r="N173" s="44">
        <v>0</v>
      </c>
      <c r="O173" s="44">
        <v>0</v>
      </c>
      <c r="P173" s="14">
        <v>0</v>
      </c>
      <c r="Q173" s="127">
        <v>749</v>
      </c>
      <c r="R173" s="124">
        <v>45</v>
      </c>
      <c r="S173" s="46">
        <f t="shared" ref="S173:S204" si="70">K173-R173</f>
        <v>624</v>
      </c>
      <c r="T173" s="16">
        <f t="shared" si="46"/>
        <v>0.16688918558077437</v>
      </c>
      <c r="U173" s="302">
        <v>949</v>
      </c>
      <c r="V173" s="303">
        <v>684</v>
      </c>
      <c r="W173" s="303">
        <v>15</v>
      </c>
      <c r="X173" s="303">
        <f t="shared" si="53"/>
        <v>669</v>
      </c>
      <c r="Y173" s="304">
        <f t="shared" si="54"/>
        <v>0.29504741833508957</v>
      </c>
      <c r="Z173" s="215">
        <v>749</v>
      </c>
      <c r="AA173" s="124">
        <v>45</v>
      </c>
      <c r="AB173" s="44">
        <f t="shared" si="55"/>
        <v>624</v>
      </c>
      <c r="AC173" s="14">
        <f t="shared" si="56"/>
        <v>0.16688918558077437</v>
      </c>
      <c r="AD173" s="302">
        <v>949</v>
      </c>
      <c r="AE173" s="303">
        <v>684</v>
      </c>
      <c r="AF173" s="303">
        <v>15</v>
      </c>
      <c r="AG173" s="303">
        <f t="shared" si="57"/>
        <v>669</v>
      </c>
      <c r="AH173" s="304">
        <f t="shared" si="58"/>
        <v>0.29504741833508957</v>
      </c>
      <c r="AI173" s="127">
        <v>749</v>
      </c>
      <c r="AJ173" s="124">
        <v>45</v>
      </c>
      <c r="AK173" s="46">
        <f t="shared" si="59"/>
        <v>624</v>
      </c>
      <c r="AL173" s="16">
        <f t="shared" si="60"/>
        <v>0.16688918558077437</v>
      </c>
      <c r="AM173" s="215">
        <v>749</v>
      </c>
      <c r="AN173" s="124">
        <v>45</v>
      </c>
      <c r="AO173" s="44">
        <f t="shared" si="61"/>
        <v>624</v>
      </c>
      <c r="AP173" s="14">
        <f t="shared" si="62"/>
        <v>0.16688918558077437</v>
      </c>
      <c r="AQ173" s="127">
        <v>749</v>
      </c>
      <c r="AR173" s="124">
        <v>45</v>
      </c>
      <c r="AS173" s="46">
        <f t="shared" si="63"/>
        <v>624</v>
      </c>
      <c r="AT173" s="16">
        <f t="shared" si="64"/>
        <v>0.16688918558077437</v>
      </c>
    </row>
    <row r="174" spans="1:46" s="4" customFormat="1" ht="12.75" customHeight="1">
      <c r="A174" s="138" t="s">
        <v>225</v>
      </c>
      <c r="B174" s="31" t="s">
        <v>32</v>
      </c>
      <c r="C174" s="93"/>
      <c r="D174" s="37">
        <v>0.83</v>
      </c>
      <c r="E174" s="32" t="s">
        <v>228</v>
      </c>
      <c r="F174" s="100">
        <v>1044</v>
      </c>
      <c r="G174" s="84">
        <v>949</v>
      </c>
      <c r="H174" s="77">
        <v>799</v>
      </c>
      <c r="I174" s="77">
        <v>684</v>
      </c>
      <c r="J174" s="77">
        <v>15</v>
      </c>
      <c r="K174" s="100">
        <f t="shared" si="68"/>
        <v>669</v>
      </c>
      <c r="L174" s="110">
        <f t="shared" si="69"/>
        <v>0.29504741833508957</v>
      </c>
      <c r="M174" s="264">
        <v>0</v>
      </c>
      <c r="N174" s="44">
        <v>0</v>
      </c>
      <c r="O174" s="44">
        <v>0</v>
      </c>
      <c r="P174" s="14">
        <v>0</v>
      </c>
      <c r="Q174" s="127">
        <v>749</v>
      </c>
      <c r="R174" s="124">
        <v>41</v>
      </c>
      <c r="S174" s="46">
        <f t="shared" si="70"/>
        <v>628</v>
      </c>
      <c r="T174" s="16">
        <f t="shared" ref="T174:T237" si="71">(Q174-S174)/Q174</f>
        <v>0.16154873164218958</v>
      </c>
      <c r="U174" s="302">
        <v>949</v>
      </c>
      <c r="V174" s="303">
        <v>684</v>
      </c>
      <c r="W174" s="303">
        <v>15</v>
      </c>
      <c r="X174" s="303">
        <f t="shared" si="53"/>
        <v>669</v>
      </c>
      <c r="Y174" s="304">
        <f t="shared" si="54"/>
        <v>0.29504741833508957</v>
      </c>
      <c r="Z174" s="215">
        <v>749</v>
      </c>
      <c r="AA174" s="124">
        <v>42</v>
      </c>
      <c r="AB174" s="44">
        <f t="shared" si="55"/>
        <v>627</v>
      </c>
      <c r="AC174" s="14">
        <f t="shared" si="56"/>
        <v>0.16288384512683579</v>
      </c>
      <c r="AD174" s="302">
        <v>949</v>
      </c>
      <c r="AE174" s="312">
        <v>669</v>
      </c>
      <c r="AF174" s="303">
        <v>20</v>
      </c>
      <c r="AG174" s="303">
        <f t="shared" si="57"/>
        <v>649</v>
      </c>
      <c r="AH174" s="304">
        <f t="shared" si="58"/>
        <v>0.31612223393045313</v>
      </c>
      <c r="AI174" s="127">
        <v>749</v>
      </c>
      <c r="AJ174" s="124">
        <v>42</v>
      </c>
      <c r="AK174" s="46">
        <f t="shared" si="59"/>
        <v>607</v>
      </c>
      <c r="AL174" s="16">
        <f t="shared" si="60"/>
        <v>0.18958611481975968</v>
      </c>
      <c r="AM174" s="215">
        <v>749</v>
      </c>
      <c r="AN174" s="124">
        <v>41</v>
      </c>
      <c r="AO174" s="44">
        <f t="shared" si="61"/>
        <v>608</v>
      </c>
      <c r="AP174" s="14">
        <f t="shared" si="62"/>
        <v>0.18825100133511349</v>
      </c>
      <c r="AQ174" s="127">
        <v>749</v>
      </c>
      <c r="AR174" s="124">
        <v>41</v>
      </c>
      <c r="AS174" s="46">
        <f t="shared" si="63"/>
        <v>608</v>
      </c>
      <c r="AT174" s="16">
        <f t="shared" si="64"/>
        <v>0.18825100133511349</v>
      </c>
    </row>
    <row r="175" spans="1:46" s="4" customFormat="1" ht="12.75" customHeight="1">
      <c r="A175" s="258" t="s">
        <v>226</v>
      </c>
      <c r="B175" s="31" t="s">
        <v>32</v>
      </c>
      <c r="C175" s="93"/>
      <c r="D175" s="37">
        <v>1.1100000000000001</v>
      </c>
      <c r="E175" s="32" t="s">
        <v>229</v>
      </c>
      <c r="F175" s="100">
        <v>1044</v>
      </c>
      <c r="G175" s="84">
        <v>949</v>
      </c>
      <c r="H175" s="77">
        <v>799</v>
      </c>
      <c r="I175" s="77">
        <v>684</v>
      </c>
      <c r="J175" s="77">
        <v>15</v>
      </c>
      <c r="K175" s="100">
        <f t="shared" si="68"/>
        <v>669</v>
      </c>
      <c r="L175" s="110">
        <f t="shared" si="69"/>
        <v>0.29504741833508957</v>
      </c>
      <c r="M175" s="264">
        <v>0</v>
      </c>
      <c r="N175" s="44">
        <v>0</v>
      </c>
      <c r="O175" s="44">
        <v>0</v>
      </c>
      <c r="P175" s="14">
        <v>0</v>
      </c>
      <c r="Q175" s="127">
        <v>749</v>
      </c>
      <c r="R175" s="124">
        <v>41</v>
      </c>
      <c r="S175" s="46">
        <f t="shared" si="70"/>
        <v>628</v>
      </c>
      <c r="T175" s="16">
        <f t="shared" si="71"/>
        <v>0.16154873164218958</v>
      </c>
      <c r="U175" s="302">
        <v>949</v>
      </c>
      <c r="V175" s="303">
        <v>684</v>
      </c>
      <c r="W175" s="303">
        <v>15</v>
      </c>
      <c r="X175" s="303">
        <f t="shared" si="53"/>
        <v>669</v>
      </c>
      <c r="Y175" s="304">
        <f t="shared" si="54"/>
        <v>0.29504741833508957</v>
      </c>
      <c r="Z175" s="215">
        <v>749</v>
      </c>
      <c r="AA175" s="124">
        <v>42</v>
      </c>
      <c r="AB175" s="44">
        <f t="shared" si="55"/>
        <v>627</v>
      </c>
      <c r="AC175" s="14">
        <f t="shared" si="56"/>
        <v>0.16288384512683579</v>
      </c>
      <c r="AD175" s="302">
        <v>949</v>
      </c>
      <c r="AE175" s="312">
        <v>669</v>
      </c>
      <c r="AF175" s="303">
        <v>20</v>
      </c>
      <c r="AG175" s="303">
        <f t="shared" si="57"/>
        <v>649</v>
      </c>
      <c r="AH175" s="304">
        <f t="shared" si="58"/>
        <v>0.31612223393045313</v>
      </c>
      <c r="AI175" s="127">
        <v>749</v>
      </c>
      <c r="AJ175" s="124">
        <v>42</v>
      </c>
      <c r="AK175" s="46">
        <f t="shared" si="59"/>
        <v>607</v>
      </c>
      <c r="AL175" s="16">
        <f t="shared" si="60"/>
        <v>0.18958611481975968</v>
      </c>
      <c r="AM175" s="215">
        <v>749</v>
      </c>
      <c r="AN175" s="124">
        <v>41</v>
      </c>
      <c r="AO175" s="44">
        <f t="shared" si="61"/>
        <v>608</v>
      </c>
      <c r="AP175" s="14">
        <f t="shared" si="62"/>
        <v>0.18825100133511349</v>
      </c>
      <c r="AQ175" s="127">
        <v>749</v>
      </c>
      <c r="AR175" s="124">
        <v>41</v>
      </c>
      <c r="AS175" s="46">
        <f t="shared" si="63"/>
        <v>608</v>
      </c>
      <c r="AT175" s="16">
        <f t="shared" si="64"/>
        <v>0.18825100133511349</v>
      </c>
    </row>
    <row r="176" spans="1:46" s="4" customFormat="1" ht="12.75" customHeight="1">
      <c r="A176" s="258" t="s">
        <v>227</v>
      </c>
      <c r="B176" s="31" t="s">
        <v>32</v>
      </c>
      <c r="C176" s="93"/>
      <c r="D176" s="37">
        <v>1.1100000000000001</v>
      </c>
      <c r="E176" s="32" t="s">
        <v>230</v>
      </c>
      <c r="F176" s="100">
        <v>1154</v>
      </c>
      <c r="G176" s="84">
        <v>1049</v>
      </c>
      <c r="H176" s="77">
        <v>899</v>
      </c>
      <c r="I176" s="77">
        <v>771</v>
      </c>
      <c r="J176" s="77">
        <v>15</v>
      </c>
      <c r="K176" s="100">
        <f t="shared" si="68"/>
        <v>756</v>
      </c>
      <c r="L176" s="110">
        <f t="shared" si="69"/>
        <v>0.27931363203050524</v>
      </c>
      <c r="M176" s="264">
        <v>0</v>
      </c>
      <c r="N176" s="44">
        <v>0</v>
      </c>
      <c r="O176" s="44">
        <v>0</v>
      </c>
      <c r="P176" s="14">
        <v>0</v>
      </c>
      <c r="Q176" s="127">
        <v>849</v>
      </c>
      <c r="R176" s="124">
        <v>39</v>
      </c>
      <c r="S176" s="46">
        <f t="shared" si="70"/>
        <v>717</v>
      </c>
      <c r="T176" s="16">
        <f t="shared" si="71"/>
        <v>0.15547703180212014</v>
      </c>
      <c r="U176" s="302">
        <v>1049</v>
      </c>
      <c r="V176" s="303">
        <v>771</v>
      </c>
      <c r="W176" s="303">
        <v>15</v>
      </c>
      <c r="X176" s="303">
        <f t="shared" si="53"/>
        <v>756</v>
      </c>
      <c r="Y176" s="304">
        <f t="shared" si="54"/>
        <v>0.27931363203050524</v>
      </c>
      <c r="Z176" s="215">
        <v>849</v>
      </c>
      <c r="AA176" s="124">
        <v>40</v>
      </c>
      <c r="AB176" s="44">
        <f t="shared" si="55"/>
        <v>716</v>
      </c>
      <c r="AC176" s="14">
        <f t="shared" si="56"/>
        <v>0.15665488810365136</v>
      </c>
      <c r="AD176" s="302">
        <v>1049</v>
      </c>
      <c r="AE176" s="312">
        <v>715</v>
      </c>
      <c r="AF176" s="303">
        <v>0</v>
      </c>
      <c r="AG176" s="303">
        <f t="shared" si="57"/>
        <v>715</v>
      </c>
      <c r="AH176" s="304">
        <f t="shared" si="58"/>
        <v>0.31839847473784555</v>
      </c>
      <c r="AI176" s="127">
        <v>849</v>
      </c>
      <c r="AJ176" s="124">
        <v>40</v>
      </c>
      <c r="AK176" s="46">
        <f t="shared" si="59"/>
        <v>675</v>
      </c>
      <c r="AL176" s="16">
        <f t="shared" si="60"/>
        <v>0.20494699646643111</v>
      </c>
      <c r="AM176" s="215">
        <v>849</v>
      </c>
      <c r="AN176" s="124">
        <v>39</v>
      </c>
      <c r="AO176" s="44">
        <f t="shared" si="61"/>
        <v>676</v>
      </c>
      <c r="AP176" s="14">
        <f t="shared" si="62"/>
        <v>0.20376914016489989</v>
      </c>
      <c r="AQ176" s="127">
        <v>849</v>
      </c>
      <c r="AR176" s="124">
        <v>39</v>
      </c>
      <c r="AS176" s="46">
        <f t="shared" si="63"/>
        <v>676</v>
      </c>
      <c r="AT176" s="16">
        <f t="shared" si="64"/>
        <v>0.20376914016489989</v>
      </c>
    </row>
    <row r="177" spans="1:46" s="4" customFormat="1" ht="12.75" customHeight="1">
      <c r="A177" s="138" t="s">
        <v>246</v>
      </c>
      <c r="B177" s="31" t="s">
        <v>32</v>
      </c>
      <c r="C177" s="168" t="s">
        <v>711</v>
      </c>
      <c r="D177" s="37">
        <v>0.83</v>
      </c>
      <c r="E177" s="32" t="s">
        <v>254</v>
      </c>
      <c r="F177" s="100">
        <v>1264</v>
      </c>
      <c r="G177" s="84">
        <v>1149</v>
      </c>
      <c r="H177" s="77">
        <v>1049</v>
      </c>
      <c r="I177" s="77">
        <v>893</v>
      </c>
      <c r="J177" s="77">
        <v>34</v>
      </c>
      <c r="K177" s="100">
        <f t="shared" si="68"/>
        <v>859</v>
      </c>
      <c r="L177" s="110">
        <f t="shared" si="69"/>
        <v>0.2523933855526545</v>
      </c>
      <c r="M177" s="264">
        <v>0</v>
      </c>
      <c r="N177" s="44">
        <v>0</v>
      </c>
      <c r="O177" s="44">
        <v>0</v>
      </c>
      <c r="P177" s="14">
        <v>0</v>
      </c>
      <c r="Q177" s="127">
        <v>849</v>
      </c>
      <c r="R177" s="124">
        <v>168</v>
      </c>
      <c r="S177" s="46">
        <f t="shared" si="70"/>
        <v>691</v>
      </c>
      <c r="T177" s="16">
        <f t="shared" si="71"/>
        <v>0.18610129564193167</v>
      </c>
      <c r="U177" s="302">
        <v>1149</v>
      </c>
      <c r="V177" s="303">
        <v>893</v>
      </c>
      <c r="W177" s="303">
        <v>34</v>
      </c>
      <c r="X177" s="303">
        <f t="shared" si="53"/>
        <v>859</v>
      </c>
      <c r="Y177" s="304">
        <f t="shared" si="54"/>
        <v>0.2523933855526545</v>
      </c>
      <c r="Z177" s="215">
        <v>849</v>
      </c>
      <c r="AA177" s="124">
        <v>168</v>
      </c>
      <c r="AB177" s="44">
        <f t="shared" si="55"/>
        <v>691</v>
      </c>
      <c r="AC177" s="14">
        <f t="shared" si="56"/>
        <v>0.18610129564193167</v>
      </c>
      <c r="AD177" s="302">
        <v>1149</v>
      </c>
      <c r="AE177" s="303">
        <v>893</v>
      </c>
      <c r="AF177" s="303">
        <v>34</v>
      </c>
      <c r="AG177" s="303">
        <f t="shared" si="57"/>
        <v>859</v>
      </c>
      <c r="AH177" s="304">
        <f t="shared" si="58"/>
        <v>0.2523933855526545</v>
      </c>
      <c r="AI177" s="127">
        <v>849</v>
      </c>
      <c r="AJ177" s="124">
        <v>168</v>
      </c>
      <c r="AK177" s="46">
        <f t="shared" si="59"/>
        <v>691</v>
      </c>
      <c r="AL177" s="16">
        <f t="shared" si="60"/>
        <v>0.18610129564193167</v>
      </c>
      <c r="AM177" s="160">
        <v>1149</v>
      </c>
      <c r="AN177" s="44">
        <v>0</v>
      </c>
      <c r="AO177" s="44">
        <f t="shared" si="61"/>
        <v>859</v>
      </c>
      <c r="AP177" s="14">
        <f t="shared" si="62"/>
        <v>0.2523933855526545</v>
      </c>
      <c r="AQ177" s="45">
        <v>1149</v>
      </c>
      <c r="AR177" s="46">
        <v>0</v>
      </c>
      <c r="AS177" s="46">
        <f t="shared" si="63"/>
        <v>859</v>
      </c>
      <c r="AT177" s="16">
        <f t="shared" si="64"/>
        <v>0.2523933855526545</v>
      </c>
    </row>
    <row r="178" spans="1:46" s="4" customFormat="1" ht="12.75" customHeight="1">
      <c r="A178" s="138" t="s">
        <v>248</v>
      </c>
      <c r="B178" s="31" t="s">
        <v>32</v>
      </c>
      <c r="C178" s="168" t="s">
        <v>711</v>
      </c>
      <c r="D178" s="37">
        <v>0.83</v>
      </c>
      <c r="E178" s="32" t="s">
        <v>256</v>
      </c>
      <c r="F178" s="100">
        <v>1264</v>
      </c>
      <c r="G178" s="84">
        <v>1149</v>
      </c>
      <c r="H178" s="77">
        <v>1049</v>
      </c>
      <c r="I178" s="77">
        <v>893</v>
      </c>
      <c r="J178" s="77">
        <v>34</v>
      </c>
      <c r="K178" s="100">
        <f t="shared" si="68"/>
        <v>859</v>
      </c>
      <c r="L178" s="110">
        <f t="shared" si="69"/>
        <v>0.2523933855526545</v>
      </c>
      <c r="M178" s="264">
        <v>0</v>
      </c>
      <c r="N178" s="44">
        <v>0</v>
      </c>
      <c r="O178" s="44">
        <v>0</v>
      </c>
      <c r="P178" s="14">
        <v>0</v>
      </c>
      <c r="Q178" s="127">
        <v>849</v>
      </c>
      <c r="R178" s="124">
        <v>168</v>
      </c>
      <c r="S178" s="46">
        <f t="shared" si="70"/>
        <v>691</v>
      </c>
      <c r="T178" s="16">
        <f t="shared" si="71"/>
        <v>0.18610129564193167</v>
      </c>
      <c r="U178" s="302">
        <v>1149</v>
      </c>
      <c r="V178" s="303">
        <v>893</v>
      </c>
      <c r="W178" s="303">
        <v>34</v>
      </c>
      <c r="X178" s="303">
        <f t="shared" si="53"/>
        <v>859</v>
      </c>
      <c r="Y178" s="304">
        <f t="shared" si="54"/>
        <v>0.2523933855526545</v>
      </c>
      <c r="Z178" s="215">
        <v>849</v>
      </c>
      <c r="AA178" s="124">
        <v>168</v>
      </c>
      <c r="AB178" s="44">
        <f t="shared" si="55"/>
        <v>691</v>
      </c>
      <c r="AC178" s="14">
        <f t="shared" si="56"/>
        <v>0.18610129564193167</v>
      </c>
      <c r="AD178" s="302">
        <v>1149</v>
      </c>
      <c r="AE178" s="303">
        <v>893</v>
      </c>
      <c r="AF178" s="303">
        <v>34</v>
      </c>
      <c r="AG178" s="303">
        <f t="shared" si="57"/>
        <v>859</v>
      </c>
      <c r="AH178" s="304">
        <f t="shared" si="58"/>
        <v>0.2523933855526545</v>
      </c>
      <c r="AI178" s="127">
        <v>849</v>
      </c>
      <c r="AJ178" s="124">
        <v>168</v>
      </c>
      <c r="AK178" s="46">
        <f t="shared" si="59"/>
        <v>691</v>
      </c>
      <c r="AL178" s="16">
        <f t="shared" si="60"/>
        <v>0.18610129564193167</v>
      </c>
      <c r="AM178" s="160">
        <v>1149</v>
      </c>
      <c r="AN178" s="44">
        <v>0</v>
      </c>
      <c r="AO178" s="44">
        <f t="shared" si="61"/>
        <v>859</v>
      </c>
      <c r="AP178" s="14">
        <f t="shared" si="62"/>
        <v>0.2523933855526545</v>
      </c>
      <c r="AQ178" s="45">
        <v>1149</v>
      </c>
      <c r="AR178" s="46">
        <v>0</v>
      </c>
      <c r="AS178" s="46">
        <f t="shared" si="63"/>
        <v>859</v>
      </c>
      <c r="AT178" s="16">
        <f t="shared" si="64"/>
        <v>0.2523933855526545</v>
      </c>
    </row>
    <row r="179" spans="1:46" s="4" customFormat="1" ht="12.75" customHeight="1">
      <c r="A179" s="258" t="s">
        <v>250</v>
      </c>
      <c r="B179" s="31" t="s">
        <v>32</v>
      </c>
      <c r="C179" s="168" t="s">
        <v>711</v>
      </c>
      <c r="D179" s="37">
        <v>1.1100000000000001</v>
      </c>
      <c r="E179" s="32" t="s">
        <v>257</v>
      </c>
      <c r="F179" s="100">
        <v>1264</v>
      </c>
      <c r="G179" s="84">
        <v>1149</v>
      </c>
      <c r="H179" s="77">
        <v>1049</v>
      </c>
      <c r="I179" s="77">
        <v>893</v>
      </c>
      <c r="J179" s="77">
        <v>34</v>
      </c>
      <c r="K179" s="100">
        <f t="shared" si="68"/>
        <v>859</v>
      </c>
      <c r="L179" s="110">
        <f t="shared" si="69"/>
        <v>0.2523933855526545</v>
      </c>
      <c r="M179" s="264">
        <v>0</v>
      </c>
      <c r="N179" s="44">
        <v>0</v>
      </c>
      <c r="O179" s="44">
        <v>0</v>
      </c>
      <c r="P179" s="14">
        <v>0</v>
      </c>
      <c r="Q179" s="127">
        <v>849</v>
      </c>
      <c r="R179" s="124">
        <v>168</v>
      </c>
      <c r="S179" s="46">
        <f t="shared" si="70"/>
        <v>691</v>
      </c>
      <c r="T179" s="16">
        <f t="shared" si="71"/>
        <v>0.18610129564193167</v>
      </c>
      <c r="U179" s="302">
        <v>1149</v>
      </c>
      <c r="V179" s="303">
        <v>893</v>
      </c>
      <c r="W179" s="303">
        <v>34</v>
      </c>
      <c r="X179" s="303">
        <f t="shared" si="53"/>
        <v>859</v>
      </c>
      <c r="Y179" s="304">
        <f t="shared" si="54"/>
        <v>0.2523933855526545</v>
      </c>
      <c r="Z179" s="215">
        <v>849</v>
      </c>
      <c r="AA179" s="124">
        <v>168</v>
      </c>
      <c r="AB179" s="44">
        <f t="shared" si="55"/>
        <v>691</v>
      </c>
      <c r="AC179" s="14">
        <f t="shared" si="56"/>
        <v>0.18610129564193167</v>
      </c>
      <c r="AD179" s="302">
        <v>1149</v>
      </c>
      <c r="AE179" s="303">
        <v>893</v>
      </c>
      <c r="AF179" s="303">
        <v>34</v>
      </c>
      <c r="AG179" s="303">
        <f t="shared" si="57"/>
        <v>859</v>
      </c>
      <c r="AH179" s="304">
        <f t="shared" si="58"/>
        <v>0.2523933855526545</v>
      </c>
      <c r="AI179" s="127">
        <v>849</v>
      </c>
      <c r="AJ179" s="124">
        <v>168</v>
      </c>
      <c r="AK179" s="46">
        <f t="shared" si="59"/>
        <v>691</v>
      </c>
      <c r="AL179" s="16">
        <f t="shared" si="60"/>
        <v>0.18610129564193167</v>
      </c>
      <c r="AM179" s="160">
        <v>1149</v>
      </c>
      <c r="AN179" s="44">
        <v>0</v>
      </c>
      <c r="AO179" s="44">
        <f t="shared" si="61"/>
        <v>859</v>
      </c>
      <c r="AP179" s="14">
        <f t="shared" si="62"/>
        <v>0.2523933855526545</v>
      </c>
      <c r="AQ179" s="45">
        <v>1149</v>
      </c>
      <c r="AR179" s="46">
        <v>0</v>
      </c>
      <c r="AS179" s="46">
        <f t="shared" si="63"/>
        <v>859</v>
      </c>
      <c r="AT179" s="16">
        <f t="shared" si="64"/>
        <v>0.2523933855526545</v>
      </c>
    </row>
    <row r="180" spans="1:46" s="4" customFormat="1" ht="12.75" customHeight="1">
      <c r="A180" s="258" t="s">
        <v>251</v>
      </c>
      <c r="B180" s="31" t="s">
        <v>32</v>
      </c>
      <c r="C180" s="168" t="s">
        <v>711</v>
      </c>
      <c r="D180" s="37">
        <v>1.1100000000000001</v>
      </c>
      <c r="E180" s="32" t="s">
        <v>258</v>
      </c>
      <c r="F180" s="100">
        <v>1374</v>
      </c>
      <c r="G180" s="84">
        <v>1249</v>
      </c>
      <c r="H180" s="77">
        <v>1149</v>
      </c>
      <c r="I180" s="77">
        <v>978</v>
      </c>
      <c r="J180" s="77">
        <v>33</v>
      </c>
      <c r="K180" s="100">
        <f t="shared" si="68"/>
        <v>945</v>
      </c>
      <c r="L180" s="110">
        <f t="shared" si="69"/>
        <v>0.24339471577261809</v>
      </c>
      <c r="M180" s="264">
        <v>0</v>
      </c>
      <c r="N180" s="44">
        <v>0</v>
      </c>
      <c r="O180" s="44">
        <v>0</v>
      </c>
      <c r="P180" s="14">
        <v>0</v>
      </c>
      <c r="Q180" s="127">
        <v>949</v>
      </c>
      <c r="R180" s="124">
        <v>168</v>
      </c>
      <c r="S180" s="46">
        <f t="shared" si="70"/>
        <v>777</v>
      </c>
      <c r="T180" s="16">
        <f t="shared" si="71"/>
        <v>0.18124341412012646</v>
      </c>
      <c r="U180" s="302">
        <v>1249</v>
      </c>
      <c r="V180" s="303">
        <v>978</v>
      </c>
      <c r="W180" s="303">
        <v>33</v>
      </c>
      <c r="X180" s="303">
        <f t="shared" si="53"/>
        <v>945</v>
      </c>
      <c r="Y180" s="304">
        <f t="shared" si="54"/>
        <v>0.24339471577261809</v>
      </c>
      <c r="Z180" s="215">
        <v>949</v>
      </c>
      <c r="AA180" s="124">
        <v>168</v>
      </c>
      <c r="AB180" s="44">
        <f t="shared" si="55"/>
        <v>777</v>
      </c>
      <c r="AC180" s="14">
        <f t="shared" si="56"/>
        <v>0.18124341412012646</v>
      </c>
      <c r="AD180" s="302">
        <v>1249</v>
      </c>
      <c r="AE180" s="303">
        <v>978</v>
      </c>
      <c r="AF180" s="303">
        <v>33</v>
      </c>
      <c r="AG180" s="303">
        <f t="shared" si="57"/>
        <v>945</v>
      </c>
      <c r="AH180" s="304">
        <f t="shared" si="58"/>
        <v>0.24339471577261809</v>
      </c>
      <c r="AI180" s="127">
        <v>949</v>
      </c>
      <c r="AJ180" s="124">
        <v>168</v>
      </c>
      <c r="AK180" s="46">
        <f t="shared" si="59"/>
        <v>777</v>
      </c>
      <c r="AL180" s="16">
        <f t="shared" si="60"/>
        <v>0.18124341412012646</v>
      </c>
      <c r="AM180" s="160">
        <v>1249</v>
      </c>
      <c r="AN180" s="44">
        <v>0</v>
      </c>
      <c r="AO180" s="44">
        <f t="shared" si="61"/>
        <v>945</v>
      </c>
      <c r="AP180" s="14">
        <f t="shared" si="62"/>
        <v>0.24339471577261809</v>
      </c>
      <c r="AQ180" s="45">
        <v>1249</v>
      </c>
      <c r="AR180" s="46">
        <v>0</v>
      </c>
      <c r="AS180" s="46">
        <f t="shared" si="63"/>
        <v>945</v>
      </c>
      <c r="AT180" s="16">
        <f t="shared" si="64"/>
        <v>0.24339471577261809</v>
      </c>
    </row>
    <row r="181" spans="1:46" s="4" customFormat="1" ht="12.75" customHeight="1">
      <c r="A181" s="138" t="s">
        <v>712</v>
      </c>
      <c r="B181" s="31" t="s">
        <v>32</v>
      </c>
      <c r="C181" s="93" t="s">
        <v>713</v>
      </c>
      <c r="D181" s="37">
        <v>0.83</v>
      </c>
      <c r="E181" s="32" t="s">
        <v>714</v>
      </c>
      <c r="F181" s="100">
        <v>1209</v>
      </c>
      <c r="G181" s="84">
        <v>1099</v>
      </c>
      <c r="H181" s="77">
        <v>1049</v>
      </c>
      <c r="I181" s="77">
        <v>942</v>
      </c>
      <c r="J181" s="77">
        <v>25</v>
      </c>
      <c r="K181" s="100">
        <f t="shared" si="68"/>
        <v>917</v>
      </c>
      <c r="L181" s="110">
        <f t="shared" si="69"/>
        <v>0.16560509554140126</v>
      </c>
      <c r="M181" s="264">
        <v>0</v>
      </c>
      <c r="N181" s="44">
        <v>0</v>
      </c>
      <c r="O181" s="44">
        <v>0</v>
      </c>
      <c r="P181" s="14">
        <v>0</v>
      </c>
      <c r="Q181" s="45">
        <v>1099</v>
      </c>
      <c r="R181" s="46">
        <v>0</v>
      </c>
      <c r="S181" s="46">
        <f t="shared" si="70"/>
        <v>917</v>
      </c>
      <c r="T181" s="16">
        <f t="shared" si="71"/>
        <v>0.16560509554140126</v>
      </c>
      <c r="U181" s="302">
        <v>1099</v>
      </c>
      <c r="V181" s="314">
        <v>915</v>
      </c>
      <c r="W181" s="303">
        <v>36</v>
      </c>
      <c r="X181" s="303">
        <f t="shared" si="53"/>
        <v>879</v>
      </c>
      <c r="Y181" s="304">
        <f t="shared" si="54"/>
        <v>0.20018198362147407</v>
      </c>
      <c r="Z181" s="215">
        <v>899</v>
      </c>
      <c r="AA181" s="124">
        <v>136</v>
      </c>
      <c r="AB181" s="44">
        <f t="shared" si="55"/>
        <v>743</v>
      </c>
      <c r="AC181" s="14">
        <f t="shared" si="56"/>
        <v>0.17352614015572859</v>
      </c>
      <c r="AD181" s="302">
        <v>1099</v>
      </c>
      <c r="AE181" s="303">
        <v>915</v>
      </c>
      <c r="AF181" s="303">
        <v>36</v>
      </c>
      <c r="AG181" s="303">
        <f t="shared" si="57"/>
        <v>879</v>
      </c>
      <c r="AH181" s="304">
        <f t="shared" si="58"/>
        <v>0.20018198362147407</v>
      </c>
      <c r="AI181" s="127">
        <v>849</v>
      </c>
      <c r="AJ181" s="124">
        <v>182</v>
      </c>
      <c r="AK181" s="46">
        <f t="shared" si="59"/>
        <v>697</v>
      </c>
      <c r="AL181" s="16">
        <f t="shared" si="60"/>
        <v>0.1790341578327444</v>
      </c>
      <c r="AM181" s="215">
        <v>849</v>
      </c>
      <c r="AN181" s="124">
        <v>182</v>
      </c>
      <c r="AO181" s="44">
        <f t="shared" si="61"/>
        <v>697</v>
      </c>
      <c r="AP181" s="14">
        <f t="shared" si="62"/>
        <v>0.1790341578327444</v>
      </c>
      <c r="AQ181" s="127">
        <v>799</v>
      </c>
      <c r="AR181" s="124">
        <v>227</v>
      </c>
      <c r="AS181" s="46">
        <f t="shared" si="63"/>
        <v>652</v>
      </c>
      <c r="AT181" s="16">
        <f t="shared" si="64"/>
        <v>0.18397997496871088</v>
      </c>
    </row>
    <row r="182" spans="1:46" s="4" customFormat="1" ht="12.75" customHeight="1">
      <c r="A182" s="138" t="s">
        <v>715</v>
      </c>
      <c r="B182" s="31" t="s">
        <v>32</v>
      </c>
      <c r="C182" s="93" t="s">
        <v>713</v>
      </c>
      <c r="D182" s="37">
        <v>0.83</v>
      </c>
      <c r="E182" s="32" t="s">
        <v>716</v>
      </c>
      <c r="F182" s="100">
        <v>1209</v>
      </c>
      <c r="G182" s="84">
        <v>1099</v>
      </c>
      <c r="H182" s="77">
        <v>1049</v>
      </c>
      <c r="I182" s="77">
        <v>942</v>
      </c>
      <c r="J182" s="77">
        <v>25</v>
      </c>
      <c r="K182" s="100">
        <f t="shared" si="68"/>
        <v>917</v>
      </c>
      <c r="L182" s="110">
        <f t="shared" si="69"/>
        <v>0.16560509554140126</v>
      </c>
      <c r="M182" s="264">
        <v>0</v>
      </c>
      <c r="N182" s="44">
        <v>0</v>
      </c>
      <c r="O182" s="44">
        <v>0</v>
      </c>
      <c r="P182" s="14">
        <v>0</v>
      </c>
      <c r="Q182" s="45">
        <v>1099</v>
      </c>
      <c r="R182" s="46">
        <v>0</v>
      </c>
      <c r="S182" s="46">
        <f t="shared" si="70"/>
        <v>917</v>
      </c>
      <c r="T182" s="16">
        <f t="shared" si="71"/>
        <v>0.16560509554140126</v>
      </c>
      <c r="U182" s="302">
        <v>1099</v>
      </c>
      <c r="V182" s="314">
        <v>915</v>
      </c>
      <c r="W182" s="303">
        <v>36</v>
      </c>
      <c r="X182" s="303">
        <f t="shared" si="53"/>
        <v>879</v>
      </c>
      <c r="Y182" s="304">
        <f t="shared" si="54"/>
        <v>0.20018198362147407</v>
      </c>
      <c r="Z182" s="215">
        <v>899</v>
      </c>
      <c r="AA182" s="124">
        <v>136</v>
      </c>
      <c r="AB182" s="44">
        <f t="shared" si="55"/>
        <v>743</v>
      </c>
      <c r="AC182" s="14">
        <f t="shared" si="56"/>
        <v>0.17352614015572859</v>
      </c>
      <c r="AD182" s="302">
        <v>1099</v>
      </c>
      <c r="AE182" s="303">
        <v>915</v>
      </c>
      <c r="AF182" s="303">
        <v>36</v>
      </c>
      <c r="AG182" s="303">
        <f t="shared" si="57"/>
        <v>879</v>
      </c>
      <c r="AH182" s="304">
        <f t="shared" si="58"/>
        <v>0.20018198362147407</v>
      </c>
      <c r="AI182" s="127">
        <v>849</v>
      </c>
      <c r="AJ182" s="124">
        <v>182</v>
      </c>
      <c r="AK182" s="46">
        <f t="shared" si="59"/>
        <v>697</v>
      </c>
      <c r="AL182" s="16">
        <f t="shared" si="60"/>
        <v>0.1790341578327444</v>
      </c>
      <c r="AM182" s="215">
        <v>849</v>
      </c>
      <c r="AN182" s="124">
        <v>182</v>
      </c>
      <c r="AO182" s="44">
        <f t="shared" si="61"/>
        <v>697</v>
      </c>
      <c r="AP182" s="14">
        <f t="shared" si="62"/>
        <v>0.1790341578327444</v>
      </c>
      <c r="AQ182" s="127">
        <v>799</v>
      </c>
      <c r="AR182" s="124">
        <v>227</v>
      </c>
      <c r="AS182" s="46">
        <f t="shared" si="63"/>
        <v>652</v>
      </c>
      <c r="AT182" s="16">
        <f t="shared" si="64"/>
        <v>0.18397997496871088</v>
      </c>
    </row>
    <row r="183" spans="1:46" s="4" customFormat="1" ht="12.75" customHeight="1">
      <c r="A183" s="258" t="s">
        <v>717</v>
      </c>
      <c r="B183" s="31" t="s">
        <v>32</v>
      </c>
      <c r="C183" s="93" t="s">
        <v>713</v>
      </c>
      <c r="D183" s="37">
        <v>1.1100000000000001</v>
      </c>
      <c r="E183" s="32" t="s">
        <v>718</v>
      </c>
      <c r="F183" s="100">
        <v>1209</v>
      </c>
      <c r="G183" s="84">
        <v>1099</v>
      </c>
      <c r="H183" s="77">
        <v>1049</v>
      </c>
      <c r="I183" s="77">
        <v>942</v>
      </c>
      <c r="J183" s="77">
        <v>25</v>
      </c>
      <c r="K183" s="100">
        <f t="shared" si="68"/>
        <v>917</v>
      </c>
      <c r="L183" s="110">
        <f t="shared" si="69"/>
        <v>0.16560509554140126</v>
      </c>
      <c r="M183" s="264">
        <v>0</v>
      </c>
      <c r="N183" s="44">
        <v>0</v>
      </c>
      <c r="O183" s="44">
        <v>0</v>
      </c>
      <c r="P183" s="14">
        <v>0</v>
      </c>
      <c r="Q183" s="45">
        <v>1099</v>
      </c>
      <c r="R183" s="46">
        <v>0</v>
      </c>
      <c r="S183" s="46">
        <f t="shared" si="70"/>
        <v>917</v>
      </c>
      <c r="T183" s="16">
        <f t="shared" si="71"/>
        <v>0.16560509554140126</v>
      </c>
      <c r="U183" s="302">
        <v>1099</v>
      </c>
      <c r="V183" s="314">
        <v>915</v>
      </c>
      <c r="W183" s="303">
        <v>36</v>
      </c>
      <c r="X183" s="303">
        <f t="shared" si="53"/>
        <v>879</v>
      </c>
      <c r="Y183" s="304">
        <f t="shared" si="54"/>
        <v>0.20018198362147407</v>
      </c>
      <c r="Z183" s="215">
        <v>899</v>
      </c>
      <c r="AA183" s="124">
        <v>136</v>
      </c>
      <c r="AB183" s="44">
        <f t="shared" si="55"/>
        <v>743</v>
      </c>
      <c r="AC183" s="14">
        <f t="shared" si="56"/>
        <v>0.17352614015572859</v>
      </c>
      <c r="AD183" s="302">
        <v>1099</v>
      </c>
      <c r="AE183" s="303">
        <v>915</v>
      </c>
      <c r="AF183" s="303">
        <v>36</v>
      </c>
      <c r="AG183" s="303">
        <f t="shared" si="57"/>
        <v>879</v>
      </c>
      <c r="AH183" s="304">
        <f t="shared" si="58"/>
        <v>0.20018198362147407</v>
      </c>
      <c r="AI183" s="127">
        <v>849</v>
      </c>
      <c r="AJ183" s="124">
        <v>182</v>
      </c>
      <c r="AK183" s="46">
        <f t="shared" si="59"/>
        <v>697</v>
      </c>
      <c r="AL183" s="16">
        <f t="shared" si="60"/>
        <v>0.1790341578327444</v>
      </c>
      <c r="AM183" s="215">
        <v>849</v>
      </c>
      <c r="AN183" s="124">
        <v>182</v>
      </c>
      <c r="AO183" s="44">
        <f t="shared" si="61"/>
        <v>697</v>
      </c>
      <c r="AP183" s="14">
        <f t="shared" si="62"/>
        <v>0.1790341578327444</v>
      </c>
      <c r="AQ183" s="127">
        <v>799</v>
      </c>
      <c r="AR183" s="124">
        <v>227</v>
      </c>
      <c r="AS183" s="46">
        <f t="shared" si="63"/>
        <v>652</v>
      </c>
      <c r="AT183" s="16">
        <f t="shared" si="64"/>
        <v>0.18397997496871088</v>
      </c>
    </row>
    <row r="184" spans="1:46" s="4" customFormat="1" ht="12.75" customHeight="1">
      <c r="A184" s="258" t="s">
        <v>719</v>
      </c>
      <c r="B184" s="31" t="s">
        <v>32</v>
      </c>
      <c r="C184" s="93" t="s">
        <v>713</v>
      </c>
      <c r="D184" s="37">
        <v>1.1100000000000001</v>
      </c>
      <c r="E184" s="32" t="s">
        <v>720</v>
      </c>
      <c r="F184" s="100">
        <v>1319</v>
      </c>
      <c r="G184" s="84">
        <v>1199</v>
      </c>
      <c r="H184" s="77">
        <v>1149</v>
      </c>
      <c r="I184" s="77">
        <v>1031</v>
      </c>
      <c r="J184" s="77">
        <v>25</v>
      </c>
      <c r="K184" s="100">
        <f t="shared" si="68"/>
        <v>1006</v>
      </c>
      <c r="L184" s="110">
        <f t="shared" si="69"/>
        <v>0.16096747289407839</v>
      </c>
      <c r="M184" s="264">
        <v>0</v>
      </c>
      <c r="N184" s="44">
        <v>0</v>
      </c>
      <c r="O184" s="44">
        <v>0</v>
      </c>
      <c r="P184" s="14">
        <v>0</v>
      </c>
      <c r="Q184" s="45">
        <v>1199</v>
      </c>
      <c r="R184" s="46">
        <v>0</v>
      </c>
      <c r="S184" s="46">
        <f t="shared" si="70"/>
        <v>1006</v>
      </c>
      <c r="T184" s="16">
        <f t="shared" si="71"/>
        <v>0.16096747289407839</v>
      </c>
      <c r="U184" s="302">
        <v>1199</v>
      </c>
      <c r="V184" s="314">
        <v>1002</v>
      </c>
      <c r="W184" s="303">
        <v>33</v>
      </c>
      <c r="X184" s="303">
        <f t="shared" si="53"/>
        <v>969</v>
      </c>
      <c r="Y184" s="304">
        <f t="shared" si="54"/>
        <v>0.19182652210175147</v>
      </c>
      <c r="Z184" s="215">
        <v>999</v>
      </c>
      <c r="AA184" s="124">
        <v>136</v>
      </c>
      <c r="AB184" s="44">
        <f t="shared" si="55"/>
        <v>833</v>
      </c>
      <c r="AC184" s="14">
        <f t="shared" si="56"/>
        <v>0.16616616616616617</v>
      </c>
      <c r="AD184" s="302">
        <v>1199</v>
      </c>
      <c r="AE184" s="303">
        <v>1002</v>
      </c>
      <c r="AF184" s="303">
        <v>33</v>
      </c>
      <c r="AG184" s="303">
        <f t="shared" si="57"/>
        <v>969</v>
      </c>
      <c r="AH184" s="304">
        <f t="shared" si="58"/>
        <v>0.19182652210175147</v>
      </c>
      <c r="AI184" s="127">
        <v>949</v>
      </c>
      <c r="AJ184" s="124">
        <v>182</v>
      </c>
      <c r="AK184" s="46">
        <f t="shared" si="59"/>
        <v>787</v>
      </c>
      <c r="AL184" s="16">
        <f t="shared" si="60"/>
        <v>0.17070600632244468</v>
      </c>
      <c r="AM184" s="215">
        <v>949</v>
      </c>
      <c r="AN184" s="124">
        <v>182</v>
      </c>
      <c r="AO184" s="44">
        <f t="shared" si="61"/>
        <v>787</v>
      </c>
      <c r="AP184" s="14">
        <f t="shared" si="62"/>
        <v>0.17070600632244468</v>
      </c>
      <c r="AQ184" s="127">
        <v>899</v>
      </c>
      <c r="AR184" s="124">
        <v>227</v>
      </c>
      <c r="AS184" s="46">
        <f t="shared" si="63"/>
        <v>742</v>
      </c>
      <c r="AT184" s="16">
        <f t="shared" si="64"/>
        <v>0.1746384872080089</v>
      </c>
    </row>
    <row r="185" spans="1:46" s="4" customFormat="1" ht="12.75" customHeight="1">
      <c r="A185" s="138" t="s">
        <v>247</v>
      </c>
      <c r="B185" s="31" t="s">
        <v>32</v>
      </c>
      <c r="C185" s="168" t="s">
        <v>711</v>
      </c>
      <c r="D185" s="37">
        <v>0.83</v>
      </c>
      <c r="E185" s="32" t="s">
        <v>255</v>
      </c>
      <c r="F185" s="100">
        <v>1154</v>
      </c>
      <c r="G185" s="84">
        <v>1049</v>
      </c>
      <c r="H185" s="77">
        <v>949</v>
      </c>
      <c r="I185" s="77">
        <v>808</v>
      </c>
      <c r="J185" s="77">
        <v>29</v>
      </c>
      <c r="K185" s="100">
        <f t="shared" si="68"/>
        <v>779</v>
      </c>
      <c r="L185" s="110">
        <f t="shared" si="69"/>
        <v>0.25738798856053385</v>
      </c>
      <c r="M185" s="264">
        <v>0</v>
      </c>
      <c r="N185" s="44">
        <v>0</v>
      </c>
      <c r="O185" s="44">
        <v>0</v>
      </c>
      <c r="P185" s="14">
        <v>0</v>
      </c>
      <c r="Q185" s="127">
        <v>799</v>
      </c>
      <c r="R185" s="124">
        <v>125</v>
      </c>
      <c r="S185" s="46">
        <f t="shared" si="70"/>
        <v>654</v>
      </c>
      <c r="T185" s="16">
        <f t="shared" si="71"/>
        <v>0.18147684605757197</v>
      </c>
      <c r="U185" s="302">
        <v>1049</v>
      </c>
      <c r="V185" s="303">
        <v>808</v>
      </c>
      <c r="W185" s="303">
        <v>29</v>
      </c>
      <c r="X185" s="303">
        <f t="shared" si="53"/>
        <v>779</v>
      </c>
      <c r="Y185" s="304">
        <f t="shared" si="54"/>
        <v>0.25738798856053385</v>
      </c>
      <c r="Z185" s="215">
        <v>799</v>
      </c>
      <c r="AA185" s="124">
        <v>125</v>
      </c>
      <c r="AB185" s="44">
        <f t="shared" si="55"/>
        <v>654</v>
      </c>
      <c r="AC185" s="14">
        <f t="shared" si="56"/>
        <v>0.18147684605757197</v>
      </c>
      <c r="AD185" s="302">
        <v>1049</v>
      </c>
      <c r="AE185" s="303">
        <v>808</v>
      </c>
      <c r="AF185" s="303">
        <v>29</v>
      </c>
      <c r="AG185" s="303">
        <f t="shared" si="57"/>
        <v>779</v>
      </c>
      <c r="AH185" s="304">
        <f t="shared" si="58"/>
        <v>0.25738798856053385</v>
      </c>
      <c r="AI185" s="127">
        <v>799</v>
      </c>
      <c r="AJ185" s="124">
        <v>125</v>
      </c>
      <c r="AK185" s="46">
        <f t="shared" si="59"/>
        <v>654</v>
      </c>
      <c r="AL185" s="16">
        <f t="shared" si="60"/>
        <v>0.18147684605757197</v>
      </c>
      <c r="AM185" s="160">
        <v>1049</v>
      </c>
      <c r="AN185" s="44">
        <v>0</v>
      </c>
      <c r="AO185" s="44">
        <f t="shared" si="61"/>
        <v>779</v>
      </c>
      <c r="AP185" s="14">
        <f t="shared" si="62"/>
        <v>0.25738798856053385</v>
      </c>
      <c r="AQ185" s="45">
        <v>1049</v>
      </c>
      <c r="AR185" s="46">
        <v>0</v>
      </c>
      <c r="AS185" s="46">
        <f t="shared" si="63"/>
        <v>779</v>
      </c>
      <c r="AT185" s="16">
        <f t="shared" si="64"/>
        <v>0.25738798856053385</v>
      </c>
    </row>
    <row r="186" spans="1:46" s="4" customFormat="1" ht="12.75" customHeight="1">
      <c r="A186" s="138" t="s">
        <v>249</v>
      </c>
      <c r="B186" s="31" t="s">
        <v>32</v>
      </c>
      <c r="C186" s="168" t="s">
        <v>711</v>
      </c>
      <c r="D186" s="37">
        <v>0.83</v>
      </c>
      <c r="E186" s="32" t="s">
        <v>259</v>
      </c>
      <c r="F186" s="100">
        <v>1154</v>
      </c>
      <c r="G186" s="84">
        <v>1049</v>
      </c>
      <c r="H186" s="77">
        <v>949</v>
      </c>
      <c r="I186" s="77">
        <v>808</v>
      </c>
      <c r="J186" s="77">
        <v>29</v>
      </c>
      <c r="K186" s="100">
        <f t="shared" si="68"/>
        <v>779</v>
      </c>
      <c r="L186" s="110">
        <f t="shared" si="69"/>
        <v>0.25738798856053385</v>
      </c>
      <c r="M186" s="264">
        <v>0</v>
      </c>
      <c r="N186" s="44">
        <v>0</v>
      </c>
      <c r="O186" s="44">
        <v>0</v>
      </c>
      <c r="P186" s="14">
        <v>0</v>
      </c>
      <c r="Q186" s="127">
        <v>799</v>
      </c>
      <c r="R186" s="124">
        <v>125</v>
      </c>
      <c r="S186" s="46">
        <f t="shared" si="70"/>
        <v>654</v>
      </c>
      <c r="T186" s="16">
        <f t="shared" si="71"/>
        <v>0.18147684605757197</v>
      </c>
      <c r="U186" s="302">
        <v>1049</v>
      </c>
      <c r="V186" s="303">
        <v>808</v>
      </c>
      <c r="W186" s="303">
        <v>29</v>
      </c>
      <c r="X186" s="303">
        <f t="shared" si="53"/>
        <v>779</v>
      </c>
      <c r="Y186" s="304">
        <f t="shared" si="54"/>
        <v>0.25738798856053385</v>
      </c>
      <c r="Z186" s="215">
        <v>799</v>
      </c>
      <c r="AA186" s="124">
        <v>125</v>
      </c>
      <c r="AB186" s="44">
        <f t="shared" si="55"/>
        <v>654</v>
      </c>
      <c r="AC186" s="14">
        <f t="shared" si="56"/>
        <v>0.18147684605757197</v>
      </c>
      <c r="AD186" s="302">
        <v>1049</v>
      </c>
      <c r="AE186" s="303">
        <v>808</v>
      </c>
      <c r="AF186" s="303">
        <v>29</v>
      </c>
      <c r="AG186" s="303">
        <f t="shared" si="57"/>
        <v>779</v>
      </c>
      <c r="AH186" s="304">
        <f t="shared" si="58"/>
        <v>0.25738798856053385</v>
      </c>
      <c r="AI186" s="127">
        <v>799</v>
      </c>
      <c r="AJ186" s="124">
        <v>125</v>
      </c>
      <c r="AK186" s="46">
        <f t="shared" si="59"/>
        <v>654</v>
      </c>
      <c r="AL186" s="16">
        <f t="shared" si="60"/>
        <v>0.18147684605757197</v>
      </c>
      <c r="AM186" s="160">
        <v>1049</v>
      </c>
      <c r="AN186" s="44">
        <v>0</v>
      </c>
      <c r="AO186" s="44">
        <f t="shared" si="61"/>
        <v>779</v>
      </c>
      <c r="AP186" s="14">
        <f t="shared" si="62"/>
        <v>0.25738798856053385</v>
      </c>
      <c r="AQ186" s="45">
        <v>1049</v>
      </c>
      <c r="AR186" s="46">
        <v>0</v>
      </c>
      <c r="AS186" s="46">
        <f t="shared" si="63"/>
        <v>779</v>
      </c>
      <c r="AT186" s="16">
        <f t="shared" si="64"/>
        <v>0.25738798856053385</v>
      </c>
    </row>
    <row r="187" spans="1:46" s="4" customFormat="1" ht="12.75" customHeight="1">
      <c r="A187" s="258" t="s">
        <v>252</v>
      </c>
      <c r="B187" s="31" t="s">
        <v>32</v>
      </c>
      <c r="C187" s="168" t="s">
        <v>711</v>
      </c>
      <c r="D187" s="37">
        <v>1.1100000000000001</v>
      </c>
      <c r="E187" s="32" t="s">
        <v>260</v>
      </c>
      <c r="F187" s="100">
        <v>1154</v>
      </c>
      <c r="G187" s="84">
        <v>1049</v>
      </c>
      <c r="H187" s="77">
        <v>949</v>
      </c>
      <c r="I187" s="77">
        <v>808</v>
      </c>
      <c r="J187" s="77">
        <v>29</v>
      </c>
      <c r="K187" s="100">
        <f t="shared" si="68"/>
        <v>779</v>
      </c>
      <c r="L187" s="110">
        <f t="shared" si="69"/>
        <v>0.25738798856053385</v>
      </c>
      <c r="M187" s="264">
        <v>0</v>
      </c>
      <c r="N187" s="44">
        <v>0</v>
      </c>
      <c r="O187" s="44">
        <v>0</v>
      </c>
      <c r="P187" s="14">
        <v>0</v>
      </c>
      <c r="Q187" s="127">
        <v>799</v>
      </c>
      <c r="R187" s="124">
        <v>125</v>
      </c>
      <c r="S187" s="46">
        <f t="shared" si="70"/>
        <v>654</v>
      </c>
      <c r="T187" s="16">
        <f t="shared" si="71"/>
        <v>0.18147684605757197</v>
      </c>
      <c r="U187" s="302">
        <v>1049</v>
      </c>
      <c r="V187" s="303">
        <v>808</v>
      </c>
      <c r="W187" s="303">
        <v>29</v>
      </c>
      <c r="X187" s="303">
        <f t="shared" si="53"/>
        <v>779</v>
      </c>
      <c r="Y187" s="304">
        <f t="shared" si="54"/>
        <v>0.25738798856053385</v>
      </c>
      <c r="Z187" s="215">
        <v>799</v>
      </c>
      <c r="AA187" s="124">
        <v>125</v>
      </c>
      <c r="AB187" s="44">
        <f t="shared" si="55"/>
        <v>654</v>
      </c>
      <c r="AC187" s="14">
        <f t="shared" si="56"/>
        <v>0.18147684605757197</v>
      </c>
      <c r="AD187" s="302">
        <v>1049</v>
      </c>
      <c r="AE187" s="303">
        <v>808</v>
      </c>
      <c r="AF187" s="303">
        <v>29</v>
      </c>
      <c r="AG187" s="303">
        <f t="shared" si="57"/>
        <v>779</v>
      </c>
      <c r="AH187" s="304">
        <f t="shared" si="58"/>
        <v>0.25738798856053385</v>
      </c>
      <c r="AI187" s="127">
        <v>799</v>
      </c>
      <c r="AJ187" s="124">
        <v>125</v>
      </c>
      <c r="AK187" s="46">
        <f t="shared" si="59"/>
        <v>654</v>
      </c>
      <c r="AL187" s="16">
        <f t="shared" si="60"/>
        <v>0.18147684605757197</v>
      </c>
      <c r="AM187" s="160">
        <v>1049</v>
      </c>
      <c r="AN187" s="44">
        <v>0</v>
      </c>
      <c r="AO187" s="44">
        <f t="shared" si="61"/>
        <v>779</v>
      </c>
      <c r="AP187" s="14">
        <f t="shared" si="62"/>
        <v>0.25738798856053385</v>
      </c>
      <c r="AQ187" s="45">
        <v>1049</v>
      </c>
      <c r="AR187" s="46">
        <v>0</v>
      </c>
      <c r="AS187" s="46">
        <f t="shared" si="63"/>
        <v>779</v>
      </c>
      <c r="AT187" s="16">
        <f t="shared" si="64"/>
        <v>0.25738798856053385</v>
      </c>
    </row>
    <row r="188" spans="1:46" s="4" customFormat="1" ht="12.75" customHeight="1">
      <c r="A188" s="258" t="s">
        <v>253</v>
      </c>
      <c r="B188" s="31" t="s">
        <v>32</v>
      </c>
      <c r="C188" s="168" t="s">
        <v>711</v>
      </c>
      <c r="D188" s="37">
        <v>1.1100000000000001</v>
      </c>
      <c r="E188" s="32" t="s">
        <v>261</v>
      </c>
      <c r="F188" s="100">
        <v>1264</v>
      </c>
      <c r="G188" s="187">
        <v>1149</v>
      </c>
      <c r="H188" s="77">
        <v>1049</v>
      </c>
      <c r="I188" s="77">
        <v>893</v>
      </c>
      <c r="J188" s="77">
        <v>28</v>
      </c>
      <c r="K188" s="100">
        <f t="shared" si="68"/>
        <v>865</v>
      </c>
      <c r="L188" s="110">
        <f t="shared" si="69"/>
        <v>0.24717145343777197</v>
      </c>
      <c r="M188" s="264">
        <v>0</v>
      </c>
      <c r="N188" s="44">
        <v>0</v>
      </c>
      <c r="O188" s="44">
        <v>0</v>
      </c>
      <c r="P188" s="14">
        <v>0</v>
      </c>
      <c r="Q188" s="127">
        <v>899</v>
      </c>
      <c r="R188" s="124">
        <v>125</v>
      </c>
      <c r="S188" s="46">
        <f t="shared" si="70"/>
        <v>740</v>
      </c>
      <c r="T188" s="16">
        <f t="shared" si="71"/>
        <v>0.17686318131256953</v>
      </c>
      <c r="U188" s="302">
        <v>1149</v>
      </c>
      <c r="V188" s="303">
        <v>893</v>
      </c>
      <c r="W188" s="303">
        <v>28</v>
      </c>
      <c r="X188" s="303">
        <f t="shared" si="53"/>
        <v>865</v>
      </c>
      <c r="Y188" s="304">
        <f t="shared" si="54"/>
        <v>0.24717145343777197</v>
      </c>
      <c r="Z188" s="215">
        <v>899</v>
      </c>
      <c r="AA188" s="124">
        <v>125</v>
      </c>
      <c r="AB188" s="44">
        <f t="shared" si="55"/>
        <v>740</v>
      </c>
      <c r="AC188" s="14">
        <f t="shared" si="56"/>
        <v>0.17686318131256953</v>
      </c>
      <c r="AD188" s="302">
        <v>1149</v>
      </c>
      <c r="AE188" s="303">
        <v>893</v>
      </c>
      <c r="AF188" s="303">
        <v>28</v>
      </c>
      <c r="AG188" s="303">
        <f t="shared" si="57"/>
        <v>865</v>
      </c>
      <c r="AH188" s="304">
        <f t="shared" si="58"/>
        <v>0.24717145343777197</v>
      </c>
      <c r="AI188" s="127">
        <v>899</v>
      </c>
      <c r="AJ188" s="124">
        <v>125</v>
      </c>
      <c r="AK188" s="46">
        <f t="shared" si="59"/>
        <v>740</v>
      </c>
      <c r="AL188" s="16">
        <f t="shared" si="60"/>
        <v>0.17686318131256953</v>
      </c>
      <c r="AM188" s="160">
        <v>1149</v>
      </c>
      <c r="AN188" s="44">
        <v>0</v>
      </c>
      <c r="AO188" s="44">
        <f t="shared" si="61"/>
        <v>865</v>
      </c>
      <c r="AP188" s="14">
        <f t="shared" si="62"/>
        <v>0.24717145343777197</v>
      </c>
      <c r="AQ188" s="45">
        <v>1149</v>
      </c>
      <c r="AR188" s="46">
        <v>0</v>
      </c>
      <c r="AS188" s="46">
        <f t="shared" si="63"/>
        <v>865</v>
      </c>
      <c r="AT188" s="16">
        <f t="shared" si="64"/>
        <v>0.24717145343777197</v>
      </c>
    </row>
    <row r="189" spans="1:46" s="4" customFormat="1" ht="12.75" customHeight="1">
      <c r="A189" s="138" t="s">
        <v>721</v>
      </c>
      <c r="B189" s="31" t="s">
        <v>32</v>
      </c>
      <c r="C189" s="93" t="s">
        <v>713</v>
      </c>
      <c r="D189" s="37">
        <v>0.83</v>
      </c>
      <c r="E189" s="32" t="s">
        <v>714</v>
      </c>
      <c r="F189" s="100">
        <v>1099</v>
      </c>
      <c r="G189" s="187">
        <v>999</v>
      </c>
      <c r="H189" s="77">
        <v>949</v>
      </c>
      <c r="I189" s="77">
        <v>852</v>
      </c>
      <c r="J189" s="77">
        <v>20</v>
      </c>
      <c r="K189" s="100">
        <f t="shared" si="68"/>
        <v>832</v>
      </c>
      <c r="L189" s="110">
        <f t="shared" si="69"/>
        <v>0.16716716716716717</v>
      </c>
      <c r="M189" s="264">
        <v>0</v>
      </c>
      <c r="N189" s="44">
        <v>0</v>
      </c>
      <c r="O189" s="44">
        <v>0</v>
      </c>
      <c r="P189" s="14">
        <v>0</v>
      </c>
      <c r="Q189" s="45">
        <v>999</v>
      </c>
      <c r="R189" s="46">
        <v>0</v>
      </c>
      <c r="S189" s="46">
        <f t="shared" si="70"/>
        <v>832</v>
      </c>
      <c r="T189" s="16">
        <f t="shared" si="71"/>
        <v>0.16716716716716717</v>
      </c>
      <c r="U189" s="302">
        <v>999</v>
      </c>
      <c r="V189" s="314">
        <v>827</v>
      </c>
      <c r="W189" s="303">
        <v>28</v>
      </c>
      <c r="X189" s="303">
        <f t="shared" si="53"/>
        <v>799</v>
      </c>
      <c r="Y189" s="304">
        <f t="shared" si="54"/>
        <v>0.20020020020020021</v>
      </c>
      <c r="Z189" s="215">
        <v>799</v>
      </c>
      <c r="AA189" s="124">
        <v>136</v>
      </c>
      <c r="AB189" s="44">
        <f t="shared" si="55"/>
        <v>663</v>
      </c>
      <c r="AC189" s="14">
        <f t="shared" si="56"/>
        <v>0.1702127659574468</v>
      </c>
      <c r="AD189" s="302">
        <v>999</v>
      </c>
      <c r="AE189" s="303">
        <v>827</v>
      </c>
      <c r="AF189" s="303">
        <v>28</v>
      </c>
      <c r="AG189" s="303">
        <f t="shared" si="57"/>
        <v>799</v>
      </c>
      <c r="AH189" s="304">
        <f t="shared" si="58"/>
        <v>0.20020020020020021</v>
      </c>
      <c r="AI189" s="127">
        <v>799</v>
      </c>
      <c r="AJ189" s="124">
        <v>136</v>
      </c>
      <c r="AK189" s="46">
        <f t="shared" si="59"/>
        <v>663</v>
      </c>
      <c r="AL189" s="16">
        <f t="shared" si="60"/>
        <v>0.1702127659574468</v>
      </c>
      <c r="AM189" s="215">
        <v>799</v>
      </c>
      <c r="AN189" s="124">
        <v>137</v>
      </c>
      <c r="AO189" s="44">
        <f t="shared" si="61"/>
        <v>662</v>
      </c>
      <c r="AP189" s="14">
        <f t="shared" si="62"/>
        <v>0.17146433041301626</v>
      </c>
      <c r="AQ189" s="127">
        <v>799</v>
      </c>
      <c r="AR189" s="124">
        <v>136</v>
      </c>
      <c r="AS189" s="46">
        <f t="shared" si="63"/>
        <v>663</v>
      </c>
      <c r="AT189" s="16">
        <f t="shared" si="64"/>
        <v>0.1702127659574468</v>
      </c>
    </row>
    <row r="190" spans="1:46" s="4" customFormat="1" ht="12.75" customHeight="1">
      <c r="A190" s="138" t="s">
        <v>722</v>
      </c>
      <c r="B190" s="31" t="s">
        <v>32</v>
      </c>
      <c r="C190" s="93" t="s">
        <v>713</v>
      </c>
      <c r="D190" s="37">
        <v>0.83</v>
      </c>
      <c r="E190" s="32" t="s">
        <v>716</v>
      </c>
      <c r="F190" s="100">
        <v>1099</v>
      </c>
      <c r="G190" s="187">
        <v>999</v>
      </c>
      <c r="H190" s="77">
        <v>949</v>
      </c>
      <c r="I190" s="77">
        <v>852</v>
      </c>
      <c r="J190" s="77">
        <v>20</v>
      </c>
      <c r="K190" s="100">
        <f t="shared" si="68"/>
        <v>832</v>
      </c>
      <c r="L190" s="110">
        <f t="shared" si="69"/>
        <v>0.16716716716716717</v>
      </c>
      <c r="M190" s="264">
        <v>0</v>
      </c>
      <c r="N190" s="44">
        <v>0</v>
      </c>
      <c r="O190" s="44">
        <v>0</v>
      </c>
      <c r="P190" s="14">
        <v>0</v>
      </c>
      <c r="Q190" s="45">
        <v>999</v>
      </c>
      <c r="R190" s="46">
        <v>0</v>
      </c>
      <c r="S190" s="46">
        <f t="shared" si="70"/>
        <v>832</v>
      </c>
      <c r="T190" s="16">
        <f t="shared" si="71"/>
        <v>0.16716716716716717</v>
      </c>
      <c r="U190" s="302">
        <v>999</v>
      </c>
      <c r="V190" s="314">
        <v>827</v>
      </c>
      <c r="W190" s="303">
        <v>28</v>
      </c>
      <c r="X190" s="303">
        <f t="shared" si="53"/>
        <v>799</v>
      </c>
      <c r="Y190" s="304">
        <f t="shared" si="54"/>
        <v>0.20020020020020021</v>
      </c>
      <c r="Z190" s="215">
        <v>799</v>
      </c>
      <c r="AA190" s="124">
        <v>136</v>
      </c>
      <c r="AB190" s="44">
        <f t="shared" si="55"/>
        <v>663</v>
      </c>
      <c r="AC190" s="14">
        <f t="shared" si="56"/>
        <v>0.1702127659574468</v>
      </c>
      <c r="AD190" s="302">
        <v>999</v>
      </c>
      <c r="AE190" s="303">
        <v>827</v>
      </c>
      <c r="AF190" s="303">
        <v>28</v>
      </c>
      <c r="AG190" s="303">
        <f t="shared" si="57"/>
        <v>799</v>
      </c>
      <c r="AH190" s="304">
        <f t="shared" si="58"/>
        <v>0.20020020020020021</v>
      </c>
      <c r="AI190" s="127">
        <v>799</v>
      </c>
      <c r="AJ190" s="124">
        <v>136</v>
      </c>
      <c r="AK190" s="46">
        <f t="shared" si="59"/>
        <v>663</v>
      </c>
      <c r="AL190" s="16">
        <f t="shared" si="60"/>
        <v>0.1702127659574468</v>
      </c>
      <c r="AM190" s="215">
        <v>799</v>
      </c>
      <c r="AN190" s="124">
        <v>137</v>
      </c>
      <c r="AO190" s="44">
        <f t="shared" si="61"/>
        <v>662</v>
      </c>
      <c r="AP190" s="14">
        <f t="shared" si="62"/>
        <v>0.17146433041301626</v>
      </c>
      <c r="AQ190" s="127">
        <v>799</v>
      </c>
      <c r="AR190" s="124">
        <v>136</v>
      </c>
      <c r="AS190" s="46">
        <f t="shared" si="63"/>
        <v>663</v>
      </c>
      <c r="AT190" s="16">
        <f t="shared" si="64"/>
        <v>0.1702127659574468</v>
      </c>
    </row>
    <row r="191" spans="1:46" s="4" customFormat="1" ht="12.75" customHeight="1">
      <c r="A191" s="258" t="s">
        <v>723</v>
      </c>
      <c r="B191" s="31" t="s">
        <v>32</v>
      </c>
      <c r="C191" s="93" t="s">
        <v>713</v>
      </c>
      <c r="D191" s="37">
        <v>1.1100000000000001</v>
      </c>
      <c r="E191" s="32" t="s">
        <v>718</v>
      </c>
      <c r="F191" s="100">
        <v>1099</v>
      </c>
      <c r="G191" s="187">
        <v>999</v>
      </c>
      <c r="H191" s="77">
        <v>949</v>
      </c>
      <c r="I191" s="77">
        <v>852</v>
      </c>
      <c r="J191" s="77">
        <v>20</v>
      </c>
      <c r="K191" s="100">
        <f t="shared" si="68"/>
        <v>832</v>
      </c>
      <c r="L191" s="110">
        <f t="shared" si="69"/>
        <v>0.16716716716716717</v>
      </c>
      <c r="M191" s="264">
        <v>0</v>
      </c>
      <c r="N191" s="44">
        <v>0</v>
      </c>
      <c r="O191" s="44">
        <v>0</v>
      </c>
      <c r="P191" s="14">
        <v>0</v>
      </c>
      <c r="Q191" s="45">
        <v>999</v>
      </c>
      <c r="R191" s="46">
        <v>0</v>
      </c>
      <c r="S191" s="46">
        <f t="shared" si="70"/>
        <v>832</v>
      </c>
      <c r="T191" s="16">
        <f t="shared" si="71"/>
        <v>0.16716716716716717</v>
      </c>
      <c r="U191" s="302">
        <v>999</v>
      </c>
      <c r="V191" s="314">
        <v>827</v>
      </c>
      <c r="W191" s="303">
        <v>28</v>
      </c>
      <c r="X191" s="303">
        <f t="shared" si="53"/>
        <v>799</v>
      </c>
      <c r="Y191" s="304">
        <f t="shared" si="54"/>
        <v>0.20020020020020021</v>
      </c>
      <c r="Z191" s="215">
        <v>799</v>
      </c>
      <c r="AA191" s="124">
        <v>136</v>
      </c>
      <c r="AB191" s="44">
        <f t="shared" si="55"/>
        <v>663</v>
      </c>
      <c r="AC191" s="14">
        <f t="shared" si="56"/>
        <v>0.1702127659574468</v>
      </c>
      <c r="AD191" s="302">
        <v>999</v>
      </c>
      <c r="AE191" s="303">
        <v>827</v>
      </c>
      <c r="AF191" s="303">
        <v>28</v>
      </c>
      <c r="AG191" s="303">
        <f t="shared" si="57"/>
        <v>799</v>
      </c>
      <c r="AH191" s="304">
        <f t="shared" si="58"/>
        <v>0.20020020020020021</v>
      </c>
      <c r="AI191" s="127">
        <v>799</v>
      </c>
      <c r="AJ191" s="124">
        <v>136</v>
      </c>
      <c r="AK191" s="46">
        <f t="shared" si="59"/>
        <v>663</v>
      </c>
      <c r="AL191" s="16">
        <f t="shared" si="60"/>
        <v>0.1702127659574468</v>
      </c>
      <c r="AM191" s="215">
        <v>799</v>
      </c>
      <c r="AN191" s="124">
        <v>137</v>
      </c>
      <c r="AO191" s="44">
        <f t="shared" si="61"/>
        <v>662</v>
      </c>
      <c r="AP191" s="14">
        <f t="shared" si="62"/>
        <v>0.17146433041301626</v>
      </c>
      <c r="AQ191" s="127">
        <v>799</v>
      </c>
      <c r="AR191" s="124">
        <v>136</v>
      </c>
      <c r="AS191" s="46">
        <f t="shared" si="63"/>
        <v>663</v>
      </c>
      <c r="AT191" s="16">
        <f t="shared" si="64"/>
        <v>0.1702127659574468</v>
      </c>
    </row>
    <row r="192" spans="1:46" s="4" customFormat="1" ht="12.75" customHeight="1">
      <c r="A192" s="258" t="s">
        <v>724</v>
      </c>
      <c r="B192" s="31" t="s">
        <v>32</v>
      </c>
      <c r="C192" s="93" t="s">
        <v>713</v>
      </c>
      <c r="D192" s="37">
        <v>1.1100000000000001</v>
      </c>
      <c r="E192" s="32" t="s">
        <v>720</v>
      </c>
      <c r="F192" s="100">
        <v>1209</v>
      </c>
      <c r="G192" s="187">
        <v>1099</v>
      </c>
      <c r="H192" s="77">
        <v>1049</v>
      </c>
      <c r="I192" s="77">
        <v>942</v>
      </c>
      <c r="J192" s="77">
        <v>20</v>
      </c>
      <c r="K192" s="100">
        <f t="shared" si="68"/>
        <v>922</v>
      </c>
      <c r="L192" s="110">
        <f t="shared" si="69"/>
        <v>0.1610555050045496</v>
      </c>
      <c r="M192" s="264">
        <v>0</v>
      </c>
      <c r="N192" s="44">
        <v>0</v>
      </c>
      <c r="O192" s="44">
        <v>0</v>
      </c>
      <c r="P192" s="14">
        <v>0</v>
      </c>
      <c r="Q192" s="45">
        <v>1099</v>
      </c>
      <c r="R192" s="46">
        <v>0</v>
      </c>
      <c r="S192" s="46">
        <f t="shared" si="70"/>
        <v>922</v>
      </c>
      <c r="T192" s="16">
        <f t="shared" si="71"/>
        <v>0.1610555050045496</v>
      </c>
      <c r="U192" s="302">
        <v>1099</v>
      </c>
      <c r="V192" s="314">
        <v>915</v>
      </c>
      <c r="W192" s="303">
        <v>26</v>
      </c>
      <c r="X192" s="303">
        <f t="shared" si="53"/>
        <v>889</v>
      </c>
      <c r="Y192" s="304">
        <f t="shared" si="54"/>
        <v>0.19108280254777071</v>
      </c>
      <c r="Z192" s="215">
        <v>899</v>
      </c>
      <c r="AA192" s="124">
        <v>136</v>
      </c>
      <c r="AB192" s="44">
        <f t="shared" si="55"/>
        <v>753</v>
      </c>
      <c r="AC192" s="14">
        <f t="shared" si="56"/>
        <v>0.16240266963292546</v>
      </c>
      <c r="AD192" s="302">
        <v>1099</v>
      </c>
      <c r="AE192" s="303">
        <v>915</v>
      </c>
      <c r="AF192" s="303">
        <v>26</v>
      </c>
      <c r="AG192" s="303">
        <f t="shared" si="57"/>
        <v>889</v>
      </c>
      <c r="AH192" s="304">
        <f t="shared" si="58"/>
        <v>0.19108280254777071</v>
      </c>
      <c r="AI192" s="127">
        <v>899</v>
      </c>
      <c r="AJ192" s="124">
        <v>136</v>
      </c>
      <c r="AK192" s="46">
        <f t="shared" si="59"/>
        <v>753</v>
      </c>
      <c r="AL192" s="16">
        <f t="shared" si="60"/>
        <v>0.16240266963292546</v>
      </c>
      <c r="AM192" s="215">
        <v>899</v>
      </c>
      <c r="AN192" s="124">
        <v>137</v>
      </c>
      <c r="AO192" s="44">
        <f t="shared" si="61"/>
        <v>752</v>
      </c>
      <c r="AP192" s="14">
        <f t="shared" si="62"/>
        <v>0.16351501668520579</v>
      </c>
      <c r="AQ192" s="127">
        <v>899</v>
      </c>
      <c r="AR192" s="124">
        <v>136</v>
      </c>
      <c r="AS192" s="46">
        <f t="shared" si="63"/>
        <v>753</v>
      </c>
      <c r="AT192" s="16">
        <f t="shared" si="64"/>
        <v>0.16240266963292546</v>
      </c>
    </row>
    <row r="193" spans="1:46" s="4" customFormat="1" ht="12.75" customHeight="1">
      <c r="A193" s="138" t="s">
        <v>66</v>
      </c>
      <c r="B193" s="31" t="s">
        <v>32</v>
      </c>
      <c r="C193" s="168" t="s">
        <v>711</v>
      </c>
      <c r="D193" s="37">
        <v>0.83</v>
      </c>
      <c r="E193" s="32" t="s">
        <v>110</v>
      </c>
      <c r="F193" s="100">
        <v>1484</v>
      </c>
      <c r="G193" s="84">
        <v>1349</v>
      </c>
      <c r="H193" s="77">
        <v>1149</v>
      </c>
      <c r="I193" s="77">
        <v>954</v>
      </c>
      <c r="J193" s="77">
        <v>12</v>
      </c>
      <c r="K193" s="100">
        <f t="shared" si="68"/>
        <v>942</v>
      </c>
      <c r="L193" s="110">
        <f t="shared" si="69"/>
        <v>0.30170496664195701</v>
      </c>
      <c r="M193" s="264">
        <v>0</v>
      </c>
      <c r="N193" s="44">
        <v>0</v>
      </c>
      <c r="O193" s="44">
        <v>0</v>
      </c>
      <c r="P193" s="14">
        <v>0</v>
      </c>
      <c r="Q193" s="127">
        <v>999</v>
      </c>
      <c r="R193" s="124">
        <v>123</v>
      </c>
      <c r="S193" s="46">
        <f t="shared" si="70"/>
        <v>819</v>
      </c>
      <c r="T193" s="16">
        <f t="shared" si="71"/>
        <v>0.18018018018018017</v>
      </c>
      <c r="U193" s="302">
        <v>1349</v>
      </c>
      <c r="V193" s="303">
        <v>954</v>
      </c>
      <c r="W193" s="303">
        <v>12</v>
      </c>
      <c r="X193" s="303">
        <f t="shared" si="53"/>
        <v>942</v>
      </c>
      <c r="Y193" s="304">
        <f t="shared" si="54"/>
        <v>0.30170496664195701</v>
      </c>
      <c r="Z193" s="215">
        <v>999</v>
      </c>
      <c r="AA193" s="124">
        <v>125</v>
      </c>
      <c r="AB193" s="44">
        <f t="shared" si="55"/>
        <v>817</v>
      </c>
      <c r="AC193" s="14">
        <f t="shared" si="56"/>
        <v>0.18218218218218218</v>
      </c>
      <c r="AD193" s="302">
        <v>1349</v>
      </c>
      <c r="AE193" s="303">
        <v>954</v>
      </c>
      <c r="AF193" s="303">
        <v>12</v>
      </c>
      <c r="AG193" s="303">
        <f t="shared" si="57"/>
        <v>942</v>
      </c>
      <c r="AH193" s="304">
        <f t="shared" si="58"/>
        <v>0.30170496664195701</v>
      </c>
      <c r="AI193" s="127">
        <v>999</v>
      </c>
      <c r="AJ193" s="124">
        <v>125</v>
      </c>
      <c r="AK193" s="46">
        <f t="shared" si="59"/>
        <v>817</v>
      </c>
      <c r="AL193" s="16">
        <f t="shared" si="60"/>
        <v>0.18218218218218218</v>
      </c>
      <c r="AM193" s="160">
        <v>1349</v>
      </c>
      <c r="AN193" s="44">
        <v>0</v>
      </c>
      <c r="AO193" s="44">
        <f t="shared" si="61"/>
        <v>942</v>
      </c>
      <c r="AP193" s="14">
        <f t="shared" si="62"/>
        <v>0.30170496664195701</v>
      </c>
      <c r="AQ193" s="45">
        <v>1349</v>
      </c>
      <c r="AR193" s="46">
        <v>0</v>
      </c>
      <c r="AS193" s="46">
        <f t="shared" si="63"/>
        <v>942</v>
      </c>
      <c r="AT193" s="16">
        <f t="shared" si="64"/>
        <v>0.30170496664195701</v>
      </c>
    </row>
    <row r="194" spans="1:46" s="4" customFormat="1" ht="12.75" customHeight="1">
      <c r="A194" s="258" t="s">
        <v>67</v>
      </c>
      <c r="B194" s="31" t="s">
        <v>32</v>
      </c>
      <c r="C194" s="168" t="s">
        <v>711</v>
      </c>
      <c r="D194" s="37">
        <v>1.1100000000000001</v>
      </c>
      <c r="E194" s="32" t="s">
        <v>108</v>
      </c>
      <c r="F194" s="100">
        <v>1484</v>
      </c>
      <c r="G194" s="85">
        <v>1349</v>
      </c>
      <c r="H194" s="77">
        <v>1149</v>
      </c>
      <c r="I194" s="77">
        <v>954</v>
      </c>
      <c r="J194" s="77">
        <v>12</v>
      </c>
      <c r="K194" s="100">
        <f t="shared" si="68"/>
        <v>942</v>
      </c>
      <c r="L194" s="110">
        <f t="shared" si="69"/>
        <v>0.30170496664195701</v>
      </c>
      <c r="M194" s="264">
        <v>0</v>
      </c>
      <c r="N194" s="44">
        <v>0</v>
      </c>
      <c r="O194" s="44">
        <v>0</v>
      </c>
      <c r="P194" s="14">
        <v>0</v>
      </c>
      <c r="Q194" s="127">
        <v>999</v>
      </c>
      <c r="R194" s="124">
        <v>123</v>
      </c>
      <c r="S194" s="46">
        <f t="shared" si="70"/>
        <v>819</v>
      </c>
      <c r="T194" s="16">
        <f t="shared" si="71"/>
        <v>0.18018018018018017</v>
      </c>
      <c r="U194" s="302">
        <v>1349</v>
      </c>
      <c r="V194" s="303">
        <v>954</v>
      </c>
      <c r="W194" s="303">
        <v>12</v>
      </c>
      <c r="X194" s="303">
        <f t="shared" si="53"/>
        <v>942</v>
      </c>
      <c r="Y194" s="304">
        <f t="shared" si="54"/>
        <v>0.30170496664195701</v>
      </c>
      <c r="Z194" s="215">
        <v>999</v>
      </c>
      <c r="AA194" s="124">
        <v>125</v>
      </c>
      <c r="AB194" s="44">
        <f t="shared" si="55"/>
        <v>817</v>
      </c>
      <c r="AC194" s="14">
        <f t="shared" si="56"/>
        <v>0.18218218218218218</v>
      </c>
      <c r="AD194" s="302">
        <v>1349</v>
      </c>
      <c r="AE194" s="303">
        <v>954</v>
      </c>
      <c r="AF194" s="303">
        <v>12</v>
      </c>
      <c r="AG194" s="303">
        <f t="shared" si="57"/>
        <v>942</v>
      </c>
      <c r="AH194" s="304">
        <f t="shared" si="58"/>
        <v>0.30170496664195701</v>
      </c>
      <c r="AI194" s="127">
        <v>999</v>
      </c>
      <c r="AJ194" s="124">
        <v>125</v>
      </c>
      <c r="AK194" s="46">
        <f t="shared" si="59"/>
        <v>817</v>
      </c>
      <c r="AL194" s="16">
        <f t="shared" si="60"/>
        <v>0.18218218218218218</v>
      </c>
      <c r="AM194" s="160">
        <v>1349</v>
      </c>
      <c r="AN194" s="44">
        <v>0</v>
      </c>
      <c r="AO194" s="44">
        <f t="shared" si="61"/>
        <v>942</v>
      </c>
      <c r="AP194" s="14">
        <f t="shared" si="62"/>
        <v>0.30170496664195701</v>
      </c>
      <c r="AQ194" s="45">
        <v>1349</v>
      </c>
      <c r="AR194" s="46">
        <v>0</v>
      </c>
      <c r="AS194" s="46">
        <f t="shared" si="63"/>
        <v>942</v>
      </c>
      <c r="AT194" s="16">
        <f t="shared" si="64"/>
        <v>0.30170496664195701</v>
      </c>
    </row>
    <row r="195" spans="1:46" s="4" customFormat="1" ht="12.75" customHeight="1">
      <c r="A195" s="258" t="s">
        <v>68</v>
      </c>
      <c r="B195" s="31" t="s">
        <v>32</v>
      </c>
      <c r="C195" s="168" t="s">
        <v>711</v>
      </c>
      <c r="D195" s="37">
        <v>1.1100000000000001</v>
      </c>
      <c r="E195" s="32" t="s">
        <v>109</v>
      </c>
      <c r="F195" s="100">
        <v>1594</v>
      </c>
      <c r="G195" s="84">
        <v>1449</v>
      </c>
      <c r="H195" s="77">
        <v>1249</v>
      </c>
      <c r="I195" s="77">
        <v>1038</v>
      </c>
      <c r="J195" s="77">
        <v>13</v>
      </c>
      <c r="K195" s="100">
        <f t="shared" si="68"/>
        <v>1025</v>
      </c>
      <c r="L195" s="110">
        <f t="shared" si="69"/>
        <v>0.29261559696342304</v>
      </c>
      <c r="M195" s="264">
        <v>0</v>
      </c>
      <c r="N195" s="44">
        <v>0</v>
      </c>
      <c r="O195" s="44">
        <v>0</v>
      </c>
      <c r="P195" s="14">
        <v>0</v>
      </c>
      <c r="Q195" s="127">
        <v>1099</v>
      </c>
      <c r="R195" s="124">
        <v>123</v>
      </c>
      <c r="S195" s="46">
        <f t="shared" si="70"/>
        <v>902</v>
      </c>
      <c r="T195" s="16">
        <f t="shared" si="71"/>
        <v>0.17925386715195632</v>
      </c>
      <c r="U195" s="302">
        <v>1449</v>
      </c>
      <c r="V195" s="303">
        <v>1038</v>
      </c>
      <c r="W195" s="303">
        <v>13</v>
      </c>
      <c r="X195" s="303">
        <f t="shared" si="53"/>
        <v>1025</v>
      </c>
      <c r="Y195" s="304">
        <f t="shared" si="54"/>
        <v>0.29261559696342304</v>
      </c>
      <c r="Z195" s="215">
        <v>1099</v>
      </c>
      <c r="AA195" s="124">
        <v>125</v>
      </c>
      <c r="AB195" s="44">
        <f t="shared" si="55"/>
        <v>900</v>
      </c>
      <c r="AC195" s="14">
        <f t="shared" si="56"/>
        <v>0.18107370336669701</v>
      </c>
      <c r="AD195" s="302">
        <v>1449</v>
      </c>
      <c r="AE195" s="303">
        <v>1038</v>
      </c>
      <c r="AF195" s="303">
        <v>13</v>
      </c>
      <c r="AG195" s="303">
        <f t="shared" si="57"/>
        <v>1025</v>
      </c>
      <c r="AH195" s="304">
        <f t="shared" si="58"/>
        <v>0.29261559696342304</v>
      </c>
      <c r="AI195" s="127">
        <v>1099</v>
      </c>
      <c r="AJ195" s="124">
        <v>125</v>
      </c>
      <c r="AK195" s="46">
        <f t="shared" si="59"/>
        <v>900</v>
      </c>
      <c r="AL195" s="16">
        <f t="shared" si="60"/>
        <v>0.18107370336669701</v>
      </c>
      <c r="AM195" s="160">
        <v>1449</v>
      </c>
      <c r="AN195" s="44">
        <v>0</v>
      </c>
      <c r="AO195" s="44">
        <f t="shared" si="61"/>
        <v>1025</v>
      </c>
      <c r="AP195" s="14">
        <f t="shared" si="62"/>
        <v>0.29261559696342304</v>
      </c>
      <c r="AQ195" s="45">
        <v>1449</v>
      </c>
      <c r="AR195" s="46">
        <v>0</v>
      </c>
      <c r="AS195" s="46">
        <f t="shared" si="63"/>
        <v>1025</v>
      </c>
      <c r="AT195" s="16">
        <f t="shared" si="64"/>
        <v>0.29261559696342304</v>
      </c>
    </row>
    <row r="196" spans="1:46" s="4" customFormat="1" ht="12.75" customHeight="1">
      <c r="A196" s="140" t="s">
        <v>262</v>
      </c>
      <c r="B196" s="171" t="s">
        <v>32</v>
      </c>
      <c r="C196" s="168" t="s">
        <v>711</v>
      </c>
      <c r="D196" s="173">
        <v>0.83</v>
      </c>
      <c r="E196" s="174" t="s">
        <v>265</v>
      </c>
      <c r="F196" s="142">
        <v>1374</v>
      </c>
      <c r="G196" s="145">
        <v>1249</v>
      </c>
      <c r="H196" s="141">
        <v>1049</v>
      </c>
      <c r="I196" s="141">
        <v>881</v>
      </c>
      <c r="J196" s="84">
        <v>0</v>
      </c>
      <c r="K196" s="100">
        <f t="shared" si="68"/>
        <v>881</v>
      </c>
      <c r="L196" s="110">
        <f t="shared" si="69"/>
        <v>0.2946357085668535</v>
      </c>
      <c r="M196" s="293">
        <v>0</v>
      </c>
      <c r="N196" s="143">
        <v>0</v>
      </c>
      <c r="O196" s="143">
        <v>0</v>
      </c>
      <c r="P196" s="153">
        <v>0</v>
      </c>
      <c r="Q196" s="244">
        <v>999</v>
      </c>
      <c r="R196" s="161">
        <v>41</v>
      </c>
      <c r="S196" s="144">
        <f t="shared" si="70"/>
        <v>840</v>
      </c>
      <c r="T196" s="155">
        <f t="shared" si="71"/>
        <v>0.15915915915915915</v>
      </c>
      <c r="U196" s="315">
        <v>1249</v>
      </c>
      <c r="V196" s="316">
        <v>881</v>
      </c>
      <c r="W196" s="316">
        <v>0</v>
      </c>
      <c r="X196" s="316">
        <f t="shared" si="53"/>
        <v>881</v>
      </c>
      <c r="Y196" s="317">
        <f t="shared" si="54"/>
        <v>0.2946357085668535</v>
      </c>
      <c r="Z196" s="236">
        <v>999</v>
      </c>
      <c r="AA196" s="161">
        <v>42</v>
      </c>
      <c r="AB196" s="143">
        <f t="shared" si="55"/>
        <v>839</v>
      </c>
      <c r="AC196" s="153">
        <f t="shared" si="56"/>
        <v>0.16016016016016016</v>
      </c>
      <c r="AD196" s="315">
        <v>1249</v>
      </c>
      <c r="AE196" s="316">
        <v>881</v>
      </c>
      <c r="AF196" s="316">
        <v>0</v>
      </c>
      <c r="AG196" s="316">
        <f t="shared" si="57"/>
        <v>881</v>
      </c>
      <c r="AH196" s="317">
        <f t="shared" si="58"/>
        <v>0.2946357085668535</v>
      </c>
      <c r="AI196" s="244">
        <v>999</v>
      </c>
      <c r="AJ196" s="161">
        <v>41</v>
      </c>
      <c r="AK196" s="144">
        <f t="shared" si="59"/>
        <v>840</v>
      </c>
      <c r="AL196" s="155">
        <f t="shared" si="60"/>
        <v>0.15915915915915915</v>
      </c>
      <c r="AM196" s="225">
        <v>1249</v>
      </c>
      <c r="AN196" s="143">
        <v>0</v>
      </c>
      <c r="AO196" s="143">
        <f t="shared" si="61"/>
        <v>881</v>
      </c>
      <c r="AP196" s="153">
        <f t="shared" si="62"/>
        <v>0.2946357085668535</v>
      </c>
      <c r="AQ196" s="245">
        <v>1249</v>
      </c>
      <c r="AR196" s="144">
        <v>0</v>
      </c>
      <c r="AS196" s="144">
        <f t="shared" si="63"/>
        <v>881</v>
      </c>
      <c r="AT196" s="155">
        <f t="shared" si="64"/>
        <v>0.2946357085668535</v>
      </c>
    </row>
    <row r="197" spans="1:46" s="4" customFormat="1" ht="12.75" customHeight="1">
      <c r="A197" s="261" t="s">
        <v>263</v>
      </c>
      <c r="B197" s="208" t="s">
        <v>32</v>
      </c>
      <c r="C197" s="168" t="s">
        <v>711</v>
      </c>
      <c r="D197" s="210">
        <v>1.1100000000000001</v>
      </c>
      <c r="E197" s="211" t="s">
        <v>266</v>
      </c>
      <c r="F197" s="212">
        <v>1374</v>
      </c>
      <c r="G197" s="84">
        <v>1249</v>
      </c>
      <c r="H197" s="213">
        <v>1049</v>
      </c>
      <c r="I197" s="213">
        <v>881</v>
      </c>
      <c r="J197" s="85">
        <v>0</v>
      </c>
      <c r="K197" s="102">
        <f t="shared" si="68"/>
        <v>881</v>
      </c>
      <c r="L197" s="112">
        <f t="shared" si="69"/>
        <v>0.2946357085668535</v>
      </c>
      <c r="M197" s="266">
        <v>0</v>
      </c>
      <c r="N197" s="184">
        <v>0</v>
      </c>
      <c r="O197" s="184">
        <v>0</v>
      </c>
      <c r="P197" s="185">
        <v>0</v>
      </c>
      <c r="Q197" s="243">
        <v>999</v>
      </c>
      <c r="R197" s="186">
        <v>41</v>
      </c>
      <c r="S197" s="182">
        <f t="shared" si="70"/>
        <v>840</v>
      </c>
      <c r="T197" s="183">
        <f t="shared" si="71"/>
        <v>0.15915915915915915</v>
      </c>
      <c r="U197" s="318">
        <v>1249</v>
      </c>
      <c r="V197" s="319">
        <v>881</v>
      </c>
      <c r="W197" s="319">
        <v>0</v>
      </c>
      <c r="X197" s="319">
        <f t="shared" si="53"/>
        <v>881</v>
      </c>
      <c r="Y197" s="320">
        <f t="shared" si="54"/>
        <v>0.2946357085668535</v>
      </c>
      <c r="Z197" s="217">
        <v>999</v>
      </c>
      <c r="AA197" s="186">
        <v>42</v>
      </c>
      <c r="AB197" s="184">
        <f t="shared" si="55"/>
        <v>839</v>
      </c>
      <c r="AC197" s="185">
        <f t="shared" si="56"/>
        <v>0.16016016016016016</v>
      </c>
      <c r="AD197" s="318">
        <v>1249</v>
      </c>
      <c r="AE197" s="319">
        <v>881</v>
      </c>
      <c r="AF197" s="319">
        <v>0</v>
      </c>
      <c r="AG197" s="319">
        <f t="shared" si="57"/>
        <v>881</v>
      </c>
      <c r="AH197" s="320">
        <f t="shared" si="58"/>
        <v>0.2946357085668535</v>
      </c>
      <c r="AI197" s="243">
        <v>999</v>
      </c>
      <c r="AJ197" s="186">
        <v>41</v>
      </c>
      <c r="AK197" s="182">
        <f t="shared" si="59"/>
        <v>840</v>
      </c>
      <c r="AL197" s="183">
        <f t="shared" si="60"/>
        <v>0.15915915915915915</v>
      </c>
      <c r="AM197" s="271">
        <v>1249</v>
      </c>
      <c r="AN197" s="184">
        <v>0</v>
      </c>
      <c r="AO197" s="184">
        <f t="shared" si="61"/>
        <v>881</v>
      </c>
      <c r="AP197" s="185">
        <f t="shared" si="62"/>
        <v>0.2946357085668535</v>
      </c>
      <c r="AQ197" s="267">
        <v>1249</v>
      </c>
      <c r="AR197" s="182">
        <v>0</v>
      </c>
      <c r="AS197" s="182">
        <f t="shared" si="63"/>
        <v>881</v>
      </c>
      <c r="AT197" s="183">
        <f t="shared" si="64"/>
        <v>0.2946357085668535</v>
      </c>
    </row>
    <row r="198" spans="1:46" s="4" customFormat="1" ht="12.75" customHeight="1">
      <c r="A198" s="258" t="s">
        <v>264</v>
      </c>
      <c r="B198" s="31" t="s">
        <v>32</v>
      </c>
      <c r="C198" s="168" t="s">
        <v>711</v>
      </c>
      <c r="D198" s="37">
        <v>1.1100000000000001</v>
      </c>
      <c r="E198" s="32" t="s">
        <v>267</v>
      </c>
      <c r="F198" s="100">
        <v>1484</v>
      </c>
      <c r="G198" s="84">
        <v>1349</v>
      </c>
      <c r="H198" s="77">
        <v>1149</v>
      </c>
      <c r="I198" s="77">
        <v>969</v>
      </c>
      <c r="J198" s="85">
        <v>0</v>
      </c>
      <c r="K198" s="102">
        <f t="shared" si="68"/>
        <v>969</v>
      </c>
      <c r="L198" s="112">
        <f t="shared" si="69"/>
        <v>0.28169014084507044</v>
      </c>
      <c r="M198" s="264">
        <v>0</v>
      </c>
      <c r="N198" s="44">
        <v>0</v>
      </c>
      <c r="O198" s="44">
        <v>0</v>
      </c>
      <c r="P198" s="14">
        <v>0</v>
      </c>
      <c r="Q198" s="127">
        <v>1099</v>
      </c>
      <c r="R198" s="124">
        <v>41</v>
      </c>
      <c r="S198" s="46">
        <f t="shared" si="70"/>
        <v>928</v>
      </c>
      <c r="T198" s="16">
        <f t="shared" si="71"/>
        <v>0.15559599636032756</v>
      </c>
      <c r="U198" s="302">
        <v>1349</v>
      </c>
      <c r="V198" s="303">
        <v>965</v>
      </c>
      <c r="W198" s="303">
        <v>0</v>
      </c>
      <c r="X198" s="303">
        <f t="shared" si="53"/>
        <v>965</v>
      </c>
      <c r="Y198" s="304">
        <f t="shared" si="54"/>
        <v>0.28465530022238694</v>
      </c>
      <c r="Z198" s="215">
        <v>1099</v>
      </c>
      <c r="AA198" s="124">
        <v>42</v>
      </c>
      <c r="AB198" s="44">
        <f t="shared" si="55"/>
        <v>923</v>
      </c>
      <c r="AC198" s="14">
        <f t="shared" si="56"/>
        <v>0.16014558689717925</v>
      </c>
      <c r="AD198" s="302">
        <v>1349</v>
      </c>
      <c r="AE198" s="303">
        <v>965</v>
      </c>
      <c r="AF198" s="303">
        <v>0</v>
      </c>
      <c r="AG198" s="303">
        <f t="shared" si="57"/>
        <v>965</v>
      </c>
      <c r="AH198" s="304">
        <f t="shared" si="58"/>
        <v>0.28465530022238694</v>
      </c>
      <c r="AI198" s="127">
        <v>1099</v>
      </c>
      <c r="AJ198" s="124">
        <v>41</v>
      </c>
      <c r="AK198" s="46">
        <f t="shared" si="59"/>
        <v>924</v>
      </c>
      <c r="AL198" s="16">
        <f t="shared" si="60"/>
        <v>0.15923566878980891</v>
      </c>
      <c r="AM198" s="160">
        <v>1349</v>
      </c>
      <c r="AN198" s="44">
        <v>0</v>
      </c>
      <c r="AO198" s="44">
        <f t="shared" si="61"/>
        <v>965</v>
      </c>
      <c r="AP198" s="14">
        <f t="shared" si="62"/>
        <v>0.28465530022238694</v>
      </c>
      <c r="AQ198" s="45">
        <v>1349</v>
      </c>
      <c r="AR198" s="46">
        <v>0</v>
      </c>
      <c r="AS198" s="46">
        <f t="shared" si="63"/>
        <v>965</v>
      </c>
      <c r="AT198" s="16">
        <f t="shared" si="64"/>
        <v>0.28465530022238694</v>
      </c>
    </row>
    <row r="199" spans="1:46" s="4" customFormat="1" ht="12.75" customHeight="1">
      <c r="A199" s="140" t="s">
        <v>725</v>
      </c>
      <c r="B199" s="171" t="s">
        <v>32</v>
      </c>
      <c r="C199" s="93" t="s">
        <v>713</v>
      </c>
      <c r="D199" s="173">
        <v>0.83</v>
      </c>
      <c r="E199" s="174" t="s">
        <v>726</v>
      </c>
      <c r="F199" s="142">
        <v>1429</v>
      </c>
      <c r="G199" s="145">
        <v>1299</v>
      </c>
      <c r="H199" s="141">
        <v>1099</v>
      </c>
      <c r="I199" s="141">
        <v>969</v>
      </c>
      <c r="J199" s="141">
        <v>0</v>
      </c>
      <c r="K199" s="142">
        <f t="shared" si="68"/>
        <v>969</v>
      </c>
      <c r="L199" s="114">
        <f t="shared" si="69"/>
        <v>0.2540415704387991</v>
      </c>
      <c r="M199" s="293">
        <v>0</v>
      </c>
      <c r="N199" s="143">
        <v>0</v>
      </c>
      <c r="O199" s="143">
        <v>0</v>
      </c>
      <c r="P199" s="153">
        <v>0</v>
      </c>
      <c r="Q199" s="245">
        <v>1299</v>
      </c>
      <c r="R199" s="144">
        <v>0</v>
      </c>
      <c r="S199" s="144">
        <f t="shared" si="70"/>
        <v>969</v>
      </c>
      <c r="T199" s="155">
        <f t="shared" si="71"/>
        <v>0.2540415704387991</v>
      </c>
      <c r="U199" s="315">
        <v>1299</v>
      </c>
      <c r="V199" s="333">
        <v>918</v>
      </c>
      <c r="W199" s="316">
        <v>9</v>
      </c>
      <c r="X199" s="316">
        <f t="shared" si="53"/>
        <v>909</v>
      </c>
      <c r="Y199" s="317">
        <f t="shared" si="54"/>
        <v>0.30023094688221708</v>
      </c>
      <c r="Z199" s="236">
        <v>1099</v>
      </c>
      <c r="AA199" s="143">
        <v>0</v>
      </c>
      <c r="AB199" s="143">
        <f t="shared" si="55"/>
        <v>909</v>
      </c>
      <c r="AC199" s="153">
        <f t="shared" si="56"/>
        <v>0.17288444040036396</v>
      </c>
      <c r="AD199" s="315">
        <v>1299</v>
      </c>
      <c r="AE199" s="316">
        <v>918</v>
      </c>
      <c r="AF199" s="316">
        <v>9</v>
      </c>
      <c r="AG199" s="316">
        <f t="shared" si="57"/>
        <v>909</v>
      </c>
      <c r="AH199" s="317">
        <f t="shared" si="58"/>
        <v>0.30023094688221708</v>
      </c>
      <c r="AI199" s="244">
        <v>1099</v>
      </c>
      <c r="AJ199" s="144">
        <v>0</v>
      </c>
      <c r="AK199" s="144">
        <f t="shared" si="59"/>
        <v>909</v>
      </c>
      <c r="AL199" s="155">
        <f t="shared" si="60"/>
        <v>0.17288444040036396</v>
      </c>
      <c r="AM199" s="236">
        <v>1099</v>
      </c>
      <c r="AN199" s="143">
        <v>0</v>
      </c>
      <c r="AO199" s="143">
        <f t="shared" si="61"/>
        <v>909</v>
      </c>
      <c r="AP199" s="153">
        <f t="shared" si="62"/>
        <v>0.17288444040036396</v>
      </c>
      <c r="AQ199" s="244">
        <v>1099</v>
      </c>
      <c r="AR199" s="144">
        <v>0</v>
      </c>
      <c r="AS199" s="144">
        <f t="shared" si="63"/>
        <v>909</v>
      </c>
      <c r="AT199" s="155">
        <f t="shared" si="64"/>
        <v>0.17288444040036396</v>
      </c>
    </row>
    <row r="200" spans="1:46" s="4" customFormat="1" ht="12.75" customHeight="1">
      <c r="A200" s="261" t="s">
        <v>727</v>
      </c>
      <c r="B200" s="208" t="s">
        <v>32</v>
      </c>
      <c r="C200" s="93" t="s">
        <v>713</v>
      </c>
      <c r="D200" s="210">
        <v>1.1100000000000001</v>
      </c>
      <c r="E200" s="211" t="s">
        <v>728</v>
      </c>
      <c r="F200" s="212">
        <v>1429</v>
      </c>
      <c r="G200" s="84">
        <v>1299</v>
      </c>
      <c r="H200" s="213">
        <v>1099</v>
      </c>
      <c r="I200" s="213">
        <v>969</v>
      </c>
      <c r="J200" s="213">
        <v>0</v>
      </c>
      <c r="K200" s="132">
        <f t="shared" si="68"/>
        <v>969</v>
      </c>
      <c r="L200" s="133">
        <f t="shared" si="69"/>
        <v>0.2540415704387991</v>
      </c>
      <c r="M200" s="266">
        <v>0</v>
      </c>
      <c r="N200" s="184">
        <v>0</v>
      </c>
      <c r="O200" s="184">
        <v>0</v>
      </c>
      <c r="P200" s="185">
        <v>0</v>
      </c>
      <c r="Q200" s="267">
        <v>1299</v>
      </c>
      <c r="R200" s="182">
        <v>0</v>
      </c>
      <c r="S200" s="182">
        <f t="shared" si="70"/>
        <v>969</v>
      </c>
      <c r="T200" s="183">
        <f t="shared" si="71"/>
        <v>0.2540415704387991</v>
      </c>
      <c r="U200" s="318">
        <v>1299</v>
      </c>
      <c r="V200" s="321">
        <v>918</v>
      </c>
      <c r="W200" s="319">
        <v>9</v>
      </c>
      <c r="X200" s="319">
        <f t="shared" si="53"/>
        <v>909</v>
      </c>
      <c r="Y200" s="320">
        <f t="shared" si="54"/>
        <v>0.30023094688221708</v>
      </c>
      <c r="Z200" s="217">
        <v>1099</v>
      </c>
      <c r="AA200" s="184">
        <v>0</v>
      </c>
      <c r="AB200" s="184">
        <f t="shared" si="55"/>
        <v>909</v>
      </c>
      <c r="AC200" s="185">
        <f t="shared" si="56"/>
        <v>0.17288444040036396</v>
      </c>
      <c r="AD200" s="318">
        <v>1299</v>
      </c>
      <c r="AE200" s="319">
        <v>918</v>
      </c>
      <c r="AF200" s="319">
        <v>9</v>
      </c>
      <c r="AG200" s="319">
        <f t="shared" si="57"/>
        <v>909</v>
      </c>
      <c r="AH200" s="320">
        <f t="shared" si="58"/>
        <v>0.30023094688221708</v>
      </c>
      <c r="AI200" s="243">
        <v>1099</v>
      </c>
      <c r="AJ200" s="182">
        <v>0</v>
      </c>
      <c r="AK200" s="182">
        <f t="shared" si="59"/>
        <v>909</v>
      </c>
      <c r="AL200" s="183">
        <f t="shared" si="60"/>
        <v>0.17288444040036396</v>
      </c>
      <c r="AM200" s="217">
        <v>1099</v>
      </c>
      <c r="AN200" s="184">
        <v>0</v>
      </c>
      <c r="AO200" s="184">
        <f t="shared" si="61"/>
        <v>909</v>
      </c>
      <c r="AP200" s="185">
        <f t="shared" si="62"/>
        <v>0.17288444040036396</v>
      </c>
      <c r="AQ200" s="243">
        <v>1099</v>
      </c>
      <c r="AR200" s="182">
        <v>0</v>
      </c>
      <c r="AS200" s="182">
        <f t="shared" si="63"/>
        <v>909</v>
      </c>
      <c r="AT200" s="183">
        <f t="shared" si="64"/>
        <v>0.17288444040036396</v>
      </c>
    </row>
    <row r="201" spans="1:46" s="4" customFormat="1" ht="12.75" customHeight="1" thickBot="1">
      <c r="A201" s="257" t="s">
        <v>729</v>
      </c>
      <c r="B201" s="30" t="s">
        <v>32</v>
      </c>
      <c r="C201" s="94" t="s">
        <v>713</v>
      </c>
      <c r="D201" s="38">
        <v>1.1100000000000001</v>
      </c>
      <c r="E201" s="2" t="s">
        <v>730</v>
      </c>
      <c r="F201" s="101">
        <v>1539</v>
      </c>
      <c r="G201" s="147">
        <v>1399</v>
      </c>
      <c r="H201" s="78">
        <v>1199</v>
      </c>
      <c r="I201" s="78">
        <v>1058</v>
      </c>
      <c r="J201" s="78">
        <v>0</v>
      </c>
      <c r="K201" s="101">
        <f t="shared" si="68"/>
        <v>1058</v>
      </c>
      <c r="L201" s="111">
        <f t="shared" si="69"/>
        <v>0.24374553252323089</v>
      </c>
      <c r="M201" s="254">
        <v>0</v>
      </c>
      <c r="N201" s="48">
        <v>0</v>
      </c>
      <c r="O201" s="48">
        <v>0</v>
      </c>
      <c r="P201" s="15">
        <v>0</v>
      </c>
      <c r="Q201" s="49">
        <v>1399</v>
      </c>
      <c r="R201" s="50">
        <v>0</v>
      </c>
      <c r="S201" s="50">
        <f t="shared" si="70"/>
        <v>1058</v>
      </c>
      <c r="T201" s="17">
        <f t="shared" si="71"/>
        <v>0.24374553252323089</v>
      </c>
      <c r="U201" s="305">
        <v>1399</v>
      </c>
      <c r="V201" s="306">
        <v>1002</v>
      </c>
      <c r="W201" s="307">
        <v>9</v>
      </c>
      <c r="X201" s="307">
        <f t="shared" ref="X201:X264" si="72">V201-W201</f>
        <v>993</v>
      </c>
      <c r="Y201" s="308">
        <f t="shared" ref="Y201:Y264" si="73">(U201-X201)/U201</f>
        <v>0.29020729092208719</v>
      </c>
      <c r="Z201" s="218">
        <v>1199</v>
      </c>
      <c r="AA201" s="48">
        <v>0</v>
      </c>
      <c r="AB201" s="48">
        <f t="shared" ref="AB201:AB264" si="74">X201-AA201</f>
        <v>993</v>
      </c>
      <c r="AC201" s="15">
        <f t="shared" si="56"/>
        <v>0.17180984153461218</v>
      </c>
      <c r="AD201" s="305">
        <v>1399</v>
      </c>
      <c r="AE201" s="307">
        <v>1002</v>
      </c>
      <c r="AF201" s="307">
        <v>9</v>
      </c>
      <c r="AG201" s="307">
        <f t="shared" ref="AG201:AG264" si="75">AE201-AF201</f>
        <v>993</v>
      </c>
      <c r="AH201" s="308">
        <f t="shared" ref="AH201:AH264" si="76">(AD201-AG201)/AD201</f>
        <v>0.29020729092208719</v>
      </c>
      <c r="AI201" s="126">
        <v>1199</v>
      </c>
      <c r="AJ201" s="50">
        <v>0</v>
      </c>
      <c r="AK201" s="50">
        <f t="shared" ref="AK201:AK264" si="77">AG201-AJ201</f>
        <v>993</v>
      </c>
      <c r="AL201" s="17">
        <f t="shared" si="60"/>
        <v>0.17180984153461218</v>
      </c>
      <c r="AM201" s="218">
        <v>1199</v>
      </c>
      <c r="AN201" s="48">
        <v>0</v>
      </c>
      <c r="AO201" s="48">
        <f t="shared" ref="AO201:AO264" si="78">AG201-AN201</f>
        <v>993</v>
      </c>
      <c r="AP201" s="15">
        <f t="shared" si="62"/>
        <v>0.17180984153461218</v>
      </c>
      <c r="AQ201" s="126">
        <v>1199</v>
      </c>
      <c r="AR201" s="50">
        <v>0</v>
      </c>
      <c r="AS201" s="50">
        <f t="shared" ref="AS201:AS264" si="79">AG201-AR201</f>
        <v>993</v>
      </c>
      <c r="AT201" s="17">
        <f t="shared" si="64"/>
        <v>0.17180984153461218</v>
      </c>
    </row>
    <row r="202" spans="1:46" s="4" customFormat="1" ht="12.75" customHeight="1">
      <c r="A202" s="34" t="s">
        <v>665</v>
      </c>
      <c r="B202" s="165" t="s">
        <v>32</v>
      </c>
      <c r="C202" s="170" t="s">
        <v>5</v>
      </c>
      <c r="D202" s="166" t="s">
        <v>127</v>
      </c>
      <c r="E202" s="167" t="s">
        <v>664</v>
      </c>
      <c r="F202" s="99">
        <v>2749</v>
      </c>
      <c r="G202" s="89">
        <v>2499</v>
      </c>
      <c r="H202" s="81">
        <v>1999</v>
      </c>
      <c r="I202" s="81">
        <v>1641</v>
      </c>
      <c r="J202" s="81">
        <v>0</v>
      </c>
      <c r="K202" s="99">
        <f t="shared" ref="K202:K244" si="80">IFERROR(I202-J202,I202)</f>
        <v>1641</v>
      </c>
      <c r="L202" s="113">
        <f t="shared" ref="L202:L244" si="81">IFERROR((G202-K202)/G202, " ")</f>
        <v>0.34333733493397361</v>
      </c>
      <c r="M202" s="277">
        <v>0</v>
      </c>
      <c r="N202" s="90">
        <v>0</v>
      </c>
      <c r="O202" s="90">
        <v>0</v>
      </c>
      <c r="P202" s="136">
        <v>0</v>
      </c>
      <c r="Q202" s="125">
        <v>1999</v>
      </c>
      <c r="R202" s="91">
        <v>0</v>
      </c>
      <c r="S202" s="91">
        <f t="shared" si="70"/>
        <v>1641</v>
      </c>
      <c r="T202" s="92">
        <f t="shared" si="71"/>
        <v>0.1790895447723862</v>
      </c>
      <c r="U202" s="299">
        <v>2499</v>
      </c>
      <c r="V202" s="300">
        <v>1641</v>
      </c>
      <c r="W202" s="300">
        <v>0</v>
      </c>
      <c r="X202" s="300">
        <f t="shared" si="72"/>
        <v>1641</v>
      </c>
      <c r="Y202" s="301">
        <f t="shared" si="73"/>
        <v>0.34333733493397361</v>
      </c>
      <c r="Z202" s="235">
        <v>1999</v>
      </c>
      <c r="AA202" s="90">
        <v>0</v>
      </c>
      <c r="AB202" s="90">
        <f t="shared" si="74"/>
        <v>1641</v>
      </c>
      <c r="AC202" s="136">
        <f t="shared" si="56"/>
        <v>0.1790895447723862</v>
      </c>
      <c r="AD202" s="299">
        <v>2499</v>
      </c>
      <c r="AE202" s="300">
        <v>1641</v>
      </c>
      <c r="AF202" s="300">
        <v>0</v>
      </c>
      <c r="AG202" s="300">
        <f t="shared" si="75"/>
        <v>1641</v>
      </c>
      <c r="AH202" s="301">
        <f t="shared" si="76"/>
        <v>0.34333733493397361</v>
      </c>
      <c r="AI202" s="125">
        <v>1999</v>
      </c>
      <c r="AJ202" s="91">
        <v>0</v>
      </c>
      <c r="AK202" s="91">
        <f t="shared" si="77"/>
        <v>1641</v>
      </c>
      <c r="AL202" s="92">
        <f t="shared" si="60"/>
        <v>0.1790895447723862</v>
      </c>
      <c r="AM202" s="235">
        <v>1999</v>
      </c>
      <c r="AN202" s="90">
        <v>0</v>
      </c>
      <c r="AO202" s="90">
        <f t="shared" si="78"/>
        <v>1641</v>
      </c>
      <c r="AP202" s="136">
        <f t="shared" si="62"/>
        <v>0.1790895447723862</v>
      </c>
      <c r="AQ202" s="125">
        <v>1999</v>
      </c>
      <c r="AR202" s="91">
        <v>0</v>
      </c>
      <c r="AS202" s="91">
        <f t="shared" si="79"/>
        <v>1641</v>
      </c>
      <c r="AT202" s="92">
        <f t="shared" si="64"/>
        <v>0.1790895447723862</v>
      </c>
    </row>
    <row r="203" spans="1:46" s="4" customFormat="1" ht="12.75" customHeight="1">
      <c r="A203" s="34" t="s">
        <v>392</v>
      </c>
      <c r="B203" s="28" t="s">
        <v>32</v>
      </c>
      <c r="C203" s="249" t="s">
        <v>659</v>
      </c>
      <c r="D203" s="39" t="s">
        <v>127</v>
      </c>
      <c r="E203" s="6" t="s">
        <v>395</v>
      </c>
      <c r="F203" s="85">
        <v>3409</v>
      </c>
      <c r="G203" s="85">
        <v>3099</v>
      </c>
      <c r="H203" s="85">
        <v>2699</v>
      </c>
      <c r="I203" s="85">
        <v>2216</v>
      </c>
      <c r="J203" s="85">
        <v>50</v>
      </c>
      <c r="K203" s="85">
        <f t="shared" si="80"/>
        <v>2166</v>
      </c>
      <c r="L203" s="112">
        <f t="shared" si="81"/>
        <v>0.30106485963213941</v>
      </c>
      <c r="M203" s="253">
        <v>0</v>
      </c>
      <c r="N203" s="63">
        <v>0</v>
      </c>
      <c r="O203" s="63">
        <v>0</v>
      </c>
      <c r="P203" s="13">
        <v>0</v>
      </c>
      <c r="Q203" s="64">
        <v>3099</v>
      </c>
      <c r="R203" s="65">
        <v>0</v>
      </c>
      <c r="S203" s="65">
        <f t="shared" si="70"/>
        <v>2166</v>
      </c>
      <c r="T203" s="18">
        <f t="shared" si="71"/>
        <v>0.30106485963213941</v>
      </c>
      <c r="U203" s="309">
        <v>3099</v>
      </c>
      <c r="V203" s="310">
        <v>2216</v>
      </c>
      <c r="W203" s="310">
        <v>50</v>
      </c>
      <c r="X203" s="310">
        <f t="shared" si="72"/>
        <v>2166</v>
      </c>
      <c r="Y203" s="311">
        <f t="shared" si="73"/>
        <v>0.30106485963213941</v>
      </c>
      <c r="Z203" s="216">
        <v>1999</v>
      </c>
      <c r="AA203" s="123">
        <v>572</v>
      </c>
      <c r="AB203" s="63">
        <f t="shared" si="74"/>
        <v>1594</v>
      </c>
      <c r="AC203" s="13">
        <f t="shared" si="56"/>
        <v>0.20260130065032517</v>
      </c>
      <c r="AD203" s="309">
        <v>3099</v>
      </c>
      <c r="AE203" s="310">
        <v>2216</v>
      </c>
      <c r="AF203" s="310">
        <v>50</v>
      </c>
      <c r="AG203" s="310">
        <f t="shared" si="75"/>
        <v>2166</v>
      </c>
      <c r="AH203" s="311">
        <f t="shared" si="76"/>
        <v>0.30106485963213941</v>
      </c>
      <c r="AI203" s="128">
        <v>1999</v>
      </c>
      <c r="AJ203" s="123">
        <v>570</v>
      </c>
      <c r="AK203" s="65">
        <f t="shared" si="77"/>
        <v>1596</v>
      </c>
      <c r="AL203" s="18">
        <f t="shared" si="60"/>
        <v>0.20160080040020009</v>
      </c>
      <c r="AM203" s="216">
        <v>1999</v>
      </c>
      <c r="AN203" s="123">
        <v>572</v>
      </c>
      <c r="AO203" s="63">
        <f t="shared" si="78"/>
        <v>1594</v>
      </c>
      <c r="AP203" s="13">
        <f t="shared" si="62"/>
        <v>0.20260130065032517</v>
      </c>
      <c r="AQ203" s="128">
        <v>1999</v>
      </c>
      <c r="AR203" s="123">
        <v>572</v>
      </c>
      <c r="AS203" s="65">
        <f t="shared" si="79"/>
        <v>1594</v>
      </c>
      <c r="AT203" s="18">
        <f t="shared" si="64"/>
        <v>0.20260130065032517</v>
      </c>
    </row>
    <row r="204" spans="1:46" s="4" customFormat="1" ht="12.75" customHeight="1">
      <c r="A204" s="270" t="s">
        <v>660</v>
      </c>
      <c r="B204" s="28" t="s">
        <v>32</v>
      </c>
      <c r="C204" s="96" t="s">
        <v>5</v>
      </c>
      <c r="D204" s="39" t="s">
        <v>127</v>
      </c>
      <c r="E204" s="6" t="s">
        <v>662</v>
      </c>
      <c r="F204" s="102">
        <v>3409</v>
      </c>
      <c r="G204" s="85">
        <v>3099</v>
      </c>
      <c r="H204" s="79">
        <v>2499</v>
      </c>
      <c r="I204" s="79">
        <v>2052</v>
      </c>
      <c r="J204" s="79">
        <v>0</v>
      </c>
      <c r="K204" s="102">
        <f t="shared" ref="K204:K205" si="82">IFERROR(I204-J204,I204)</f>
        <v>2052</v>
      </c>
      <c r="L204" s="112">
        <f t="shared" ref="L204:L205" si="83">IFERROR((G204-K204)/G204, " ")</f>
        <v>0.33785091965150049</v>
      </c>
      <c r="M204" s="253">
        <v>0</v>
      </c>
      <c r="N204" s="63">
        <v>0</v>
      </c>
      <c r="O204" s="63">
        <v>0</v>
      </c>
      <c r="P204" s="13">
        <v>0</v>
      </c>
      <c r="Q204" s="128">
        <v>2499</v>
      </c>
      <c r="R204" s="65">
        <v>0</v>
      </c>
      <c r="S204" s="65">
        <f t="shared" si="70"/>
        <v>2052</v>
      </c>
      <c r="T204" s="18">
        <f t="shared" si="71"/>
        <v>0.17887154861944779</v>
      </c>
      <c r="U204" s="309">
        <v>3099</v>
      </c>
      <c r="V204" s="310">
        <v>2052</v>
      </c>
      <c r="W204" s="310">
        <v>0</v>
      </c>
      <c r="X204" s="310">
        <f t="shared" si="72"/>
        <v>2052</v>
      </c>
      <c r="Y204" s="311">
        <f t="shared" si="73"/>
        <v>0.33785091965150049</v>
      </c>
      <c r="Z204" s="216">
        <v>2499</v>
      </c>
      <c r="AA204" s="63">
        <v>0</v>
      </c>
      <c r="AB204" s="63">
        <f t="shared" si="74"/>
        <v>2052</v>
      </c>
      <c r="AC204" s="13">
        <f t="shared" si="56"/>
        <v>0.17887154861944779</v>
      </c>
      <c r="AD204" s="309">
        <v>3099</v>
      </c>
      <c r="AE204" s="310">
        <v>2052</v>
      </c>
      <c r="AF204" s="310">
        <v>0</v>
      </c>
      <c r="AG204" s="310">
        <f t="shared" si="75"/>
        <v>2052</v>
      </c>
      <c r="AH204" s="311">
        <f t="shared" si="76"/>
        <v>0.33785091965150049</v>
      </c>
      <c r="AI204" s="128">
        <v>2499</v>
      </c>
      <c r="AJ204" s="65">
        <v>0</v>
      </c>
      <c r="AK204" s="65">
        <f t="shared" si="77"/>
        <v>2052</v>
      </c>
      <c r="AL204" s="18">
        <f t="shared" si="60"/>
        <v>0.17887154861944779</v>
      </c>
      <c r="AM204" s="216">
        <v>2499</v>
      </c>
      <c r="AN204" s="63">
        <v>0</v>
      </c>
      <c r="AO204" s="63">
        <f t="shared" si="78"/>
        <v>2052</v>
      </c>
      <c r="AP204" s="13">
        <f t="shared" si="62"/>
        <v>0.17887154861944779</v>
      </c>
      <c r="AQ204" s="128">
        <v>2499</v>
      </c>
      <c r="AR204" s="65">
        <v>0</v>
      </c>
      <c r="AS204" s="65">
        <f t="shared" si="79"/>
        <v>2052</v>
      </c>
      <c r="AT204" s="18">
        <f t="shared" si="64"/>
        <v>0.17887154861944779</v>
      </c>
    </row>
    <row r="205" spans="1:46" s="4" customFormat="1" ht="12.75" customHeight="1" thickBot="1">
      <c r="A205" s="269" t="s">
        <v>661</v>
      </c>
      <c r="B205" s="30" t="s">
        <v>32</v>
      </c>
      <c r="C205" s="94" t="s">
        <v>5</v>
      </c>
      <c r="D205" s="38" t="s">
        <v>127</v>
      </c>
      <c r="E205" s="2" t="s">
        <v>663</v>
      </c>
      <c r="F205" s="101">
        <v>3189</v>
      </c>
      <c r="G205" s="47">
        <v>2899</v>
      </c>
      <c r="H205" s="78">
        <v>2299</v>
      </c>
      <c r="I205" s="78">
        <v>1888</v>
      </c>
      <c r="J205" s="78">
        <v>0</v>
      </c>
      <c r="K205" s="101">
        <f t="shared" si="82"/>
        <v>1888</v>
      </c>
      <c r="L205" s="111">
        <f t="shared" si="83"/>
        <v>0.34874094515350118</v>
      </c>
      <c r="M205" s="254">
        <v>0</v>
      </c>
      <c r="N205" s="48">
        <v>0</v>
      </c>
      <c r="O205" s="48">
        <v>0</v>
      </c>
      <c r="P205" s="15">
        <v>0</v>
      </c>
      <c r="Q205" s="126">
        <v>2299</v>
      </c>
      <c r="R205" s="50">
        <v>0</v>
      </c>
      <c r="S205" s="50">
        <f t="shared" ref="S205:S236" si="84">K205-R205</f>
        <v>1888</v>
      </c>
      <c r="T205" s="17">
        <f t="shared" si="71"/>
        <v>0.17877337973031754</v>
      </c>
      <c r="U205" s="305">
        <v>2899</v>
      </c>
      <c r="V205" s="307">
        <v>1888</v>
      </c>
      <c r="W205" s="307">
        <v>0</v>
      </c>
      <c r="X205" s="307">
        <f t="shared" si="72"/>
        <v>1888</v>
      </c>
      <c r="Y205" s="308">
        <f t="shared" si="73"/>
        <v>0.34874094515350118</v>
      </c>
      <c r="Z205" s="218">
        <v>2299</v>
      </c>
      <c r="AA205" s="48">
        <v>0</v>
      </c>
      <c r="AB205" s="48">
        <f t="shared" si="74"/>
        <v>1888</v>
      </c>
      <c r="AC205" s="15">
        <f t="shared" si="56"/>
        <v>0.17877337973031754</v>
      </c>
      <c r="AD205" s="305">
        <v>2899</v>
      </c>
      <c r="AE205" s="307">
        <v>1888</v>
      </c>
      <c r="AF205" s="307">
        <v>0</v>
      </c>
      <c r="AG205" s="307">
        <f t="shared" si="75"/>
        <v>1888</v>
      </c>
      <c r="AH205" s="308">
        <f t="shared" si="76"/>
        <v>0.34874094515350118</v>
      </c>
      <c r="AI205" s="126">
        <v>2299</v>
      </c>
      <c r="AJ205" s="50">
        <v>0</v>
      </c>
      <c r="AK205" s="50">
        <f t="shared" si="77"/>
        <v>1888</v>
      </c>
      <c r="AL205" s="17">
        <f t="shared" si="60"/>
        <v>0.17877337973031754</v>
      </c>
      <c r="AM205" s="218">
        <v>2299</v>
      </c>
      <c r="AN205" s="48">
        <v>0</v>
      </c>
      <c r="AO205" s="48">
        <f t="shared" si="78"/>
        <v>1888</v>
      </c>
      <c r="AP205" s="15">
        <f t="shared" si="62"/>
        <v>0.17877337973031754</v>
      </c>
      <c r="AQ205" s="126">
        <v>2299</v>
      </c>
      <c r="AR205" s="50">
        <v>0</v>
      </c>
      <c r="AS205" s="50">
        <f t="shared" si="79"/>
        <v>1888</v>
      </c>
      <c r="AT205" s="17">
        <f t="shared" si="64"/>
        <v>0.17877337973031754</v>
      </c>
    </row>
    <row r="206" spans="1:46" s="4" customFormat="1" ht="12.75" customHeight="1">
      <c r="A206" s="262" t="s">
        <v>167</v>
      </c>
      <c r="B206" s="171" t="s">
        <v>32</v>
      </c>
      <c r="C206" s="96"/>
      <c r="D206" s="173" t="s">
        <v>127</v>
      </c>
      <c r="E206" s="174" t="s">
        <v>168</v>
      </c>
      <c r="F206" s="142">
        <v>2639</v>
      </c>
      <c r="G206" s="85">
        <v>2399</v>
      </c>
      <c r="H206" s="141">
        <v>1999</v>
      </c>
      <c r="I206" s="141">
        <v>1657</v>
      </c>
      <c r="J206" s="141">
        <v>26</v>
      </c>
      <c r="K206" s="142">
        <f t="shared" si="80"/>
        <v>1631</v>
      </c>
      <c r="L206" s="114">
        <f t="shared" si="81"/>
        <v>0.32013338891204668</v>
      </c>
      <c r="M206" s="293">
        <v>0</v>
      </c>
      <c r="N206" s="143">
        <v>0</v>
      </c>
      <c r="O206" s="143">
        <v>0</v>
      </c>
      <c r="P206" s="153">
        <v>0</v>
      </c>
      <c r="Q206" s="244">
        <v>1799</v>
      </c>
      <c r="R206" s="161">
        <v>180</v>
      </c>
      <c r="S206" s="144">
        <f t="shared" si="84"/>
        <v>1451</v>
      </c>
      <c r="T206" s="155">
        <f t="shared" si="71"/>
        <v>0.1934408004446915</v>
      </c>
      <c r="U206" s="315">
        <v>2399</v>
      </c>
      <c r="V206" s="316">
        <v>1657</v>
      </c>
      <c r="W206" s="316">
        <v>26</v>
      </c>
      <c r="X206" s="316">
        <f t="shared" si="72"/>
        <v>1631</v>
      </c>
      <c r="Y206" s="317">
        <f t="shared" si="73"/>
        <v>0.32013338891204668</v>
      </c>
      <c r="Z206" s="236">
        <v>1699</v>
      </c>
      <c r="AA206" s="161">
        <v>272</v>
      </c>
      <c r="AB206" s="143">
        <f t="shared" si="74"/>
        <v>1359</v>
      </c>
      <c r="AC206" s="153">
        <f t="shared" si="56"/>
        <v>0.20011771630370806</v>
      </c>
      <c r="AD206" s="315">
        <v>2399</v>
      </c>
      <c r="AE206" s="316">
        <v>1657</v>
      </c>
      <c r="AF206" s="316">
        <v>26</v>
      </c>
      <c r="AG206" s="316">
        <f t="shared" si="75"/>
        <v>1631</v>
      </c>
      <c r="AH206" s="317">
        <f t="shared" si="76"/>
        <v>0.32013338891204668</v>
      </c>
      <c r="AI206" s="244">
        <v>1699</v>
      </c>
      <c r="AJ206" s="161">
        <v>272</v>
      </c>
      <c r="AK206" s="144">
        <f t="shared" si="77"/>
        <v>1359</v>
      </c>
      <c r="AL206" s="155">
        <f t="shared" si="60"/>
        <v>0.20011771630370806</v>
      </c>
      <c r="AM206" s="236">
        <v>1699</v>
      </c>
      <c r="AN206" s="161">
        <v>272</v>
      </c>
      <c r="AO206" s="143">
        <f t="shared" si="78"/>
        <v>1359</v>
      </c>
      <c r="AP206" s="153">
        <f t="shared" si="62"/>
        <v>0.20011771630370806</v>
      </c>
      <c r="AQ206" s="244">
        <v>1799</v>
      </c>
      <c r="AR206" s="161">
        <v>180</v>
      </c>
      <c r="AS206" s="144">
        <f t="shared" si="79"/>
        <v>1451</v>
      </c>
      <c r="AT206" s="155">
        <f t="shared" si="64"/>
        <v>0.1934408004446915</v>
      </c>
    </row>
    <row r="207" spans="1:46" s="4" customFormat="1" ht="12.75" customHeight="1">
      <c r="A207" s="278" t="s">
        <v>169</v>
      </c>
      <c r="B207" s="208" t="s">
        <v>32</v>
      </c>
      <c r="C207" s="93"/>
      <c r="D207" s="129" t="s">
        <v>127</v>
      </c>
      <c r="E207" s="130" t="s">
        <v>168</v>
      </c>
      <c r="F207" s="132">
        <v>2419</v>
      </c>
      <c r="G207" s="84">
        <v>2199</v>
      </c>
      <c r="H207" s="134">
        <v>1899</v>
      </c>
      <c r="I207" s="134">
        <v>1574</v>
      </c>
      <c r="J207" s="134">
        <v>28</v>
      </c>
      <c r="K207" s="132">
        <f t="shared" si="80"/>
        <v>1546</v>
      </c>
      <c r="L207" s="133">
        <f t="shared" si="81"/>
        <v>0.29695316052751253</v>
      </c>
      <c r="M207" s="266">
        <v>0</v>
      </c>
      <c r="N207" s="184">
        <v>0</v>
      </c>
      <c r="O207" s="184">
        <v>0</v>
      </c>
      <c r="P207" s="185">
        <v>0</v>
      </c>
      <c r="Q207" s="243">
        <v>1699</v>
      </c>
      <c r="R207" s="186">
        <v>160</v>
      </c>
      <c r="S207" s="182">
        <f t="shared" si="84"/>
        <v>1386</v>
      </c>
      <c r="T207" s="183">
        <f t="shared" si="71"/>
        <v>0.18422601530311949</v>
      </c>
      <c r="U207" s="318">
        <v>2199</v>
      </c>
      <c r="V207" s="321">
        <v>1542</v>
      </c>
      <c r="W207" s="319">
        <v>23</v>
      </c>
      <c r="X207" s="319">
        <f t="shared" si="72"/>
        <v>1519</v>
      </c>
      <c r="Y207" s="320">
        <f t="shared" si="73"/>
        <v>0.30923146884947705</v>
      </c>
      <c r="Z207" s="217">
        <v>1599</v>
      </c>
      <c r="AA207" s="186">
        <v>245</v>
      </c>
      <c r="AB207" s="184">
        <f t="shared" si="74"/>
        <v>1274</v>
      </c>
      <c r="AC207" s="185">
        <f t="shared" si="56"/>
        <v>0.2032520325203252</v>
      </c>
      <c r="AD207" s="318">
        <v>2199</v>
      </c>
      <c r="AE207" s="319">
        <v>1542</v>
      </c>
      <c r="AF207" s="319">
        <v>23</v>
      </c>
      <c r="AG207" s="319">
        <f t="shared" si="75"/>
        <v>1519</v>
      </c>
      <c r="AH207" s="320">
        <f t="shared" si="76"/>
        <v>0.30923146884947705</v>
      </c>
      <c r="AI207" s="243">
        <v>1599</v>
      </c>
      <c r="AJ207" s="186">
        <v>244</v>
      </c>
      <c r="AK207" s="182">
        <f t="shared" si="77"/>
        <v>1275</v>
      </c>
      <c r="AL207" s="183">
        <f t="shared" si="60"/>
        <v>0.20262664165103189</v>
      </c>
      <c r="AM207" s="217">
        <v>1599</v>
      </c>
      <c r="AN207" s="186">
        <v>244</v>
      </c>
      <c r="AO207" s="184">
        <f t="shared" si="78"/>
        <v>1275</v>
      </c>
      <c r="AP207" s="185">
        <f t="shared" si="62"/>
        <v>0.20262664165103189</v>
      </c>
      <c r="AQ207" s="243">
        <v>1699</v>
      </c>
      <c r="AR207" s="186">
        <v>160</v>
      </c>
      <c r="AS207" s="182">
        <f t="shared" si="79"/>
        <v>1359</v>
      </c>
      <c r="AT207" s="183">
        <f t="shared" si="64"/>
        <v>0.20011771630370806</v>
      </c>
    </row>
    <row r="208" spans="1:46" s="4" customFormat="1" ht="12.75" customHeight="1">
      <c r="A208" s="256" t="s">
        <v>143</v>
      </c>
      <c r="B208" s="31" t="s">
        <v>32</v>
      </c>
      <c r="C208" s="209"/>
      <c r="D208" s="37" t="s">
        <v>127</v>
      </c>
      <c r="E208" s="177" t="s">
        <v>147</v>
      </c>
      <c r="F208" s="132">
        <v>2859</v>
      </c>
      <c r="G208" s="84">
        <v>2599</v>
      </c>
      <c r="H208" s="178">
        <v>2199</v>
      </c>
      <c r="I208" s="134">
        <v>1805</v>
      </c>
      <c r="J208" s="134">
        <v>27</v>
      </c>
      <c r="K208" s="100">
        <f t="shared" si="80"/>
        <v>1778</v>
      </c>
      <c r="L208" s="120">
        <f t="shared" si="81"/>
        <v>0.31589072720277028</v>
      </c>
      <c r="M208" s="266">
        <v>0</v>
      </c>
      <c r="N208" s="184">
        <v>0</v>
      </c>
      <c r="O208" s="184">
        <v>0</v>
      </c>
      <c r="P208" s="185">
        <v>0</v>
      </c>
      <c r="Q208" s="243">
        <v>1899</v>
      </c>
      <c r="R208" s="186">
        <v>257</v>
      </c>
      <c r="S208" s="182">
        <f t="shared" si="84"/>
        <v>1521</v>
      </c>
      <c r="T208" s="183">
        <f t="shared" si="71"/>
        <v>0.1990521327014218</v>
      </c>
      <c r="U208" s="318">
        <v>2599</v>
      </c>
      <c r="V208" s="319">
        <v>1805</v>
      </c>
      <c r="W208" s="319">
        <v>27</v>
      </c>
      <c r="X208" s="319">
        <f t="shared" si="72"/>
        <v>1778</v>
      </c>
      <c r="Y208" s="320">
        <f t="shared" si="73"/>
        <v>0.31589072720277028</v>
      </c>
      <c r="Z208" s="217">
        <v>1899</v>
      </c>
      <c r="AA208" s="186">
        <v>257</v>
      </c>
      <c r="AB208" s="184">
        <f t="shared" si="74"/>
        <v>1521</v>
      </c>
      <c r="AC208" s="185">
        <f t="shared" si="56"/>
        <v>0.1990521327014218</v>
      </c>
      <c r="AD208" s="318">
        <v>2599</v>
      </c>
      <c r="AE208" s="319">
        <v>1805</v>
      </c>
      <c r="AF208" s="319">
        <v>27</v>
      </c>
      <c r="AG208" s="319">
        <f t="shared" si="75"/>
        <v>1778</v>
      </c>
      <c r="AH208" s="320">
        <f t="shared" si="76"/>
        <v>0.31589072720277028</v>
      </c>
      <c r="AI208" s="243">
        <v>1899</v>
      </c>
      <c r="AJ208" s="186">
        <v>259</v>
      </c>
      <c r="AK208" s="182">
        <f t="shared" si="77"/>
        <v>1519</v>
      </c>
      <c r="AL208" s="183">
        <f t="shared" si="60"/>
        <v>0.2001053185887309</v>
      </c>
      <c r="AM208" s="217">
        <v>1899</v>
      </c>
      <c r="AN208" s="186">
        <v>257</v>
      </c>
      <c r="AO208" s="184">
        <f t="shared" si="78"/>
        <v>1521</v>
      </c>
      <c r="AP208" s="185">
        <f t="shared" si="62"/>
        <v>0.1990521327014218</v>
      </c>
      <c r="AQ208" s="243">
        <v>1899</v>
      </c>
      <c r="AR208" s="186">
        <v>260</v>
      </c>
      <c r="AS208" s="182">
        <f t="shared" si="79"/>
        <v>1518</v>
      </c>
      <c r="AT208" s="183">
        <f t="shared" si="64"/>
        <v>0.20063191153238547</v>
      </c>
    </row>
    <row r="209" spans="1:46" s="4" customFormat="1" ht="12.75" customHeight="1">
      <c r="A209" s="256" t="s">
        <v>309</v>
      </c>
      <c r="B209" s="31" t="s">
        <v>32</v>
      </c>
      <c r="C209" s="93"/>
      <c r="D209" s="37" t="s">
        <v>127</v>
      </c>
      <c r="E209" s="130" t="s">
        <v>168</v>
      </c>
      <c r="F209" s="132">
        <v>2859</v>
      </c>
      <c r="G209" s="84">
        <v>2599</v>
      </c>
      <c r="H209" s="134">
        <v>2199</v>
      </c>
      <c r="I209" s="134">
        <v>1805</v>
      </c>
      <c r="J209" s="134">
        <v>27</v>
      </c>
      <c r="K209" s="100">
        <f t="shared" si="80"/>
        <v>1778</v>
      </c>
      <c r="L209" s="133">
        <f t="shared" si="81"/>
        <v>0.31589072720277028</v>
      </c>
      <c r="M209" s="266">
        <v>0</v>
      </c>
      <c r="N209" s="184">
        <v>0</v>
      </c>
      <c r="O209" s="184">
        <v>0</v>
      </c>
      <c r="P209" s="185">
        <v>0</v>
      </c>
      <c r="Q209" s="243">
        <v>1899</v>
      </c>
      <c r="R209" s="186">
        <v>257</v>
      </c>
      <c r="S209" s="182">
        <f t="shared" si="84"/>
        <v>1521</v>
      </c>
      <c r="T209" s="183">
        <f t="shared" si="71"/>
        <v>0.1990521327014218</v>
      </c>
      <c r="U209" s="318">
        <v>2599</v>
      </c>
      <c r="V209" s="319">
        <v>1805</v>
      </c>
      <c r="W209" s="319">
        <v>27</v>
      </c>
      <c r="X209" s="319">
        <f t="shared" si="72"/>
        <v>1778</v>
      </c>
      <c r="Y209" s="320">
        <f t="shared" si="73"/>
        <v>0.31589072720277028</v>
      </c>
      <c r="Z209" s="217">
        <v>1899</v>
      </c>
      <c r="AA209" s="186">
        <v>257</v>
      </c>
      <c r="AB209" s="184">
        <f t="shared" si="74"/>
        <v>1521</v>
      </c>
      <c r="AC209" s="185">
        <f t="shared" si="56"/>
        <v>0.1990521327014218</v>
      </c>
      <c r="AD209" s="318">
        <v>2599</v>
      </c>
      <c r="AE209" s="319">
        <v>1805</v>
      </c>
      <c r="AF209" s="319">
        <v>27</v>
      </c>
      <c r="AG209" s="319">
        <f t="shared" si="75"/>
        <v>1778</v>
      </c>
      <c r="AH209" s="320">
        <f t="shared" si="76"/>
        <v>0.31589072720277028</v>
      </c>
      <c r="AI209" s="243">
        <v>1899</v>
      </c>
      <c r="AJ209" s="186">
        <v>259</v>
      </c>
      <c r="AK209" s="182">
        <f t="shared" si="77"/>
        <v>1519</v>
      </c>
      <c r="AL209" s="183">
        <f t="shared" si="60"/>
        <v>0.2001053185887309</v>
      </c>
      <c r="AM209" s="217">
        <v>1899</v>
      </c>
      <c r="AN209" s="186">
        <v>257</v>
      </c>
      <c r="AO209" s="184">
        <f t="shared" si="78"/>
        <v>1521</v>
      </c>
      <c r="AP209" s="185">
        <f t="shared" si="62"/>
        <v>0.1990521327014218</v>
      </c>
      <c r="AQ209" s="243">
        <v>1899</v>
      </c>
      <c r="AR209" s="186">
        <v>260</v>
      </c>
      <c r="AS209" s="182">
        <f t="shared" si="79"/>
        <v>1518</v>
      </c>
      <c r="AT209" s="183">
        <f t="shared" si="64"/>
        <v>0.20063191153238547</v>
      </c>
    </row>
    <row r="210" spans="1:46" s="4" customFormat="1" ht="12.75" customHeight="1">
      <c r="A210" s="256" t="s">
        <v>311</v>
      </c>
      <c r="B210" s="31" t="s">
        <v>32</v>
      </c>
      <c r="C210" s="93"/>
      <c r="D210" s="37" t="s">
        <v>127</v>
      </c>
      <c r="E210" s="130" t="s">
        <v>168</v>
      </c>
      <c r="F210" s="132">
        <v>2859</v>
      </c>
      <c r="G210" s="84">
        <v>2599</v>
      </c>
      <c r="H210" s="134">
        <v>2199</v>
      </c>
      <c r="I210" s="134">
        <v>1805</v>
      </c>
      <c r="J210" s="134">
        <v>27</v>
      </c>
      <c r="K210" s="100">
        <f t="shared" si="80"/>
        <v>1778</v>
      </c>
      <c r="L210" s="133">
        <f t="shared" si="81"/>
        <v>0.31589072720277028</v>
      </c>
      <c r="M210" s="266">
        <v>0</v>
      </c>
      <c r="N210" s="184">
        <v>0</v>
      </c>
      <c r="O210" s="184">
        <v>0</v>
      </c>
      <c r="P210" s="185">
        <v>0</v>
      </c>
      <c r="Q210" s="267">
        <v>2599</v>
      </c>
      <c r="R210" s="182">
        <v>0</v>
      </c>
      <c r="S210" s="182">
        <f t="shared" si="84"/>
        <v>1778</v>
      </c>
      <c r="T210" s="183">
        <f t="shared" si="71"/>
        <v>0.31589072720277028</v>
      </c>
      <c r="U210" s="318">
        <v>2599</v>
      </c>
      <c r="V210" s="319">
        <v>1805</v>
      </c>
      <c r="W210" s="319">
        <v>27</v>
      </c>
      <c r="X210" s="319">
        <f t="shared" si="72"/>
        <v>1778</v>
      </c>
      <c r="Y210" s="320">
        <f t="shared" si="73"/>
        <v>0.31589072720277028</v>
      </c>
      <c r="Z210" s="217">
        <v>2199</v>
      </c>
      <c r="AA210" s="184">
        <v>0</v>
      </c>
      <c r="AB210" s="184">
        <f t="shared" si="74"/>
        <v>1778</v>
      </c>
      <c r="AC210" s="185">
        <f t="shared" si="56"/>
        <v>0.19145065939063211</v>
      </c>
      <c r="AD210" s="318">
        <v>2599</v>
      </c>
      <c r="AE210" s="319">
        <v>1805</v>
      </c>
      <c r="AF210" s="319">
        <v>27</v>
      </c>
      <c r="AG210" s="319">
        <f t="shared" si="75"/>
        <v>1778</v>
      </c>
      <c r="AH210" s="320">
        <f t="shared" si="76"/>
        <v>0.31589072720277028</v>
      </c>
      <c r="AI210" s="243">
        <v>2199</v>
      </c>
      <c r="AJ210" s="182">
        <v>0</v>
      </c>
      <c r="AK210" s="182">
        <f t="shared" si="77"/>
        <v>1778</v>
      </c>
      <c r="AL210" s="183">
        <f t="shared" si="60"/>
        <v>0.19145065939063211</v>
      </c>
      <c r="AM210" s="217">
        <v>2199</v>
      </c>
      <c r="AN210" s="184">
        <v>0</v>
      </c>
      <c r="AO210" s="184">
        <f t="shared" si="78"/>
        <v>1778</v>
      </c>
      <c r="AP210" s="185">
        <f t="shared" si="62"/>
        <v>0.19145065939063211</v>
      </c>
      <c r="AQ210" s="243">
        <v>2199</v>
      </c>
      <c r="AR210" s="182">
        <v>0</v>
      </c>
      <c r="AS210" s="182">
        <f t="shared" si="79"/>
        <v>1778</v>
      </c>
      <c r="AT210" s="183">
        <f t="shared" si="64"/>
        <v>0.19145065939063211</v>
      </c>
    </row>
    <row r="211" spans="1:46" s="4" customFormat="1" ht="12.75" customHeight="1">
      <c r="A211" s="256" t="s">
        <v>145</v>
      </c>
      <c r="B211" s="31" t="s">
        <v>32</v>
      </c>
      <c r="C211" s="209"/>
      <c r="D211" s="37" t="s">
        <v>127</v>
      </c>
      <c r="E211" s="177" t="s">
        <v>149</v>
      </c>
      <c r="F211" s="132">
        <v>2639</v>
      </c>
      <c r="G211" s="84">
        <v>2399</v>
      </c>
      <c r="H211" s="178">
        <v>2099</v>
      </c>
      <c r="I211" s="134">
        <v>1723</v>
      </c>
      <c r="J211" s="134">
        <v>24</v>
      </c>
      <c r="K211" s="100">
        <f t="shared" si="80"/>
        <v>1699</v>
      </c>
      <c r="L211" s="120">
        <f t="shared" si="81"/>
        <v>0.29178824510212586</v>
      </c>
      <c r="M211" s="266">
        <v>0</v>
      </c>
      <c r="N211" s="184">
        <v>0</v>
      </c>
      <c r="O211" s="184">
        <v>0</v>
      </c>
      <c r="P211" s="185">
        <v>0</v>
      </c>
      <c r="Q211" s="243">
        <v>1799</v>
      </c>
      <c r="R211" s="186">
        <v>245</v>
      </c>
      <c r="S211" s="182">
        <f t="shared" si="84"/>
        <v>1454</v>
      </c>
      <c r="T211" s="183">
        <f t="shared" si="71"/>
        <v>0.19177320733740968</v>
      </c>
      <c r="U211" s="318">
        <v>2399</v>
      </c>
      <c r="V211" s="319">
        <v>1723</v>
      </c>
      <c r="W211" s="319">
        <v>24</v>
      </c>
      <c r="X211" s="319">
        <f t="shared" si="72"/>
        <v>1699</v>
      </c>
      <c r="Y211" s="320">
        <f t="shared" si="73"/>
        <v>0.29178824510212586</v>
      </c>
      <c r="Z211" s="217">
        <v>1799</v>
      </c>
      <c r="AA211" s="186">
        <v>248</v>
      </c>
      <c r="AB211" s="184">
        <f t="shared" si="74"/>
        <v>1451</v>
      </c>
      <c r="AC211" s="185">
        <f t="shared" si="56"/>
        <v>0.1934408004446915</v>
      </c>
      <c r="AD211" s="318">
        <v>2399</v>
      </c>
      <c r="AE211" s="332">
        <v>1688</v>
      </c>
      <c r="AF211" s="319">
        <v>20</v>
      </c>
      <c r="AG211" s="319">
        <f t="shared" si="75"/>
        <v>1668</v>
      </c>
      <c r="AH211" s="320">
        <f t="shared" si="76"/>
        <v>0.30471029595664861</v>
      </c>
      <c r="AI211" s="243">
        <v>1799</v>
      </c>
      <c r="AJ211" s="186">
        <v>245</v>
      </c>
      <c r="AK211" s="182">
        <f t="shared" si="77"/>
        <v>1423</v>
      </c>
      <c r="AL211" s="183">
        <f t="shared" si="60"/>
        <v>0.20900500277932185</v>
      </c>
      <c r="AM211" s="217">
        <v>1799</v>
      </c>
      <c r="AN211" s="186">
        <v>243</v>
      </c>
      <c r="AO211" s="184">
        <f t="shared" si="78"/>
        <v>1425</v>
      </c>
      <c r="AP211" s="185">
        <f t="shared" si="62"/>
        <v>0.20789327404113397</v>
      </c>
      <c r="AQ211" s="243">
        <v>1799</v>
      </c>
      <c r="AR211" s="186">
        <v>245</v>
      </c>
      <c r="AS211" s="182">
        <f t="shared" si="79"/>
        <v>1423</v>
      </c>
      <c r="AT211" s="183">
        <f t="shared" si="64"/>
        <v>0.20900500277932185</v>
      </c>
    </row>
    <row r="212" spans="1:46" s="4" customFormat="1" ht="12.75" customHeight="1" thickBot="1">
      <c r="A212" s="33" t="s">
        <v>393</v>
      </c>
      <c r="B212" s="30" t="s">
        <v>32</v>
      </c>
      <c r="C212" s="94"/>
      <c r="D212" s="38" t="s">
        <v>127</v>
      </c>
      <c r="E212" s="2" t="s">
        <v>396</v>
      </c>
      <c r="F212" s="47">
        <v>3189</v>
      </c>
      <c r="G212" s="47">
        <v>2899</v>
      </c>
      <c r="H212" s="47">
        <v>2499</v>
      </c>
      <c r="I212" s="47">
        <v>2052</v>
      </c>
      <c r="J212" s="47">
        <v>33</v>
      </c>
      <c r="K212" s="47">
        <f t="shared" si="80"/>
        <v>2019</v>
      </c>
      <c r="L212" s="111">
        <f t="shared" si="81"/>
        <v>0.30355294929285959</v>
      </c>
      <c r="M212" s="254">
        <v>0</v>
      </c>
      <c r="N212" s="48">
        <v>0</v>
      </c>
      <c r="O212" s="48">
        <v>0</v>
      </c>
      <c r="P212" s="15">
        <v>0</v>
      </c>
      <c r="Q212" s="126">
        <v>1999</v>
      </c>
      <c r="R212" s="122">
        <v>411</v>
      </c>
      <c r="S212" s="50">
        <f t="shared" si="84"/>
        <v>1608</v>
      </c>
      <c r="T212" s="17">
        <f t="shared" si="71"/>
        <v>0.19559779889944973</v>
      </c>
      <c r="U212" s="305">
        <v>2899</v>
      </c>
      <c r="V212" s="307">
        <v>2052</v>
      </c>
      <c r="W212" s="307">
        <v>33</v>
      </c>
      <c r="X212" s="307">
        <f t="shared" si="72"/>
        <v>2019</v>
      </c>
      <c r="Y212" s="308">
        <f t="shared" si="73"/>
        <v>0.30355294929285959</v>
      </c>
      <c r="Z212" s="218">
        <v>1999</v>
      </c>
      <c r="AA212" s="122">
        <v>415</v>
      </c>
      <c r="AB212" s="48">
        <f t="shared" si="74"/>
        <v>1604</v>
      </c>
      <c r="AC212" s="15">
        <f t="shared" si="56"/>
        <v>0.19759879939969985</v>
      </c>
      <c r="AD212" s="305">
        <v>2899</v>
      </c>
      <c r="AE212" s="307">
        <v>2052</v>
      </c>
      <c r="AF212" s="307">
        <v>33</v>
      </c>
      <c r="AG212" s="307">
        <f t="shared" si="75"/>
        <v>2019</v>
      </c>
      <c r="AH212" s="308">
        <f t="shared" si="76"/>
        <v>0.30355294929285959</v>
      </c>
      <c r="AI212" s="126">
        <v>1999</v>
      </c>
      <c r="AJ212" s="122">
        <v>412</v>
      </c>
      <c r="AK212" s="50">
        <f t="shared" si="77"/>
        <v>1607</v>
      </c>
      <c r="AL212" s="17">
        <f t="shared" si="60"/>
        <v>0.19609804902451225</v>
      </c>
      <c r="AM212" s="218">
        <v>1999</v>
      </c>
      <c r="AN212" s="122">
        <v>412</v>
      </c>
      <c r="AO212" s="48">
        <f t="shared" si="78"/>
        <v>1607</v>
      </c>
      <c r="AP212" s="15">
        <f t="shared" si="62"/>
        <v>0.19609804902451225</v>
      </c>
      <c r="AQ212" s="126">
        <v>1999</v>
      </c>
      <c r="AR212" s="122">
        <v>412</v>
      </c>
      <c r="AS212" s="50">
        <f t="shared" si="79"/>
        <v>1607</v>
      </c>
      <c r="AT212" s="17">
        <f t="shared" si="64"/>
        <v>0.19609804902451225</v>
      </c>
    </row>
    <row r="213" spans="1:46" s="4" customFormat="1" ht="12.75" customHeight="1">
      <c r="A213" s="262" t="s">
        <v>170</v>
      </c>
      <c r="B213" s="171" t="s">
        <v>32</v>
      </c>
      <c r="C213" s="96"/>
      <c r="D213" s="173" t="s">
        <v>127</v>
      </c>
      <c r="E213" s="174" t="s">
        <v>171</v>
      </c>
      <c r="F213" s="142">
        <v>2749</v>
      </c>
      <c r="G213" s="85">
        <v>2499</v>
      </c>
      <c r="H213" s="141">
        <v>2099</v>
      </c>
      <c r="I213" s="141">
        <v>1739</v>
      </c>
      <c r="J213" s="141">
        <v>28</v>
      </c>
      <c r="K213" s="142">
        <f t="shared" si="80"/>
        <v>1711</v>
      </c>
      <c r="L213" s="114">
        <f t="shared" si="81"/>
        <v>0.31532613045218089</v>
      </c>
      <c r="M213" s="293">
        <v>0</v>
      </c>
      <c r="N213" s="143">
        <v>0</v>
      </c>
      <c r="O213" s="143">
        <v>0</v>
      </c>
      <c r="P213" s="153">
        <v>0</v>
      </c>
      <c r="Q213" s="244">
        <v>1899</v>
      </c>
      <c r="R213" s="161">
        <v>179</v>
      </c>
      <c r="S213" s="144">
        <f t="shared" si="84"/>
        <v>1532</v>
      </c>
      <c r="T213" s="155">
        <f t="shared" si="71"/>
        <v>0.19325961032122169</v>
      </c>
      <c r="U213" s="315">
        <v>2499</v>
      </c>
      <c r="V213" s="316">
        <v>1739</v>
      </c>
      <c r="W213" s="316">
        <v>28</v>
      </c>
      <c r="X213" s="316">
        <f t="shared" si="72"/>
        <v>1711</v>
      </c>
      <c r="Y213" s="317">
        <f t="shared" si="73"/>
        <v>0.31532613045218089</v>
      </c>
      <c r="Z213" s="236">
        <v>1799</v>
      </c>
      <c r="AA213" s="161">
        <v>270</v>
      </c>
      <c r="AB213" s="143">
        <f t="shared" si="74"/>
        <v>1441</v>
      </c>
      <c r="AC213" s="153">
        <f t="shared" si="56"/>
        <v>0.19899944413563089</v>
      </c>
      <c r="AD213" s="315">
        <v>2499</v>
      </c>
      <c r="AE213" s="316">
        <v>1739</v>
      </c>
      <c r="AF213" s="316">
        <v>28</v>
      </c>
      <c r="AG213" s="316">
        <f t="shared" si="75"/>
        <v>1711</v>
      </c>
      <c r="AH213" s="317">
        <f t="shared" si="76"/>
        <v>0.31532613045218089</v>
      </c>
      <c r="AI213" s="244">
        <v>1799</v>
      </c>
      <c r="AJ213" s="161">
        <v>271</v>
      </c>
      <c r="AK213" s="144">
        <f t="shared" si="77"/>
        <v>1440</v>
      </c>
      <c r="AL213" s="155">
        <f t="shared" si="60"/>
        <v>0.19955530850472486</v>
      </c>
      <c r="AM213" s="236">
        <v>1799</v>
      </c>
      <c r="AN213" s="161">
        <v>271</v>
      </c>
      <c r="AO213" s="143">
        <f t="shared" si="78"/>
        <v>1440</v>
      </c>
      <c r="AP213" s="153">
        <f t="shared" si="62"/>
        <v>0.19955530850472486</v>
      </c>
      <c r="AQ213" s="244">
        <v>1899</v>
      </c>
      <c r="AR213" s="161">
        <v>180</v>
      </c>
      <c r="AS213" s="144">
        <f t="shared" si="79"/>
        <v>1531</v>
      </c>
      <c r="AT213" s="155">
        <f t="shared" si="64"/>
        <v>0.19378620326487625</v>
      </c>
    </row>
    <row r="214" spans="1:46" s="4" customFormat="1" ht="12.75" customHeight="1">
      <c r="A214" s="278" t="s">
        <v>172</v>
      </c>
      <c r="B214" s="208" t="s">
        <v>32</v>
      </c>
      <c r="C214" s="93"/>
      <c r="D214" s="129" t="s">
        <v>127</v>
      </c>
      <c r="E214" s="130" t="s">
        <v>171</v>
      </c>
      <c r="F214" s="132">
        <v>2529</v>
      </c>
      <c r="G214" s="85">
        <v>2299</v>
      </c>
      <c r="H214" s="134">
        <v>1999</v>
      </c>
      <c r="I214" s="134">
        <v>1657</v>
      </c>
      <c r="J214" s="134">
        <v>30</v>
      </c>
      <c r="K214" s="132">
        <f t="shared" si="80"/>
        <v>1627</v>
      </c>
      <c r="L214" s="133">
        <f t="shared" si="81"/>
        <v>0.2923010004349717</v>
      </c>
      <c r="M214" s="266">
        <v>0</v>
      </c>
      <c r="N214" s="184">
        <v>0</v>
      </c>
      <c r="O214" s="184">
        <v>0</v>
      </c>
      <c r="P214" s="185">
        <v>0</v>
      </c>
      <c r="Q214" s="243">
        <v>1799</v>
      </c>
      <c r="R214" s="186">
        <v>180</v>
      </c>
      <c r="S214" s="182">
        <f t="shared" si="84"/>
        <v>1447</v>
      </c>
      <c r="T214" s="183">
        <f t="shared" si="71"/>
        <v>0.19566425792106726</v>
      </c>
      <c r="U214" s="318">
        <v>2299</v>
      </c>
      <c r="V214" s="319">
        <v>1657</v>
      </c>
      <c r="W214" s="319">
        <v>30</v>
      </c>
      <c r="X214" s="319">
        <f t="shared" si="72"/>
        <v>1627</v>
      </c>
      <c r="Y214" s="320">
        <f t="shared" si="73"/>
        <v>0.2923010004349717</v>
      </c>
      <c r="Z214" s="217">
        <v>1699</v>
      </c>
      <c r="AA214" s="186">
        <v>272</v>
      </c>
      <c r="AB214" s="184">
        <f t="shared" si="74"/>
        <v>1355</v>
      </c>
      <c r="AC214" s="185">
        <f t="shared" si="56"/>
        <v>0.20247204237786934</v>
      </c>
      <c r="AD214" s="318">
        <v>2299</v>
      </c>
      <c r="AE214" s="319">
        <v>1657</v>
      </c>
      <c r="AF214" s="319">
        <v>30</v>
      </c>
      <c r="AG214" s="319">
        <f t="shared" si="75"/>
        <v>1627</v>
      </c>
      <c r="AH214" s="320">
        <f t="shared" si="76"/>
        <v>0.2923010004349717</v>
      </c>
      <c r="AI214" s="243">
        <v>1699</v>
      </c>
      <c r="AJ214" s="186">
        <v>272</v>
      </c>
      <c r="AK214" s="182">
        <f t="shared" si="77"/>
        <v>1355</v>
      </c>
      <c r="AL214" s="183">
        <f t="shared" si="60"/>
        <v>0.20247204237786934</v>
      </c>
      <c r="AM214" s="217">
        <v>1699</v>
      </c>
      <c r="AN214" s="186">
        <v>272</v>
      </c>
      <c r="AO214" s="184">
        <f t="shared" si="78"/>
        <v>1355</v>
      </c>
      <c r="AP214" s="185">
        <f t="shared" si="62"/>
        <v>0.20247204237786934</v>
      </c>
      <c r="AQ214" s="243">
        <v>1799</v>
      </c>
      <c r="AR214" s="186">
        <v>180</v>
      </c>
      <c r="AS214" s="182">
        <f t="shared" si="79"/>
        <v>1447</v>
      </c>
      <c r="AT214" s="183">
        <f t="shared" si="64"/>
        <v>0.19566425792106726</v>
      </c>
    </row>
    <row r="215" spans="1:46" s="4" customFormat="1" ht="12.75" customHeight="1">
      <c r="A215" s="256" t="s">
        <v>144</v>
      </c>
      <c r="B215" s="31" t="s">
        <v>32</v>
      </c>
      <c r="C215" s="209"/>
      <c r="D215" s="37" t="s">
        <v>127</v>
      </c>
      <c r="E215" s="177" t="s">
        <v>148</v>
      </c>
      <c r="F215" s="132">
        <v>2969</v>
      </c>
      <c r="G215" s="84">
        <v>2699</v>
      </c>
      <c r="H215" s="178">
        <v>2299</v>
      </c>
      <c r="I215" s="134">
        <v>1887</v>
      </c>
      <c r="J215" s="134">
        <v>29</v>
      </c>
      <c r="K215" s="100">
        <f t="shared" si="80"/>
        <v>1858</v>
      </c>
      <c r="L215" s="120">
        <f t="shared" si="81"/>
        <v>0.31159688773619859</v>
      </c>
      <c r="M215" s="266">
        <v>0</v>
      </c>
      <c r="N215" s="184">
        <v>0</v>
      </c>
      <c r="O215" s="184">
        <v>0</v>
      </c>
      <c r="P215" s="185">
        <v>0</v>
      </c>
      <c r="Q215" s="243">
        <v>1999</v>
      </c>
      <c r="R215" s="186">
        <v>257</v>
      </c>
      <c r="S215" s="182">
        <f t="shared" si="84"/>
        <v>1601</v>
      </c>
      <c r="T215" s="183">
        <f t="shared" si="71"/>
        <v>0.19909954977488745</v>
      </c>
      <c r="U215" s="318">
        <v>2699</v>
      </c>
      <c r="V215" s="319">
        <v>1887</v>
      </c>
      <c r="W215" s="319">
        <v>29</v>
      </c>
      <c r="X215" s="319">
        <f t="shared" si="72"/>
        <v>1858</v>
      </c>
      <c r="Y215" s="320">
        <f t="shared" si="73"/>
        <v>0.31159688773619859</v>
      </c>
      <c r="Z215" s="217">
        <v>1999</v>
      </c>
      <c r="AA215" s="186">
        <v>258</v>
      </c>
      <c r="AB215" s="184">
        <f t="shared" si="74"/>
        <v>1600</v>
      </c>
      <c r="AC215" s="185">
        <f t="shared" si="56"/>
        <v>0.19959979989994997</v>
      </c>
      <c r="AD215" s="318">
        <v>2699</v>
      </c>
      <c r="AE215" s="319">
        <v>1887</v>
      </c>
      <c r="AF215" s="319">
        <v>29</v>
      </c>
      <c r="AG215" s="319">
        <f t="shared" si="75"/>
        <v>1858</v>
      </c>
      <c r="AH215" s="320">
        <f t="shared" si="76"/>
        <v>0.31159688773619859</v>
      </c>
      <c r="AI215" s="243">
        <v>1999</v>
      </c>
      <c r="AJ215" s="186">
        <v>259</v>
      </c>
      <c r="AK215" s="182">
        <f t="shared" si="77"/>
        <v>1599</v>
      </c>
      <c r="AL215" s="183">
        <f t="shared" si="60"/>
        <v>0.20010005002501249</v>
      </c>
      <c r="AM215" s="217">
        <v>1999</v>
      </c>
      <c r="AN215" s="186">
        <v>257</v>
      </c>
      <c r="AO215" s="184">
        <f t="shared" si="78"/>
        <v>1601</v>
      </c>
      <c r="AP215" s="185">
        <f t="shared" si="62"/>
        <v>0.19909954977488745</v>
      </c>
      <c r="AQ215" s="243">
        <v>1999</v>
      </c>
      <c r="AR215" s="186">
        <v>260</v>
      </c>
      <c r="AS215" s="182">
        <f t="shared" si="79"/>
        <v>1598</v>
      </c>
      <c r="AT215" s="183">
        <f t="shared" si="64"/>
        <v>0.20060030015007504</v>
      </c>
    </row>
    <row r="216" spans="1:46" s="4" customFormat="1" ht="12.75" customHeight="1">
      <c r="A216" s="256" t="s">
        <v>310</v>
      </c>
      <c r="B216" s="31" t="s">
        <v>32</v>
      </c>
      <c r="C216" s="93"/>
      <c r="D216" s="37" t="s">
        <v>127</v>
      </c>
      <c r="E216" s="130" t="s">
        <v>168</v>
      </c>
      <c r="F216" s="132">
        <v>2969</v>
      </c>
      <c r="G216" s="84">
        <v>2699</v>
      </c>
      <c r="H216" s="134">
        <v>2299</v>
      </c>
      <c r="I216" s="134">
        <v>1887</v>
      </c>
      <c r="J216" s="134">
        <v>29</v>
      </c>
      <c r="K216" s="100">
        <f t="shared" si="80"/>
        <v>1858</v>
      </c>
      <c r="L216" s="133">
        <f t="shared" si="81"/>
        <v>0.31159688773619859</v>
      </c>
      <c r="M216" s="266">
        <v>0</v>
      </c>
      <c r="N216" s="184">
        <v>0</v>
      </c>
      <c r="O216" s="184">
        <v>0</v>
      </c>
      <c r="P216" s="185">
        <v>0</v>
      </c>
      <c r="Q216" s="243">
        <v>1999</v>
      </c>
      <c r="R216" s="186">
        <v>257</v>
      </c>
      <c r="S216" s="182">
        <f t="shared" si="84"/>
        <v>1601</v>
      </c>
      <c r="T216" s="183">
        <f t="shared" si="71"/>
        <v>0.19909954977488745</v>
      </c>
      <c r="U216" s="318">
        <v>2699</v>
      </c>
      <c r="V216" s="319">
        <v>1887</v>
      </c>
      <c r="W216" s="319">
        <v>29</v>
      </c>
      <c r="X216" s="319">
        <f t="shared" si="72"/>
        <v>1858</v>
      </c>
      <c r="Y216" s="320">
        <f t="shared" si="73"/>
        <v>0.31159688773619859</v>
      </c>
      <c r="Z216" s="217">
        <v>1999</v>
      </c>
      <c r="AA216" s="186">
        <v>258</v>
      </c>
      <c r="AB216" s="184">
        <f t="shared" si="74"/>
        <v>1600</v>
      </c>
      <c r="AC216" s="185">
        <f t="shared" ref="AC216:AC279" si="85">(Z216-AB216)/Z216</f>
        <v>0.19959979989994997</v>
      </c>
      <c r="AD216" s="318">
        <v>2699</v>
      </c>
      <c r="AE216" s="319">
        <v>1887</v>
      </c>
      <c r="AF216" s="319">
        <v>29</v>
      </c>
      <c r="AG216" s="319">
        <f t="shared" si="75"/>
        <v>1858</v>
      </c>
      <c r="AH216" s="320">
        <f t="shared" si="76"/>
        <v>0.31159688773619859</v>
      </c>
      <c r="AI216" s="243">
        <v>1999</v>
      </c>
      <c r="AJ216" s="186">
        <v>259</v>
      </c>
      <c r="AK216" s="182">
        <f t="shared" si="77"/>
        <v>1599</v>
      </c>
      <c r="AL216" s="183">
        <f t="shared" ref="AL216:AL279" si="86">(AI216-AK216)/AI216</f>
        <v>0.20010005002501249</v>
      </c>
      <c r="AM216" s="217">
        <v>1999</v>
      </c>
      <c r="AN216" s="186">
        <v>257</v>
      </c>
      <c r="AO216" s="184">
        <f t="shared" si="78"/>
        <v>1601</v>
      </c>
      <c r="AP216" s="185">
        <f t="shared" ref="AP216:AP279" si="87">(AM216-AO216)/AM216</f>
        <v>0.19909954977488745</v>
      </c>
      <c r="AQ216" s="243">
        <v>1999</v>
      </c>
      <c r="AR216" s="186">
        <v>260</v>
      </c>
      <c r="AS216" s="182">
        <f t="shared" si="79"/>
        <v>1598</v>
      </c>
      <c r="AT216" s="183">
        <f t="shared" ref="AT216:AT279" si="88">(AQ216-AS216)/AQ216</f>
        <v>0.20060030015007504</v>
      </c>
    </row>
    <row r="217" spans="1:46" s="4" customFormat="1" ht="12.75" customHeight="1">
      <c r="A217" s="256" t="s">
        <v>312</v>
      </c>
      <c r="B217" s="31" t="s">
        <v>32</v>
      </c>
      <c r="C217" s="93"/>
      <c r="D217" s="37" t="s">
        <v>127</v>
      </c>
      <c r="E217" s="130" t="s">
        <v>168</v>
      </c>
      <c r="F217" s="132">
        <v>2969</v>
      </c>
      <c r="G217" s="84">
        <v>2699</v>
      </c>
      <c r="H217" s="134">
        <v>2299</v>
      </c>
      <c r="I217" s="134">
        <v>1887</v>
      </c>
      <c r="J217" s="134">
        <v>29</v>
      </c>
      <c r="K217" s="100">
        <f t="shared" si="80"/>
        <v>1858</v>
      </c>
      <c r="L217" s="133">
        <f t="shared" si="81"/>
        <v>0.31159688773619859</v>
      </c>
      <c r="M217" s="266">
        <v>0</v>
      </c>
      <c r="N217" s="184">
        <v>0</v>
      </c>
      <c r="O217" s="184">
        <v>0</v>
      </c>
      <c r="P217" s="185">
        <v>0</v>
      </c>
      <c r="Q217" s="267">
        <v>2699</v>
      </c>
      <c r="R217" s="182">
        <v>0</v>
      </c>
      <c r="S217" s="182">
        <f t="shared" si="84"/>
        <v>1858</v>
      </c>
      <c r="T217" s="183">
        <f t="shared" si="71"/>
        <v>0.31159688773619859</v>
      </c>
      <c r="U217" s="318">
        <v>2699</v>
      </c>
      <c r="V217" s="319">
        <v>1887</v>
      </c>
      <c r="W217" s="319">
        <v>29</v>
      </c>
      <c r="X217" s="319">
        <f t="shared" si="72"/>
        <v>1858</v>
      </c>
      <c r="Y217" s="320">
        <f t="shared" si="73"/>
        <v>0.31159688773619859</v>
      </c>
      <c r="Z217" s="217">
        <v>2299</v>
      </c>
      <c r="AA217" s="184">
        <v>0</v>
      </c>
      <c r="AB217" s="184">
        <f t="shared" si="74"/>
        <v>1858</v>
      </c>
      <c r="AC217" s="185">
        <f t="shared" si="85"/>
        <v>0.1918225315354502</v>
      </c>
      <c r="AD217" s="318">
        <v>2699</v>
      </c>
      <c r="AE217" s="319">
        <v>1887</v>
      </c>
      <c r="AF217" s="319">
        <v>29</v>
      </c>
      <c r="AG217" s="319">
        <f t="shared" si="75"/>
        <v>1858</v>
      </c>
      <c r="AH217" s="320">
        <f t="shared" si="76"/>
        <v>0.31159688773619859</v>
      </c>
      <c r="AI217" s="243">
        <v>2299</v>
      </c>
      <c r="AJ217" s="182">
        <v>0</v>
      </c>
      <c r="AK217" s="182">
        <f t="shared" si="77"/>
        <v>1858</v>
      </c>
      <c r="AL217" s="183">
        <f t="shared" si="86"/>
        <v>0.1918225315354502</v>
      </c>
      <c r="AM217" s="217">
        <v>2299</v>
      </c>
      <c r="AN217" s="184">
        <v>0</v>
      </c>
      <c r="AO217" s="184">
        <f t="shared" si="78"/>
        <v>1858</v>
      </c>
      <c r="AP217" s="185">
        <f t="shared" si="87"/>
        <v>0.1918225315354502</v>
      </c>
      <c r="AQ217" s="243">
        <v>2299</v>
      </c>
      <c r="AR217" s="182">
        <v>0</v>
      </c>
      <c r="AS217" s="182">
        <f t="shared" si="79"/>
        <v>1858</v>
      </c>
      <c r="AT217" s="183">
        <f t="shared" si="88"/>
        <v>0.1918225315354502</v>
      </c>
    </row>
    <row r="218" spans="1:46" s="4" customFormat="1" ht="12.75" customHeight="1">
      <c r="A218" s="256" t="s">
        <v>146</v>
      </c>
      <c r="B218" s="208" t="s">
        <v>32</v>
      </c>
      <c r="C218" s="209"/>
      <c r="D218" s="210" t="s">
        <v>127</v>
      </c>
      <c r="E218" s="211" t="s">
        <v>150</v>
      </c>
      <c r="F218" s="212">
        <v>2749</v>
      </c>
      <c r="G218" s="187">
        <v>2499</v>
      </c>
      <c r="H218" s="213">
        <v>2199</v>
      </c>
      <c r="I218" s="213">
        <v>1805</v>
      </c>
      <c r="J218" s="213">
        <v>28</v>
      </c>
      <c r="K218" s="212">
        <f t="shared" si="80"/>
        <v>1777</v>
      </c>
      <c r="L218" s="214">
        <f t="shared" si="81"/>
        <v>0.28891556622649062</v>
      </c>
      <c r="M218" s="266">
        <v>0</v>
      </c>
      <c r="N218" s="184">
        <v>0</v>
      </c>
      <c r="O218" s="184">
        <v>0</v>
      </c>
      <c r="P218" s="185">
        <v>0</v>
      </c>
      <c r="Q218" s="243">
        <v>1899</v>
      </c>
      <c r="R218" s="186">
        <v>257</v>
      </c>
      <c r="S218" s="182">
        <f t="shared" si="84"/>
        <v>1520</v>
      </c>
      <c r="T218" s="183">
        <f t="shared" si="71"/>
        <v>0.19957872564507637</v>
      </c>
      <c r="U218" s="318">
        <v>2499</v>
      </c>
      <c r="V218" s="319">
        <v>1805</v>
      </c>
      <c r="W218" s="319">
        <v>28</v>
      </c>
      <c r="X218" s="319">
        <f t="shared" si="72"/>
        <v>1777</v>
      </c>
      <c r="Y218" s="320">
        <f t="shared" si="73"/>
        <v>0.28891556622649062</v>
      </c>
      <c r="Z218" s="217">
        <v>1899</v>
      </c>
      <c r="AA218" s="186">
        <v>258</v>
      </c>
      <c r="AB218" s="184">
        <f t="shared" si="74"/>
        <v>1519</v>
      </c>
      <c r="AC218" s="185">
        <f t="shared" si="85"/>
        <v>0.2001053185887309</v>
      </c>
      <c r="AD218" s="318">
        <v>2499</v>
      </c>
      <c r="AE218" s="319">
        <v>1805</v>
      </c>
      <c r="AF218" s="319">
        <v>28</v>
      </c>
      <c r="AG218" s="319">
        <f t="shared" si="75"/>
        <v>1777</v>
      </c>
      <c r="AH218" s="320">
        <f t="shared" si="76"/>
        <v>0.28891556622649062</v>
      </c>
      <c r="AI218" s="243">
        <v>1899</v>
      </c>
      <c r="AJ218" s="186">
        <v>259</v>
      </c>
      <c r="AK218" s="182">
        <f t="shared" si="77"/>
        <v>1518</v>
      </c>
      <c r="AL218" s="183">
        <f t="shared" si="86"/>
        <v>0.20063191153238547</v>
      </c>
      <c r="AM218" s="217">
        <v>1899</v>
      </c>
      <c r="AN218" s="186">
        <v>257</v>
      </c>
      <c r="AO218" s="184">
        <f t="shared" si="78"/>
        <v>1520</v>
      </c>
      <c r="AP218" s="185">
        <f t="shared" si="87"/>
        <v>0.19957872564507637</v>
      </c>
      <c r="AQ218" s="243">
        <v>1899</v>
      </c>
      <c r="AR218" s="186">
        <v>260</v>
      </c>
      <c r="AS218" s="182">
        <f t="shared" si="79"/>
        <v>1517</v>
      </c>
      <c r="AT218" s="183">
        <f t="shared" si="88"/>
        <v>0.20115850447604003</v>
      </c>
    </row>
    <row r="219" spans="1:46" s="4" customFormat="1" ht="12.75" customHeight="1" thickBot="1">
      <c r="A219" s="33" t="s">
        <v>394</v>
      </c>
      <c r="B219" s="30" t="s">
        <v>32</v>
      </c>
      <c r="C219" s="94"/>
      <c r="D219" s="38" t="s">
        <v>127</v>
      </c>
      <c r="E219" s="2" t="s">
        <v>397</v>
      </c>
      <c r="F219" s="47">
        <v>3299</v>
      </c>
      <c r="G219" s="47">
        <v>2999</v>
      </c>
      <c r="H219" s="47">
        <v>2599</v>
      </c>
      <c r="I219" s="47">
        <v>2133</v>
      </c>
      <c r="J219" s="47">
        <v>34</v>
      </c>
      <c r="K219" s="47">
        <f t="shared" si="80"/>
        <v>2099</v>
      </c>
      <c r="L219" s="111">
        <f t="shared" si="81"/>
        <v>0.30010003334444812</v>
      </c>
      <c r="M219" s="254">
        <v>0</v>
      </c>
      <c r="N219" s="48">
        <v>0</v>
      </c>
      <c r="O219" s="48">
        <v>0</v>
      </c>
      <c r="P219" s="15">
        <v>0</v>
      </c>
      <c r="Q219" s="126">
        <v>2099</v>
      </c>
      <c r="R219" s="122">
        <v>411</v>
      </c>
      <c r="S219" s="50">
        <f t="shared" si="84"/>
        <v>1688</v>
      </c>
      <c r="T219" s="17">
        <f t="shared" si="71"/>
        <v>0.19580752739399715</v>
      </c>
      <c r="U219" s="305">
        <v>2999</v>
      </c>
      <c r="V219" s="307">
        <v>2133</v>
      </c>
      <c r="W219" s="307">
        <v>34</v>
      </c>
      <c r="X219" s="307">
        <f t="shared" si="72"/>
        <v>2099</v>
      </c>
      <c r="Y219" s="308">
        <f t="shared" si="73"/>
        <v>0.30010003334444812</v>
      </c>
      <c r="Z219" s="218">
        <v>2099</v>
      </c>
      <c r="AA219" s="122">
        <v>415</v>
      </c>
      <c r="AB219" s="48">
        <f t="shared" si="74"/>
        <v>1684</v>
      </c>
      <c r="AC219" s="15">
        <f t="shared" si="85"/>
        <v>0.19771319676036209</v>
      </c>
      <c r="AD219" s="305">
        <v>2999</v>
      </c>
      <c r="AE219" s="307">
        <v>2133</v>
      </c>
      <c r="AF219" s="307">
        <v>34</v>
      </c>
      <c r="AG219" s="307">
        <f t="shared" si="75"/>
        <v>2099</v>
      </c>
      <c r="AH219" s="308">
        <f t="shared" si="76"/>
        <v>0.30010003334444812</v>
      </c>
      <c r="AI219" s="126">
        <v>2099</v>
      </c>
      <c r="AJ219" s="122">
        <v>413</v>
      </c>
      <c r="AK219" s="50">
        <f t="shared" si="77"/>
        <v>1686</v>
      </c>
      <c r="AL219" s="17">
        <f t="shared" si="86"/>
        <v>0.19676036207717962</v>
      </c>
      <c r="AM219" s="218">
        <v>2099</v>
      </c>
      <c r="AN219" s="122">
        <v>412</v>
      </c>
      <c r="AO219" s="48">
        <f t="shared" si="78"/>
        <v>1687</v>
      </c>
      <c r="AP219" s="15">
        <f t="shared" si="87"/>
        <v>0.19628394473558838</v>
      </c>
      <c r="AQ219" s="126">
        <v>2099</v>
      </c>
      <c r="AR219" s="122">
        <v>412</v>
      </c>
      <c r="AS219" s="50">
        <f t="shared" si="79"/>
        <v>1687</v>
      </c>
      <c r="AT219" s="17">
        <f t="shared" si="88"/>
        <v>0.19628394473558838</v>
      </c>
    </row>
    <row r="220" spans="1:46" s="4" customFormat="1" ht="12.75" customHeight="1">
      <c r="A220" s="34" t="s">
        <v>216</v>
      </c>
      <c r="B220" s="28" t="s">
        <v>32</v>
      </c>
      <c r="C220" s="96"/>
      <c r="D220" s="39" t="s">
        <v>127</v>
      </c>
      <c r="E220" s="6" t="s">
        <v>217</v>
      </c>
      <c r="F220" s="102">
        <v>1429</v>
      </c>
      <c r="G220" s="85">
        <v>1299</v>
      </c>
      <c r="H220" s="79">
        <v>999</v>
      </c>
      <c r="I220" s="79">
        <v>829</v>
      </c>
      <c r="J220" s="79">
        <v>0</v>
      </c>
      <c r="K220" s="102">
        <f t="shared" si="80"/>
        <v>829</v>
      </c>
      <c r="L220" s="112">
        <f t="shared" si="81"/>
        <v>0.36181678214010776</v>
      </c>
      <c r="M220" s="253">
        <v>0</v>
      </c>
      <c r="N220" s="63">
        <v>0</v>
      </c>
      <c r="O220" s="63">
        <v>0</v>
      </c>
      <c r="P220" s="13">
        <v>0</v>
      </c>
      <c r="Q220" s="128">
        <v>999</v>
      </c>
      <c r="R220" s="65">
        <v>0</v>
      </c>
      <c r="S220" s="65">
        <f t="shared" si="84"/>
        <v>829</v>
      </c>
      <c r="T220" s="18">
        <f t="shared" si="71"/>
        <v>0.17017017017017017</v>
      </c>
      <c r="U220" s="309">
        <v>1299</v>
      </c>
      <c r="V220" s="310">
        <v>829</v>
      </c>
      <c r="W220" s="310">
        <v>0</v>
      </c>
      <c r="X220" s="310">
        <f t="shared" si="72"/>
        <v>829</v>
      </c>
      <c r="Y220" s="311">
        <f t="shared" si="73"/>
        <v>0.36181678214010776</v>
      </c>
      <c r="Z220" s="158">
        <v>1299</v>
      </c>
      <c r="AA220" s="123">
        <v>81</v>
      </c>
      <c r="AB220" s="63">
        <f t="shared" si="74"/>
        <v>748</v>
      </c>
      <c r="AC220" s="13">
        <f t="shared" si="85"/>
        <v>0.42417244033872209</v>
      </c>
      <c r="AD220" s="309">
        <v>1299</v>
      </c>
      <c r="AE220" s="310">
        <v>829</v>
      </c>
      <c r="AF220" s="310">
        <v>0</v>
      </c>
      <c r="AG220" s="310">
        <f t="shared" si="75"/>
        <v>829</v>
      </c>
      <c r="AH220" s="311">
        <f t="shared" si="76"/>
        <v>0.36181678214010776</v>
      </c>
      <c r="AI220" s="64">
        <v>1299</v>
      </c>
      <c r="AJ220" s="65">
        <v>0</v>
      </c>
      <c r="AK220" s="65">
        <f t="shared" si="77"/>
        <v>829</v>
      </c>
      <c r="AL220" s="18">
        <f t="shared" si="86"/>
        <v>0.36181678214010776</v>
      </c>
      <c r="AM220" s="158">
        <v>1299</v>
      </c>
      <c r="AN220" s="63">
        <v>0</v>
      </c>
      <c r="AO220" s="63">
        <f t="shared" si="78"/>
        <v>829</v>
      </c>
      <c r="AP220" s="13">
        <f t="shared" si="87"/>
        <v>0.36181678214010776</v>
      </c>
      <c r="AQ220" s="64">
        <v>1299</v>
      </c>
      <c r="AR220" s="65">
        <v>0</v>
      </c>
      <c r="AS220" s="65">
        <f t="shared" si="79"/>
        <v>829</v>
      </c>
      <c r="AT220" s="18">
        <f t="shared" si="88"/>
        <v>0.36181678214010776</v>
      </c>
    </row>
    <row r="221" spans="1:46" s="4" customFormat="1" ht="12.75" customHeight="1">
      <c r="A221" s="34" t="s">
        <v>58</v>
      </c>
      <c r="B221" s="28" t="s">
        <v>32</v>
      </c>
      <c r="C221" s="5"/>
      <c r="D221" s="39" t="s">
        <v>127</v>
      </c>
      <c r="E221" s="6" t="s">
        <v>111</v>
      </c>
      <c r="F221" s="102">
        <v>1649</v>
      </c>
      <c r="G221" s="85">
        <v>1499</v>
      </c>
      <c r="H221" s="79">
        <v>0</v>
      </c>
      <c r="I221" s="79">
        <v>1075</v>
      </c>
      <c r="J221" s="79">
        <v>0</v>
      </c>
      <c r="K221" s="102">
        <f t="shared" si="80"/>
        <v>1075</v>
      </c>
      <c r="L221" s="112">
        <f t="shared" si="81"/>
        <v>0.28285523682454972</v>
      </c>
      <c r="M221" s="253">
        <v>0</v>
      </c>
      <c r="N221" s="63">
        <v>0</v>
      </c>
      <c r="O221" s="63">
        <v>0</v>
      </c>
      <c r="P221" s="13">
        <v>0</v>
      </c>
      <c r="Q221" s="128">
        <v>1299</v>
      </c>
      <c r="R221" s="123">
        <v>147</v>
      </c>
      <c r="S221" s="65">
        <f t="shared" si="84"/>
        <v>928</v>
      </c>
      <c r="T221" s="18">
        <f t="shared" si="71"/>
        <v>0.28560431100846806</v>
      </c>
      <c r="U221" s="309">
        <v>1499</v>
      </c>
      <c r="V221" s="310">
        <v>1075</v>
      </c>
      <c r="W221" s="310">
        <v>0</v>
      </c>
      <c r="X221" s="310">
        <f t="shared" si="72"/>
        <v>1075</v>
      </c>
      <c r="Y221" s="311">
        <f t="shared" si="73"/>
        <v>0.28285523682454972</v>
      </c>
      <c r="Z221" s="158">
        <v>1499</v>
      </c>
      <c r="AA221" s="63">
        <v>0</v>
      </c>
      <c r="AB221" s="63">
        <f t="shared" si="74"/>
        <v>1075</v>
      </c>
      <c r="AC221" s="13">
        <f t="shared" si="85"/>
        <v>0.28285523682454972</v>
      </c>
      <c r="AD221" s="309">
        <v>1499</v>
      </c>
      <c r="AE221" s="310">
        <v>1075</v>
      </c>
      <c r="AF221" s="310">
        <v>0</v>
      </c>
      <c r="AG221" s="310">
        <f t="shared" si="75"/>
        <v>1075</v>
      </c>
      <c r="AH221" s="311">
        <f t="shared" si="76"/>
        <v>0.28285523682454972</v>
      </c>
      <c r="AI221" s="64">
        <v>1499</v>
      </c>
      <c r="AJ221" s="65">
        <v>0</v>
      </c>
      <c r="AK221" s="65">
        <f t="shared" si="77"/>
        <v>1075</v>
      </c>
      <c r="AL221" s="18">
        <f t="shared" si="86"/>
        <v>0.28285523682454972</v>
      </c>
      <c r="AM221" s="158">
        <v>1499</v>
      </c>
      <c r="AN221" s="63">
        <v>0</v>
      </c>
      <c r="AO221" s="63">
        <f t="shared" si="78"/>
        <v>1075</v>
      </c>
      <c r="AP221" s="13">
        <f t="shared" si="87"/>
        <v>0.28285523682454972</v>
      </c>
      <c r="AQ221" s="64">
        <v>1499</v>
      </c>
      <c r="AR221" s="65">
        <v>0</v>
      </c>
      <c r="AS221" s="65">
        <f t="shared" si="79"/>
        <v>1075</v>
      </c>
      <c r="AT221" s="18">
        <f t="shared" si="88"/>
        <v>0.28285523682454972</v>
      </c>
    </row>
    <row r="222" spans="1:46" s="4" customFormat="1" ht="12.75" customHeight="1">
      <c r="A222" s="138" t="s">
        <v>75</v>
      </c>
      <c r="B222" s="31" t="s">
        <v>32</v>
      </c>
      <c r="C222" s="169"/>
      <c r="D222" s="37" t="s">
        <v>127</v>
      </c>
      <c r="E222" s="32" t="s">
        <v>111</v>
      </c>
      <c r="F222" s="100">
        <v>1869</v>
      </c>
      <c r="G222" s="85">
        <v>1699</v>
      </c>
      <c r="H222" s="77">
        <v>0</v>
      </c>
      <c r="I222" s="77">
        <v>1218</v>
      </c>
      <c r="J222" s="77">
        <v>0</v>
      </c>
      <c r="K222" s="100">
        <f t="shared" si="80"/>
        <v>1218</v>
      </c>
      <c r="L222" s="110">
        <f t="shared" si="81"/>
        <v>0.2831077104178929</v>
      </c>
      <c r="M222" s="264">
        <v>0</v>
      </c>
      <c r="N222" s="44">
        <v>0</v>
      </c>
      <c r="O222" s="44">
        <v>0</v>
      </c>
      <c r="P222" s="14">
        <v>0</v>
      </c>
      <c r="Q222" s="127">
        <v>1499</v>
      </c>
      <c r="R222" s="124">
        <v>147</v>
      </c>
      <c r="S222" s="46">
        <f t="shared" si="84"/>
        <v>1071</v>
      </c>
      <c r="T222" s="16">
        <f t="shared" si="71"/>
        <v>0.28552368245497001</v>
      </c>
      <c r="U222" s="302">
        <v>1699</v>
      </c>
      <c r="V222" s="303">
        <v>1218</v>
      </c>
      <c r="W222" s="303">
        <v>0</v>
      </c>
      <c r="X222" s="303">
        <f t="shared" si="72"/>
        <v>1218</v>
      </c>
      <c r="Y222" s="304">
        <f t="shared" si="73"/>
        <v>0.2831077104178929</v>
      </c>
      <c r="Z222" s="160">
        <v>1699</v>
      </c>
      <c r="AA222" s="124">
        <v>293</v>
      </c>
      <c r="AB222" s="44">
        <f t="shared" si="74"/>
        <v>925</v>
      </c>
      <c r="AC222" s="14">
        <f t="shared" si="85"/>
        <v>0.45556209535020603</v>
      </c>
      <c r="AD222" s="302">
        <v>1699</v>
      </c>
      <c r="AE222" s="303">
        <v>1218</v>
      </c>
      <c r="AF222" s="303">
        <v>0</v>
      </c>
      <c r="AG222" s="303">
        <f t="shared" si="75"/>
        <v>1218</v>
      </c>
      <c r="AH222" s="304">
        <f t="shared" si="76"/>
        <v>0.2831077104178929</v>
      </c>
      <c r="AI222" s="45">
        <v>1699</v>
      </c>
      <c r="AJ222" s="46">
        <v>0</v>
      </c>
      <c r="AK222" s="46">
        <f t="shared" si="77"/>
        <v>1218</v>
      </c>
      <c r="AL222" s="16">
        <f t="shared" si="86"/>
        <v>0.2831077104178929</v>
      </c>
      <c r="AM222" s="160">
        <v>1699</v>
      </c>
      <c r="AN222" s="44">
        <v>0</v>
      </c>
      <c r="AO222" s="44">
        <f t="shared" si="78"/>
        <v>1218</v>
      </c>
      <c r="AP222" s="14">
        <f t="shared" si="87"/>
        <v>0.2831077104178929</v>
      </c>
      <c r="AQ222" s="45">
        <v>1699</v>
      </c>
      <c r="AR222" s="46">
        <v>0</v>
      </c>
      <c r="AS222" s="46">
        <f t="shared" si="79"/>
        <v>1218</v>
      </c>
      <c r="AT222" s="16">
        <f t="shared" si="88"/>
        <v>0.2831077104178929</v>
      </c>
    </row>
    <row r="223" spans="1:46" s="4" customFormat="1" ht="12.75" customHeight="1">
      <c r="A223" s="138" t="s">
        <v>63</v>
      </c>
      <c r="B223" s="31" t="s">
        <v>32</v>
      </c>
      <c r="C223" s="169"/>
      <c r="D223" s="37" t="s">
        <v>127</v>
      </c>
      <c r="E223" s="32" t="s">
        <v>111</v>
      </c>
      <c r="F223" s="100">
        <v>1649</v>
      </c>
      <c r="G223" s="84">
        <v>1499</v>
      </c>
      <c r="H223" s="77">
        <v>0</v>
      </c>
      <c r="I223" s="77">
        <v>1075</v>
      </c>
      <c r="J223" s="77">
        <v>0</v>
      </c>
      <c r="K223" s="100">
        <f t="shared" si="80"/>
        <v>1075</v>
      </c>
      <c r="L223" s="110">
        <f t="shared" si="81"/>
        <v>0.28285523682454972</v>
      </c>
      <c r="M223" s="264">
        <v>0</v>
      </c>
      <c r="N223" s="44">
        <v>0</v>
      </c>
      <c r="O223" s="44">
        <v>0</v>
      </c>
      <c r="P223" s="14">
        <v>0</v>
      </c>
      <c r="Q223" s="127">
        <v>1299</v>
      </c>
      <c r="R223" s="124">
        <v>147</v>
      </c>
      <c r="S223" s="46">
        <f t="shared" si="84"/>
        <v>928</v>
      </c>
      <c r="T223" s="16">
        <f t="shared" si="71"/>
        <v>0.28560431100846806</v>
      </c>
      <c r="U223" s="302">
        <v>1499</v>
      </c>
      <c r="V223" s="303">
        <v>1075</v>
      </c>
      <c r="W223" s="303">
        <v>0</v>
      </c>
      <c r="X223" s="303">
        <f t="shared" si="72"/>
        <v>1075</v>
      </c>
      <c r="Y223" s="304">
        <f t="shared" si="73"/>
        <v>0.28285523682454972</v>
      </c>
      <c r="Z223" s="160">
        <v>1499</v>
      </c>
      <c r="AA223" s="124">
        <v>293</v>
      </c>
      <c r="AB223" s="44">
        <f t="shared" si="74"/>
        <v>782</v>
      </c>
      <c r="AC223" s="14">
        <f t="shared" si="85"/>
        <v>0.47831887925283523</v>
      </c>
      <c r="AD223" s="302">
        <v>1499</v>
      </c>
      <c r="AE223" s="303">
        <v>1075</v>
      </c>
      <c r="AF223" s="303">
        <v>0</v>
      </c>
      <c r="AG223" s="303">
        <f t="shared" si="75"/>
        <v>1075</v>
      </c>
      <c r="AH223" s="304">
        <f t="shared" si="76"/>
        <v>0.28285523682454972</v>
      </c>
      <c r="AI223" s="45">
        <v>1499</v>
      </c>
      <c r="AJ223" s="46">
        <v>0</v>
      </c>
      <c r="AK223" s="46">
        <f t="shared" si="77"/>
        <v>1075</v>
      </c>
      <c r="AL223" s="16">
        <f t="shared" si="86"/>
        <v>0.28285523682454972</v>
      </c>
      <c r="AM223" s="160">
        <v>1499</v>
      </c>
      <c r="AN223" s="44">
        <v>0</v>
      </c>
      <c r="AO223" s="44">
        <f t="shared" si="78"/>
        <v>1075</v>
      </c>
      <c r="AP223" s="14">
        <f t="shared" si="87"/>
        <v>0.28285523682454972</v>
      </c>
      <c r="AQ223" s="45">
        <v>1499</v>
      </c>
      <c r="AR223" s="46">
        <v>0</v>
      </c>
      <c r="AS223" s="46">
        <f t="shared" si="79"/>
        <v>1075</v>
      </c>
      <c r="AT223" s="16">
        <f t="shared" si="88"/>
        <v>0.28285523682454972</v>
      </c>
    </row>
    <row r="224" spans="1:46" s="4" customFormat="1" ht="12.75" customHeight="1" thickBot="1">
      <c r="A224" s="33" t="s">
        <v>461</v>
      </c>
      <c r="B224" s="30" t="s">
        <v>32</v>
      </c>
      <c r="C224" s="192"/>
      <c r="D224" s="38" t="s">
        <v>127</v>
      </c>
      <c r="E224" s="2" t="s">
        <v>462</v>
      </c>
      <c r="F224" s="101">
        <v>2089</v>
      </c>
      <c r="G224" s="47">
        <v>1899</v>
      </c>
      <c r="H224" s="78">
        <v>0</v>
      </c>
      <c r="I224" s="78">
        <v>1361</v>
      </c>
      <c r="J224" s="78">
        <v>0</v>
      </c>
      <c r="K224" s="101">
        <f t="shared" si="80"/>
        <v>1361</v>
      </c>
      <c r="L224" s="111">
        <f t="shared" si="81"/>
        <v>0.28330700368615058</v>
      </c>
      <c r="M224" s="254">
        <v>0</v>
      </c>
      <c r="N224" s="48">
        <v>0</v>
      </c>
      <c r="O224" s="48">
        <v>0</v>
      </c>
      <c r="P224" s="15">
        <v>0</v>
      </c>
      <c r="Q224" s="49">
        <v>1899</v>
      </c>
      <c r="R224" s="50">
        <v>0</v>
      </c>
      <c r="S224" s="50">
        <f t="shared" si="84"/>
        <v>1361</v>
      </c>
      <c r="T224" s="17">
        <f t="shared" si="71"/>
        <v>0.28330700368615058</v>
      </c>
      <c r="U224" s="305">
        <v>1899</v>
      </c>
      <c r="V224" s="307">
        <v>1361</v>
      </c>
      <c r="W224" s="307">
        <v>0</v>
      </c>
      <c r="X224" s="307">
        <f t="shared" si="72"/>
        <v>1361</v>
      </c>
      <c r="Y224" s="308">
        <f t="shared" si="73"/>
        <v>0.28330700368615058</v>
      </c>
      <c r="Z224" s="159">
        <v>1899</v>
      </c>
      <c r="AA224" s="48">
        <v>0</v>
      </c>
      <c r="AB224" s="48">
        <f t="shared" si="74"/>
        <v>1361</v>
      </c>
      <c r="AC224" s="15">
        <f t="shared" si="85"/>
        <v>0.28330700368615058</v>
      </c>
      <c r="AD224" s="305">
        <v>1899</v>
      </c>
      <c r="AE224" s="307">
        <v>1361</v>
      </c>
      <c r="AF224" s="307">
        <v>0</v>
      </c>
      <c r="AG224" s="307">
        <f t="shared" si="75"/>
        <v>1361</v>
      </c>
      <c r="AH224" s="308">
        <f t="shared" si="76"/>
        <v>0.28330700368615058</v>
      </c>
      <c r="AI224" s="49">
        <v>1899</v>
      </c>
      <c r="AJ224" s="50">
        <v>0</v>
      </c>
      <c r="AK224" s="50">
        <f t="shared" si="77"/>
        <v>1361</v>
      </c>
      <c r="AL224" s="17">
        <f t="shared" si="86"/>
        <v>0.28330700368615058</v>
      </c>
      <c r="AM224" s="159">
        <v>1899</v>
      </c>
      <c r="AN224" s="48">
        <v>0</v>
      </c>
      <c r="AO224" s="48">
        <f t="shared" si="78"/>
        <v>1361</v>
      </c>
      <c r="AP224" s="15">
        <f t="shared" si="87"/>
        <v>0.28330700368615058</v>
      </c>
      <c r="AQ224" s="49">
        <v>1899</v>
      </c>
      <c r="AR224" s="50">
        <v>0</v>
      </c>
      <c r="AS224" s="50">
        <f t="shared" si="79"/>
        <v>1361</v>
      </c>
      <c r="AT224" s="17">
        <f t="shared" si="88"/>
        <v>0.28330700368615058</v>
      </c>
    </row>
    <row r="225" spans="1:46" s="4" customFormat="1" ht="12.75" customHeight="1">
      <c r="A225" s="140" t="s">
        <v>313</v>
      </c>
      <c r="B225" s="28" t="s">
        <v>32</v>
      </c>
      <c r="C225" s="96"/>
      <c r="D225" s="173">
        <v>0.71</v>
      </c>
      <c r="E225" s="174" t="s">
        <v>315</v>
      </c>
      <c r="F225" s="142">
        <v>857</v>
      </c>
      <c r="G225" s="145">
        <v>779</v>
      </c>
      <c r="H225" s="141">
        <v>699</v>
      </c>
      <c r="I225" s="141">
        <v>609</v>
      </c>
      <c r="J225" s="141">
        <v>0</v>
      </c>
      <c r="K225" s="142">
        <f t="shared" si="80"/>
        <v>609</v>
      </c>
      <c r="L225" s="114">
        <f t="shared" si="81"/>
        <v>0.21822849807445444</v>
      </c>
      <c r="M225" s="293">
        <v>0</v>
      </c>
      <c r="N225" s="143">
        <v>0</v>
      </c>
      <c r="O225" s="143">
        <v>0</v>
      </c>
      <c r="P225" s="153">
        <v>0</v>
      </c>
      <c r="Q225" s="244">
        <v>399</v>
      </c>
      <c r="R225" s="161">
        <v>253</v>
      </c>
      <c r="S225" s="144">
        <f t="shared" si="84"/>
        <v>356</v>
      </c>
      <c r="T225" s="155">
        <f t="shared" si="71"/>
        <v>0.10776942355889724</v>
      </c>
      <c r="U225" s="315">
        <v>779</v>
      </c>
      <c r="V225" s="316">
        <v>609</v>
      </c>
      <c r="W225" s="316">
        <v>0</v>
      </c>
      <c r="X225" s="316">
        <f t="shared" si="72"/>
        <v>609</v>
      </c>
      <c r="Y225" s="317">
        <f t="shared" si="73"/>
        <v>0.21822849807445444</v>
      </c>
      <c r="Z225" s="236">
        <v>699</v>
      </c>
      <c r="AA225" s="143">
        <v>0</v>
      </c>
      <c r="AB225" s="143">
        <f t="shared" si="74"/>
        <v>609</v>
      </c>
      <c r="AC225" s="153">
        <f t="shared" si="85"/>
        <v>0.12875536480686695</v>
      </c>
      <c r="AD225" s="315">
        <v>779</v>
      </c>
      <c r="AE225" s="316">
        <v>609</v>
      </c>
      <c r="AF225" s="316">
        <v>0</v>
      </c>
      <c r="AG225" s="316">
        <f t="shared" si="75"/>
        <v>609</v>
      </c>
      <c r="AH225" s="317">
        <f t="shared" si="76"/>
        <v>0.21822849807445444</v>
      </c>
      <c r="AI225" s="244">
        <v>699</v>
      </c>
      <c r="AJ225" s="144">
        <v>0</v>
      </c>
      <c r="AK225" s="144">
        <f t="shared" si="77"/>
        <v>609</v>
      </c>
      <c r="AL225" s="155">
        <f t="shared" si="86"/>
        <v>0.12875536480686695</v>
      </c>
      <c r="AM225" s="236">
        <v>699</v>
      </c>
      <c r="AN225" s="143">
        <v>0</v>
      </c>
      <c r="AO225" s="143">
        <f t="shared" si="78"/>
        <v>609</v>
      </c>
      <c r="AP225" s="153">
        <f t="shared" si="87"/>
        <v>0.12875536480686695</v>
      </c>
      <c r="AQ225" s="244">
        <v>699</v>
      </c>
      <c r="AR225" s="144">
        <v>0</v>
      </c>
      <c r="AS225" s="144">
        <f t="shared" si="79"/>
        <v>609</v>
      </c>
      <c r="AT225" s="155">
        <f t="shared" si="88"/>
        <v>0.12875536480686695</v>
      </c>
    </row>
    <row r="226" spans="1:46" s="4" customFormat="1" ht="12.75" customHeight="1">
      <c r="A226" s="138" t="s">
        <v>398</v>
      </c>
      <c r="B226" s="31" t="s">
        <v>32</v>
      </c>
      <c r="C226" s="93"/>
      <c r="D226" s="37">
        <v>0.71</v>
      </c>
      <c r="E226" s="32" t="s">
        <v>401</v>
      </c>
      <c r="F226" s="84">
        <v>802</v>
      </c>
      <c r="G226" s="84">
        <v>729</v>
      </c>
      <c r="H226" s="84">
        <v>649</v>
      </c>
      <c r="I226" s="84">
        <v>571</v>
      </c>
      <c r="J226" s="84">
        <v>0</v>
      </c>
      <c r="K226" s="84">
        <f t="shared" si="80"/>
        <v>571</v>
      </c>
      <c r="L226" s="110">
        <f t="shared" si="81"/>
        <v>0.2167352537722908</v>
      </c>
      <c r="M226" s="264">
        <v>0</v>
      </c>
      <c r="N226" s="44">
        <v>0</v>
      </c>
      <c r="O226" s="44">
        <v>0</v>
      </c>
      <c r="P226" s="14">
        <v>0</v>
      </c>
      <c r="Q226" s="127">
        <v>399</v>
      </c>
      <c r="R226" s="124">
        <v>214</v>
      </c>
      <c r="S226" s="46">
        <f t="shared" si="84"/>
        <v>357</v>
      </c>
      <c r="T226" s="16">
        <f t="shared" si="71"/>
        <v>0.10526315789473684</v>
      </c>
      <c r="U226" s="302">
        <v>729</v>
      </c>
      <c r="V226" s="303">
        <v>571</v>
      </c>
      <c r="W226" s="303">
        <v>0</v>
      </c>
      <c r="X226" s="303">
        <f t="shared" si="72"/>
        <v>571</v>
      </c>
      <c r="Y226" s="304">
        <f t="shared" si="73"/>
        <v>0.2167352537722908</v>
      </c>
      <c r="Z226" s="215">
        <v>649</v>
      </c>
      <c r="AA226" s="44">
        <v>0</v>
      </c>
      <c r="AB226" s="44">
        <f t="shared" si="74"/>
        <v>571</v>
      </c>
      <c r="AC226" s="14">
        <f t="shared" si="85"/>
        <v>0.12018489984591679</v>
      </c>
      <c r="AD226" s="302">
        <v>729</v>
      </c>
      <c r="AE226" s="303">
        <v>571</v>
      </c>
      <c r="AF226" s="303">
        <v>0</v>
      </c>
      <c r="AG226" s="303">
        <f t="shared" si="75"/>
        <v>571</v>
      </c>
      <c r="AH226" s="304">
        <f t="shared" si="76"/>
        <v>0.2167352537722908</v>
      </c>
      <c r="AI226" s="127">
        <v>699</v>
      </c>
      <c r="AJ226" s="46">
        <v>0</v>
      </c>
      <c r="AK226" s="46">
        <f t="shared" si="77"/>
        <v>571</v>
      </c>
      <c r="AL226" s="16">
        <f t="shared" si="86"/>
        <v>0.18311874105865522</v>
      </c>
      <c r="AM226" s="215">
        <v>649</v>
      </c>
      <c r="AN226" s="44">
        <v>0</v>
      </c>
      <c r="AO226" s="44">
        <f t="shared" si="78"/>
        <v>571</v>
      </c>
      <c r="AP226" s="14">
        <f t="shared" si="87"/>
        <v>0.12018489984591679</v>
      </c>
      <c r="AQ226" s="127">
        <v>699</v>
      </c>
      <c r="AR226" s="46">
        <v>0</v>
      </c>
      <c r="AS226" s="46">
        <f t="shared" si="79"/>
        <v>571</v>
      </c>
      <c r="AT226" s="16">
        <f t="shared" si="88"/>
        <v>0.18311874105865522</v>
      </c>
    </row>
    <row r="227" spans="1:46" s="4" customFormat="1" ht="12.75" customHeight="1">
      <c r="A227" s="138" t="s">
        <v>399</v>
      </c>
      <c r="B227" s="31" t="s">
        <v>32</v>
      </c>
      <c r="C227" s="93"/>
      <c r="D227" s="37">
        <v>0.71</v>
      </c>
      <c r="E227" s="32" t="s">
        <v>401</v>
      </c>
      <c r="F227" s="84">
        <v>802</v>
      </c>
      <c r="G227" s="84">
        <v>729</v>
      </c>
      <c r="H227" s="84">
        <v>649</v>
      </c>
      <c r="I227" s="84">
        <v>571</v>
      </c>
      <c r="J227" s="84">
        <v>0</v>
      </c>
      <c r="K227" s="84">
        <f t="shared" si="80"/>
        <v>571</v>
      </c>
      <c r="L227" s="110">
        <f t="shared" si="81"/>
        <v>0.2167352537722908</v>
      </c>
      <c r="M227" s="264">
        <v>0</v>
      </c>
      <c r="N227" s="44">
        <v>0</v>
      </c>
      <c r="O227" s="44">
        <v>0</v>
      </c>
      <c r="P227" s="14">
        <v>0</v>
      </c>
      <c r="Q227" s="127">
        <v>399</v>
      </c>
      <c r="R227" s="124">
        <v>214</v>
      </c>
      <c r="S227" s="46">
        <f t="shared" si="84"/>
        <v>357</v>
      </c>
      <c r="T227" s="16">
        <f t="shared" si="71"/>
        <v>0.10526315789473684</v>
      </c>
      <c r="U227" s="302">
        <v>729</v>
      </c>
      <c r="V227" s="303">
        <v>571</v>
      </c>
      <c r="W227" s="303">
        <v>0</v>
      </c>
      <c r="X227" s="303">
        <f t="shared" si="72"/>
        <v>571</v>
      </c>
      <c r="Y227" s="304">
        <f t="shared" si="73"/>
        <v>0.2167352537722908</v>
      </c>
      <c r="Z227" s="215">
        <v>649</v>
      </c>
      <c r="AA227" s="44">
        <v>0</v>
      </c>
      <c r="AB227" s="44">
        <f t="shared" si="74"/>
        <v>571</v>
      </c>
      <c r="AC227" s="14">
        <f t="shared" si="85"/>
        <v>0.12018489984591679</v>
      </c>
      <c r="AD227" s="302">
        <v>729</v>
      </c>
      <c r="AE227" s="303">
        <v>571</v>
      </c>
      <c r="AF227" s="303">
        <v>0</v>
      </c>
      <c r="AG227" s="303">
        <f t="shared" si="75"/>
        <v>571</v>
      </c>
      <c r="AH227" s="304">
        <f t="shared" si="76"/>
        <v>0.2167352537722908</v>
      </c>
      <c r="AI227" s="127">
        <v>699</v>
      </c>
      <c r="AJ227" s="46">
        <v>0</v>
      </c>
      <c r="AK227" s="46">
        <f t="shared" si="77"/>
        <v>571</v>
      </c>
      <c r="AL227" s="16">
        <f t="shared" si="86"/>
        <v>0.18311874105865522</v>
      </c>
      <c r="AM227" s="215">
        <v>649</v>
      </c>
      <c r="AN227" s="44">
        <v>0</v>
      </c>
      <c r="AO227" s="44">
        <f t="shared" si="78"/>
        <v>571</v>
      </c>
      <c r="AP227" s="14">
        <f t="shared" si="87"/>
        <v>0.12018489984591679</v>
      </c>
      <c r="AQ227" s="127">
        <v>699</v>
      </c>
      <c r="AR227" s="46">
        <v>0</v>
      </c>
      <c r="AS227" s="46">
        <f t="shared" si="79"/>
        <v>571</v>
      </c>
      <c r="AT227" s="16">
        <f t="shared" si="88"/>
        <v>0.18311874105865522</v>
      </c>
    </row>
    <row r="228" spans="1:46" s="4" customFormat="1" ht="12.75" customHeight="1" thickBot="1">
      <c r="A228" s="263" t="s">
        <v>400</v>
      </c>
      <c r="B228" s="30" t="s">
        <v>32</v>
      </c>
      <c r="C228" s="94"/>
      <c r="D228" s="38">
        <v>0.71</v>
      </c>
      <c r="E228" s="2" t="s">
        <v>401</v>
      </c>
      <c r="F228" s="47">
        <v>769</v>
      </c>
      <c r="G228" s="47">
        <v>699</v>
      </c>
      <c r="H228" s="47">
        <v>599</v>
      </c>
      <c r="I228" s="47">
        <v>526</v>
      </c>
      <c r="J228" s="47">
        <v>0</v>
      </c>
      <c r="K228" s="47">
        <f t="shared" si="80"/>
        <v>526</v>
      </c>
      <c r="L228" s="111">
        <f t="shared" si="81"/>
        <v>0.24749642346208869</v>
      </c>
      <c r="M228" s="254">
        <v>0</v>
      </c>
      <c r="N228" s="48">
        <v>0</v>
      </c>
      <c r="O228" s="48">
        <v>0</v>
      </c>
      <c r="P228" s="15">
        <v>0</v>
      </c>
      <c r="Q228" s="126">
        <v>399</v>
      </c>
      <c r="R228" s="122">
        <v>163</v>
      </c>
      <c r="S228" s="50">
        <f t="shared" si="84"/>
        <v>363</v>
      </c>
      <c r="T228" s="17">
        <f t="shared" si="71"/>
        <v>9.0225563909774431E-2</v>
      </c>
      <c r="U228" s="305">
        <v>699</v>
      </c>
      <c r="V228" s="307">
        <v>526</v>
      </c>
      <c r="W228" s="307">
        <v>0</v>
      </c>
      <c r="X228" s="307">
        <f t="shared" si="72"/>
        <v>526</v>
      </c>
      <c r="Y228" s="308">
        <f t="shared" si="73"/>
        <v>0.24749642346208869</v>
      </c>
      <c r="Z228" s="218">
        <v>599</v>
      </c>
      <c r="AA228" s="48">
        <v>0</v>
      </c>
      <c r="AB228" s="48">
        <f t="shared" si="74"/>
        <v>526</v>
      </c>
      <c r="AC228" s="15">
        <f t="shared" si="85"/>
        <v>0.12186978297161936</v>
      </c>
      <c r="AD228" s="305">
        <v>699</v>
      </c>
      <c r="AE228" s="307">
        <v>526</v>
      </c>
      <c r="AF228" s="307">
        <v>0</v>
      </c>
      <c r="AG228" s="307">
        <f t="shared" si="75"/>
        <v>526</v>
      </c>
      <c r="AH228" s="308">
        <f t="shared" si="76"/>
        <v>0.24749642346208869</v>
      </c>
      <c r="AI228" s="49">
        <v>699</v>
      </c>
      <c r="AJ228" s="50">
        <v>0</v>
      </c>
      <c r="AK228" s="50">
        <f t="shared" si="77"/>
        <v>526</v>
      </c>
      <c r="AL228" s="17">
        <f t="shared" si="86"/>
        <v>0.24749642346208869</v>
      </c>
      <c r="AM228" s="218">
        <v>599</v>
      </c>
      <c r="AN228" s="48">
        <v>0</v>
      </c>
      <c r="AO228" s="48">
        <f t="shared" si="78"/>
        <v>526</v>
      </c>
      <c r="AP228" s="15">
        <f t="shared" si="87"/>
        <v>0.12186978297161936</v>
      </c>
      <c r="AQ228" s="49">
        <v>699</v>
      </c>
      <c r="AR228" s="50">
        <v>0</v>
      </c>
      <c r="AS228" s="50">
        <f t="shared" si="79"/>
        <v>526</v>
      </c>
      <c r="AT228" s="17">
        <f t="shared" si="88"/>
        <v>0.24749642346208869</v>
      </c>
    </row>
    <row r="229" spans="1:46" s="4" customFormat="1" ht="12.75" customHeight="1">
      <c r="A229" s="138" t="s">
        <v>314</v>
      </c>
      <c r="B229" s="31" t="s">
        <v>32</v>
      </c>
      <c r="C229" s="168" t="s">
        <v>460</v>
      </c>
      <c r="D229" s="37">
        <v>0.37</v>
      </c>
      <c r="E229" s="32" t="s">
        <v>316</v>
      </c>
      <c r="F229" s="100">
        <v>164</v>
      </c>
      <c r="G229" s="84">
        <v>149</v>
      </c>
      <c r="H229" s="77">
        <v>0</v>
      </c>
      <c r="I229" s="77">
        <v>111</v>
      </c>
      <c r="J229" s="77">
        <v>0</v>
      </c>
      <c r="K229" s="100">
        <f t="shared" si="80"/>
        <v>111</v>
      </c>
      <c r="L229" s="110">
        <f t="shared" si="81"/>
        <v>0.25503355704697989</v>
      </c>
      <c r="M229" s="264">
        <v>0</v>
      </c>
      <c r="N229" s="44">
        <v>0</v>
      </c>
      <c r="O229" s="44">
        <v>0</v>
      </c>
      <c r="P229" s="14">
        <v>0</v>
      </c>
      <c r="Q229" s="45">
        <v>149</v>
      </c>
      <c r="R229" s="46">
        <v>0</v>
      </c>
      <c r="S229" s="46">
        <f t="shared" si="84"/>
        <v>111</v>
      </c>
      <c r="T229" s="16">
        <f t="shared" si="71"/>
        <v>0.25503355704697989</v>
      </c>
      <c r="U229" s="302">
        <v>149</v>
      </c>
      <c r="V229" s="303">
        <v>111</v>
      </c>
      <c r="W229" s="303">
        <v>0</v>
      </c>
      <c r="X229" s="303">
        <f t="shared" si="72"/>
        <v>111</v>
      </c>
      <c r="Y229" s="304">
        <f t="shared" si="73"/>
        <v>0.25503355704697989</v>
      </c>
      <c r="Z229" s="160">
        <v>149</v>
      </c>
      <c r="AA229" s="44">
        <v>0</v>
      </c>
      <c r="AB229" s="44">
        <f t="shared" si="74"/>
        <v>111</v>
      </c>
      <c r="AC229" s="14">
        <f t="shared" si="85"/>
        <v>0.25503355704697989</v>
      </c>
      <c r="AD229" s="302">
        <v>149</v>
      </c>
      <c r="AE229" s="303">
        <v>111</v>
      </c>
      <c r="AF229" s="303">
        <v>0</v>
      </c>
      <c r="AG229" s="303">
        <f t="shared" si="75"/>
        <v>111</v>
      </c>
      <c r="AH229" s="304">
        <f t="shared" si="76"/>
        <v>0.25503355704697989</v>
      </c>
      <c r="AI229" s="45">
        <v>149</v>
      </c>
      <c r="AJ229" s="46">
        <v>0</v>
      </c>
      <c r="AK229" s="46">
        <f t="shared" si="77"/>
        <v>111</v>
      </c>
      <c r="AL229" s="16">
        <f t="shared" si="86"/>
        <v>0.25503355704697989</v>
      </c>
      <c r="AM229" s="160">
        <v>149</v>
      </c>
      <c r="AN229" s="44">
        <v>0</v>
      </c>
      <c r="AO229" s="44">
        <f t="shared" si="78"/>
        <v>111</v>
      </c>
      <c r="AP229" s="14">
        <f t="shared" si="87"/>
        <v>0.25503355704697989</v>
      </c>
      <c r="AQ229" s="45">
        <v>149</v>
      </c>
      <c r="AR229" s="46">
        <v>0</v>
      </c>
      <c r="AS229" s="46">
        <f t="shared" si="79"/>
        <v>111</v>
      </c>
      <c r="AT229" s="16">
        <f t="shared" si="88"/>
        <v>0.25503355704697989</v>
      </c>
    </row>
    <row r="230" spans="1:46" s="4" customFormat="1" ht="12.75" customHeight="1">
      <c r="A230" s="34" t="s">
        <v>402</v>
      </c>
      <c r="B230" s="31" t="s">
        <v>32</v>
      </c>
      <c r="C230" s="93"/>
      <c r="D230" s="37">
        <v>0.37</v>
      </c>
      <c r="E230" s="32" t="s">
        <v>316</v>
      </c>
      <c r="F230" s="102">
        <v>197</v>
      </c>
      <c r="G230" s="85">
        <v>179</v>
      </c>
      <c r="H230" s="79">
        <v>0</v>
      </c>
      <c r="I230" s="79">
        <v>140</v>
      </c>
      <c r="J230" s="79">
        <v>0</v>
      </c>
      <c r="K230" s="102">
        <f t="shared" si="80"/>
        <v>140</v>
      </c>
      <c r="L230" s="112">
        <f t="shared" si="81"/>
        <v>0.21787709497206703</v>
      </c>
      <c r="M230" s="253">
        <v>0</v>
      </c>
      <c r="N230" s="63">
        <v>0</v>
      </c>
      <c r="O230" s="63">
        <v>0</v>
      </c>
      <c r="P230" s="13">
        <v>0</v>
      </c>
      <c r="Q230" s="64">
        <v>179</v>
      </c>
      <c r="R230" s="65">
        <v>0</v>
      </c>
      <c r="S230" s="65">
        <f t="shared" si="84"/>
        <v>140</v>
      </c>
      <c r="T230" s="18">
        <f t="shared" si="71"/>
        <v>0.21787709497206703</v>
      </c>
      <c r="U230" s="309">
        <v>179</v>
      </c>
      <c r="V230" s="310">
        <v>138</v>
      </c>
      <c r="W230" s="310">
        <v>0</v>
      </c>
      <c r="X230" s="310">
        <f t="shared" si="72"/>
        <v>138</v>
      </c>
      <c r="Y230" s="311">
        <f t="shared" si="73"/>
        <v>0.22905027932960895</v>
      </c>
      <c r="Z230" s="158">
        <v>179</v>
      </c>
      <c r="AA230" s="63">
        <v>0</v>
      </c>
      <c r="AB230" s="63">
        <f t="shared" si="74"/>
        <v>138</v>
      </c>
      <c r="AC230" s="13">
        <f t="shared" si="85"/>
        <v>0.22905027932960895</v>
      </c>
      <c r="AD230" s="309">
        <v>179</v>
      </c>
      <c r="AE230" s="310">
        <v>138</v>
      </c>
      <c r="AF230" s="310">
        <v>0</v>
      </c>
      <c r="AG230" s="310">
        <f t="shared" si="75"/>
        <v>138</v>
      </c>
      <c r="AH230" s="311">
        <f t="shared" si="76"/>
        <v>0.22905027932960895</v>
      </c>
      <c r="AI230" s="64">
        <v>179</v>
      </c>
      <c r="AJ230" s="65">
        <v>0</v>
      </c>
      <c r="AK230" s="65">
        <f t="shared" si="77"/>
        <v>138</v>
      </c>
      <c r="AL230" s="18">
        <f t="shared" si="86"/>
        <v>0.22905027932960895</v>
      </c>
      <c r="AM230" s="158">
        <v>179</v>
      </c>
      <c r="AN230" s="63">
        <v>0</v>
      </c>
      <c r="AO230" s="63">
        <f t="shared" si="78"/>
        <v>138</v>
      </c>
      <c r="AP230" s="13">
        <f t="shared" si="87"/>
        <v>0.22905027932960895</v>
      </c>
      <c r="AQ230" s="64">
        <v>179</v>
      </c>
      <c r="AR230" s="65">
        <v>0</v>
      </c>
      <c r="AS230" s="65">
        <f t="shared" si="79"/>
        <v>138</v>
      </c>
      <c r="AT230" s="18">
        <f t="shared" si="88"/>
        <v>0.22905027932960895</v>
      </c>
    </row>
    <row r="231" spans="1:46" s="4" customFormat="1" ht="12.75" customHeight="1">
      <c r="A231" s="34" t="s">
        <v>403</v>
      </c>
      <c r="B231" s="31" t="s">
        <v>32</v>
      </c>
      <c r="C231" s="93"/>
      <c r="D231" s="37">
        <v>0.37</v>
      </c>
      <c r="E231" s="32" t="s">
        <v>316</v>
      </c>
      <c r="F231" s="102">
        <v>164</v>
      </c>
      <c r="G231" s="85">
        <v>149</v>
      </c>
      <c r="H231" s="79">
        <v>0</v>
      </c>
      <c r="I231" s="79">
        <v>115</v>
      </c>
      <c r="J231" s="79">
        <v>0</v>
      </c>
      <c r="K231" s="102">
        <f t="shared" si="80"/>
        <v>115</v>
      </c>
      <c r="L231" s="112">
        <f t="shared" si="81"/>
        <v>0.22818791946308725</v>
      </c>
      <c r="M231" s="253">
        <v>0</v>
      </c>
      <c r="N231" s="63">
        <v>0</v>
      </c>
      <c r="O231" s="63">
        <v>0</v>
      </c>
      <c r="P231" s="13">
        <v>0</v>
      </c>
      <c r="Q231" s="64">
        <v>149</v>
      </c>
      <c r="R231" s="65">
        <v>0</v>
      </c>
      <c r="S231" s="65">
        <f t="shared" si="84"/>
        <v>115</v>
      </c>
      <c r="T231" s="18">
        <f t="shared" si="71"/>
        <v>0.22818791946308725</v>
      </c>
      <c r="U231" s="309">
        <v>149</v>
      </c>
      <c r="V231" s="310">
        <v>113</v>
      </c>
      <c r="W231" s="310">
        <v>0</v>
      </c>
      <c r="X231" s="310">
        <f t="shared" si="72"/>
        <v>113</v>
      </c>
      <c r="Y231" s="311">
        <f t="shared" si="73"/>
        <v>0.24161073825503357</v>
      </c>
      <c r="Z231" s="158">
        <v>149</v>
      </c>
      <c r="AA231" s="63">
        <v>0</v>
      </c>
      <c r="AB231" s="63">
        <f t="shared" si="74"/>
        <v>113</v>
      </c>
      <c r="AC231" s="13">
        <f t="shared" si="85"/>
        <v>0.24161073825503357</v>
      </c>
      <c r="AD231" s="309">
        <v>149</v>
      </c>
      <c r="AE231" s="310">
        <v>113</v>
      </c>
      <c r="AF231" s="310">
        <v>0</v>
      </c>
      <c r="AG231" s="310">
        <f t="shared" si="75"/>
        <v>113</v>
      </c>
      <c r="AH231" s="311">
        <f t="shared" si="76"/>
        <v>0.24161073825503357</v>
      </c>
      <c r="AI231" s="64">
        <v>149</v>
      </c>
      <c r="AJ231" s="65">
        <v>0</v>
      </c>
      <c r="AK231" s="65">
        <f t="shared" si="77"/>
        <v>113</v>
      </c>
      <c r="AL231" s="18">
        <f t="shared" si="86"/>
        <v>0.24161073825503357</v>
      </c>
      <c r="AM231" s="158">
        <v>149</v>
      </c>
      <c r="AN231" s="63">
        <v>0</v>
      </c>
      <c r="AO231" s="63">
        <f t="shared" si="78"/>
        <v>113</v>
      </c>
      <c r="AP231" s="13">
        <f t="shared" si="87"/>
        <v>0.24161073825503357</v>
      </c>
      <c r="AQ231" s="64">
        <v>149</v>
      </c>
      <c r="AR231" s="65">
        <v>0</v>
      </c>
      <c r="AS231" s="65">
        <f t="shared" si="79"/>
        <v>113</v>
      </c>
      <c r="AT231" s="18">
        <f t="shared" si="88"/>
        <v>0.24161073825503357</v>
      </c>
    </row>
    <row r="232" spans="1:46" s="4" customFormat="1" ht="12.75" customHeight="1">
      <c r="A232" s="138" t="s">
        <v>485</v>
      </c>
      <c r="B232" s="31" t="s">
        <v>32</v>
      </c>
      <c r="C232" s="169"/>
      <c r="D232" s="37">
        <v>0.59</v>
      </c>
      <c r="E232" s="32" t="s">
        <v>486</v>
      </c>
      <c r="F232" s="100">
        <v>307</v>
      </c>
      <c r="G232" s="84">
        <v>279</v>
      </c>
      <c r="H232" s="77">
        <v>0</v>
      </c>
      <c r="I232" s="77">
        <v>129</v>
      </c>
      <c r="J232" s="77">
        <v>0</v>
      </c>
      <c r="K232" s="100">
        <f t="shared" si="80"/>
        <v>129</v>
      </c>
      <c r="L232" s="110">
        <f t="shared" si="81"/>
        <v>0.5376344086021505</v>
      </c>
      <c r="M232" s="264">
        <v>0</v>
      </c>
      <c r="N232" s="44">
        <v>0</v>
      </c>
      <c r="O232" s="44">
        <v>0</v>
      </c>
      <c r="P232" s="14">
        <v>0</v>
      </c>
      <c r="Q232" s="45">
        <v>279</v>
      </c>
      <c r="R232" s="46">
        <v>0</v>
      </c>
      <c r="S232" s="46">
        <f t="shared" si="84"/>
        <v>129</v>
      </c>
      <c r="T232" s="16">
        <f t="shared" si="71"/>
        <v>0.5376344086021505</v>
      </c>
      <c r="U232" s="302">
        <v>279</v>
      </c>
      <c r="V232" s="303">
        <v>129</v>
      </c>
      <c r="W232" s="303">
        <v>0</v>
      </c>
      <c r="X232" s="303">
        <f t="shared" si="72"/>
        <v>129</v>
      </c>
      <c r="Y232" s="304">
        <f t="shared" si="73"/>
        <v>0.5376344086021505</v>
      </c>
      <c r="Z232" s="160">
        <v>279</v>
      </c>
      <c r="AA232" s="44">
        <v>0</v>
      </c>
      <c r="AB232" s="44">
        <f t="shared" si="74"/>
        <v>129</v>
      </c>
      <c r="AC232" s="14">
        <f t="shared" si="85"/>
        <v>0.5376344086021505</v>
      </c>
      <c r="AD232" s="302">
        <v>279</v>
      </c>
      <c r="AE232" s="303">
        <v>129</v>
      </c>
      <c r="AF232" s="303">
        <v>0</v>
      </c>
      <c r="AG232" s="303">
        <f t="shared" si="75"/>
        <v>129</v>
      </c>
      <c r="AH232" s="304">
        <f t="shared" si="76"/>
        <v>0.5376344086021505</v>
      </c>
      <c r="AI232" s="45">
        <v>279</v>
      </c>
      <c r="AJ232" s="46">
        <v>0</v>
      </c>
      <c r="AK232" s="46">
        <f t="shared" si="77"/>
        <v>129</v>
      </c>
      <c r="AL232" s="16">
        <f t="shared" si="86"/>
        <v>0.5376344086021505</v>
      </c>
      <c r="AM232" s="160">
        <v>279</v>
      </c>
      <c r="AN232" s="44">
        <v>0</v>
      </c>
      <c r="AO232" s="44">
        <f t="shared" si="78"/>
        <v>129</v>
      </c>
      <c r="AP232" s="14">
        <f t="shared" si="87"/>
        <v>0.5376344086021505</v>
      </c>
      <c r="AQ232" s="45">
        <v>279</v>
      </c>
      <c r="AR232" s="46">
        <v>0</v>
      </c>
      <c r="AS232" s="46">
        <f t="shared" si="79"/>
        <v>129</v>
      </c>
      <c r="AT232" s="16">
        <f t="shared" si="88"/>
        <v>0.5376344086021505</v>
      </c>
    </row>
    <row r="233" spans="1:46" s="4" customFormat="1" ht="12.75" customHeight="1">
      <c r="A233" s="138" t="s">
        <v>17</v>
      </c>
      <c r="B233" s="31" t="s">
        <v>32</v>
      </c>
      <c r="C233" s="168" t="s">
        <v>459</v>
      </c>
      <c r="D233" s="37">
        <v>0.59</v>
      </c>
      <c r="E233" s="32" t="s">
        <v>22</v>
      </c>
      <c r="F233" s="100">
        <v>384</v>
      </c>
      <c r="G233" s="84">
        <v>349</v>
      </c>
      <c r="H233" s="77">
        <v>0</v>
      </c>
      <c r="I233" s="77">
        <v>260</v>
      </c>
      <c r="J233" s="77">
        <v>0</v>
      </c>
      <c r="K233" s="100">
        <f t="shared" si="80"/>
        <v>260</v>
      </c>
      <c r="L233" s="110">
        <f t="shared" si="81"/>
        <v>0.25501432664756446</v>
      </c>
      <c r="M233" s="264">
        <v>0</v>
      </c>
      <c r="N233" s="44">
        <v>0</v>
      </c>
      <c r="O233" s="44">
        <v>0</v>
      </c>
      <c r="P233" s="14">
        <v>0</v>
      </c>
      <c r="Q233" s="45">
        <v>349</v>
      </c>
      <c r="R233" s="46">
        <v>0</v>
      </c>
      <c r="S233" s="46">
        <f t="shared" si="84"/>
        <v>260</v>
      </c>
      <c r="T233" s="16">
        <f t="shared" si="71"/>
        <v>0.25501432664756446</v>
      </c>
      <c r="U233" s="302">
        <v>349</v>
      </c>
      <c r="V233" s="303">
        <v>260</v>
      </c>
      <c r="W233" s="303">
        <v>0</v>
      </c>
      <c r="X233" s="303">
        <f t="shared" si="72"/>
        <v>260</v>
      </c>
      <c r="Y233" s="304">
        <f t="shared" si="73"/>
        <v>0.25501432664756446</v>
      </c>
      <c r="Z233" s="160">
        <v>349</v>
      </c>
      <c r="AA233" s="44">
        <v>0</v>
      </c>
      <c r="AB233" s="44">
        <f t="shared" si="74"/>
        <v>260</v>
      </c>
      <c r="AC233" s="14">
        <f t="shared" si="85"/>
        <v>0.25501432664756446</v>
      </c>
      <c r="AD233" s="302">
        <v>349</v>
      </c>
      <c r="AE233" s="303">
        <v>260</v>
      </c>
      <c r="AF233" s="303">
        <v>0</v>
      </c>
      <c r="AG233" s="303">
        <f t="shared" si="75"/>
        <v>260</v>
      </c>
      <c r="AH233" s="304">
        <f t="shared" si="76"/>
        <v>0.25501432664756446</v>
      </c>
      <c r="AI233" s="45">
        <v>349</v>
      </c>
      <c r="AJ233" s="46">
        <v>0</v>
      </c>
      <c r="AK233" s="46">
        <f t="shared" si="77"/>
        <v>260</v>
      </c>
      <c r="AL233" s="16">
        <f t="shared" si="86"/>
        <v>0.25501432664756446</v>
      </c>
      <c r="AM233" s="160">
        <v>349</v>
      </c>
      <c r="AN233" s="44">
        <v>0</v>
      </c>
      <c r="AO233" s="44">
        <f t="shared" si="78"/>
        <v>260</v>
      </c>
      <c r="AP233" s="14">
        <f t="shared" si="87"/>
        <v>0.25501432664756446</v>
      </c>
      <c r="AQ233" s="45">
        <v>349</v>
      </c>
      <c r="AR233" s="46">
        <v>0</v>
      </c>
      <c r="AS233" s="46">
        <f t="shared" si="79"/>
        <v>260</v>
      </c>
      <c r="AT233" s="16">
        <f t="shared" si="88"/>
        <v>0.25501432664756446</v>
      </c>
    </row>
    <row r="234" spans="1:46" s="4" customFormat="1" ht="12.75" customHeight="1">
      <c r="A234" s="138" t="s">
        <v>324</v>
      </c>
      <c r="B234" s="31" t="s">
        <v>32</v>
      </c>
      <c r="C234" s="219"/>
      <c r="D234" s="37">
        <v>0.59</v>
      </c>
      <c r="E234" s="32" t="s">
        <v>325</v>
      </c>
      <c r="F234" s="100">
        <v>329</v>
      </c>
      <c r="G234" s="84">
        <v>299</v>
      </c>
      <c r="H234" s="77">
        <v>250</v>
      </c>
      <c r="I234" s="77">
        <v>210</v>
      </c>
      <c r="J234" s="77">
        <v>0</v>
      </c>
      <c r="K234" s="100">
        <f t="shared" si="80"/>
        <v>210</v>
      </c>
      <c r="L234" s="110">
        <f t="shared" si="81"/>
        <v>0.2976588628762542</v>
      </c>
      <c r="M234" s="264">
        <v>0</v>
      </c>
      <c r="N234" s="44">
        <v>0</v>
      </c>
      <c r="O234" s="44">
        <v>0</v>
      </c>
      <c r="P234" s="14">
        <v>0</v>
      </c>
      <c r="Q234" s="127">
        <v>250</v>
      </c>
      <c r="R234" s="46">
        <v>0</v>
      </c>
      <c r="S234" s="46">
        <f t="shared" si="84"/>
        <v>210</v>
      </c>
      <c r="T234" s="16">
        <f t="shared" si="71"/>
        <v>0.16</v>
      </c>
      <c r="U234" s="302">
        <v>299</v>
      </c>
      <c r="V234" s="303">
        <v>208</v>
      </c>
      <c r="W234" s="303">
        <v>0</v>
      </c>
      <c r="X234" s="303">
        <f t="shared" si="72"/>
        <v>208</v>
      </c>
      <c r="Y234" s="304">
        <f t="shared" si="73"/>
        <v>0.30434782608695654</v>
      </c>
      <c r="Z234" s="215">
        <v>250</v>
      </c>
      <c r="AA234" s="44">
        <v>0</v>
      </c>
      <c r="AB234" s="44">
        <f t="shared" si="74"/>
        <v>208</v>
      </c>
      <c r="AC234" s="14">
        <f t="shared" si="85"/>
        <v>0.16800000000000001</v>
      </c>
      <c r="AD234" s="302">
        <v>299</v>
      </c>
      <c r="AE234" s="303">
        <v>208</v>
      </c>
      <c r="AF234" s="303">
        <v>0</v>
      </c>
      <c r="AG234" s="303">
        <f t="shared" si="75"/>
        <v>208</v>
      </c>
      <c r="AH234" s="304">
        <f t="shared" si="76"/>
        <v>0.30434782608695654</v>
      </c>
      <c r="AI234" s="45">
        <v>299</v>
      </c>
      <c r="AJ234" s="46">
        <v>0</v>
      </c>
      <c r="AK234" s="46">
        <f t="shared" si="77"/>
        <v>208</v>
      </c>
      <c r="AL234" s="16">
        <f t="shared" si="86"/>
        <v>0.30434782608695654</v>
      </c>
      <c r="AM234" s="160">
        <v>299</v>
      </c>
      <c r="AN234" s="44">
        <v>0</v>
      </c>
      <c r="AO234" s="44">
        <f t="shared" si="78"/>
        <v>208</v>
      </c>
      <c r="AP234" s="14">
        <f t="shared" si="87"/>
        <v>0.30434782608695654</v>
      </c>
      <c r="AQ234" s="45">
        <v>299</v>
      </c>
      <c r="AR234" s="46">
        <v>0</v>
      </c>
      <c r="AS234" s="46">
        <f t="shared" si="79"/>
        <v>208</v>
      </c>
      <c r="AT234" s="16">
        <f t="shared" si="88"/>
        <v>0.30434782608695654</v>
      </c>
    </row>
    <row r="235" spans="1:46" s="4" customFormat="1" ht="12.75" customHeight="1">
      <c r="A235" s="138" t="s">
        <v>404</v>
      </c>
      <c r="B235" s="31" t="s">
        <v>32</v>
      </c>
      <c r="C235" s="219"/>
      <c r="D235" s="37">
        <v>0.59</v>
      </c>
      <c r="E235" s="32" t="s">
        <v>325</v>
      </c>
      <c r="F235" s="100">
        <v>329</v>
      </c>
      <c r="G235" s="84">
        <v>299</v>
      </c>
      <c r="H235" s="77">
        <v>250</v>
      </c>
      <c r="I235" s="77">
        <v>210</v>
      </c>
      <c r="J235" s="77">
        <v>0</v>
      </c>
      <c r="K235" s="100">
        <f t="shared" si="80"/>
        <v>210</v>
      </c>
      <c r="L235" s="110">
        <f t="shared" si="81"/>
        <v>0.2976588628762542</v>
      </c>
      <c r="M235" s="264">
        <v>0</v>
      </c>
      <c r="N235" s="44">
        <v>0</v>
      </c>
      <c r="O235" s="44">
        <v>0</v>
      </c>
      <c r="P235" s="14">
        <v>0</v>
      </c>
      <c r="Q235" s="127">
        <v>250</v>
      </c>
      <c r="R235" s="46">
        <v>0</v>
      </c>
      <c r="S235" s="46">
        <f t="shared" si="84"/>
        <v>210</v>
      </c>
      <c r="T235" s="16">
        <f t="shared" si="71"/>
        <v>0.16</v>
      </c>
      <c r="U235" s="302">
        <v>299</v>
      </c>
      <c r="V235" s="303">
        <v>208</v>
      </c>
      <c r="W235" s="303">
        <v>0</v>
      </c>
      <c r="X235" s="303">
        <f t="shared" si="72"/>
        <v>208</v>
      </c>
      <c r="Y235" s="304">
        <f t="shared" si="73"/>
        <v>0.30434782608695654</v>
      </c>
      <c r="Z235" s="215">
        <v>250</v>
      </c>
      <c r="AA235" s="44">
        <v>0</v>
      </c>
      <c r="AB235" s="44">
        <f t="shared" si="74"/>
        <v>208</v>
      </c>
      <c r="AC235" s="14">
        <f t="shared" si="85"/>
        <v>0.16800000000000001</v>
      </c>
      <c r="AD235" s="302">
        <v>299</v>
      </c>
      <c r="AE235" s="303">
        <v>208</v>
      </c>
      <c r="AF235" s="303">
        <v>0</v>
      </c>
      <c r="AG235" s="303">
        <f t="shared" si="75"/>
        <v>208</v>
      </c>
      <c r="AH235" s="304">
        <f t="shared" si="76"/>
        <v>0.30434782608695654</v>
      </c>
      <c r="AI235" s="45">
        <v>299</v>
      </c>
      <c r="AJ235" s="46">
        <v>0</v>
      </c>
      <c r="AK235" s="46">
        <f t="shared" si="77"/>
        <v>208</v>
      </c>
      <c r="AL235" s="16">
        <f t="shared" si="86"/>
        <v>0.30434782608695654</v>
      </c>
      <c r="AM235" s="160">
        <v>299</v>
      </c>
      <c r="AN235" s="44">
        <v>0</v>
      </c>
      <c r="AO235" s="44">
        <f t="shared" si="78"/>
        <v>208</v>
      </c>
      <c r="AP235" s="14">
        <f t="shared" si="87"/>
        <v>0.30434782608695654</v>
      </c>
      <c r="AQ235" s="45">
        <v>299</v>
      </c>
      <c r="AR235" s="46">
        <v>0</v>
      </c>
      <c r="AS235" s="46">
        <f t="shared" si="79"/>
        <v>208</v>
      </c>
      <c r="AT235" s="16">
        <f t="shared" si="88"/>
        <v>0.30434782608695654</v>
      </c>
    </row>
    <row r="236" spans="1:46" s="4" customFormat="1" ht="12.75" customHeight="1">
      <c r="A236" s="138" t="s">
        <v>405</v>
      </c>
      <c r="B236" s="31" t="s">
        <v>32</v>
      </c>
      <c r="C236" s="219"/>
      <c r="D236" s="37">
        <v>0.59</v>
      </c>
      <c r="E236" s="32" t="s">
        <v>325</v>
      </c>
      <c r="F236" s="100">
        <v>329</v>
      </c>
      <c r="G236" s="84">
        <v>299</v>
      </c>
      <c r="H236" s="77">
        <v>250</v>
      </c>
      <c r="I236" s="77">
        <v>210</v>
      </c>
      <c r="J236" s="77">
        <v>0</v>
      </c>
      <c r="K236" s="100">
        <f t="shared" si="80"/>
        <v>210</v>
      </c>
      <c r="L236" s="110">
        <f t="shared" si="81"/>
        <v>0.2976588628762542</v>
      </c>
      <c r="M236" s="264">
        <v>0</v>
      </c>
      <c r="N236" s="44">
        <v>0</v>
      </c>
      <c r="O236" s="44">
        <v>0</v>
      </c>
      <c r="P236" s="14">
        <v>0</v>
      </c>
      <c r="Q236" s="127">
        <v>250</v>
      </c>
      <c r="R236" s="46">
        <v>0</v>
      </c>
      <c r="S236" s="46">
        <f t="shared" si="84"/>
        <v>210</v>
      </c>
      <c r="T236" s="16">
        <f t="shared" si="71"/>
        <v>0.16</v>
      </c>
      <c r="U236" s="302">
        <v>299</v>
      </c>
      <c r="V236" s="303">
        <v>208</v>
      </c>
      <c r="W236" s="303">
        <v>0</v>
      </c>
      <c r="X236" s="303">
        <f t="shared" si="72"/>
        <v>208</v>
      </c>
      <c r="Y236" s="304">
        <f t="shared" si="73"/>
        <v>0.30434782608695654</v>
      </c>
      <c r="Z236" s="215">
        <v>250</v>
      </c>
      <c r="AA236" s="44">
        <v>0</v>
      </c>
      <c r="AB236" s="44">
        <f t="shared" si="74"/>
        <v>208</v>
      </c>
      <c r="AC236" s="14">
        <f t="shared" si="85"/>
        <v>0.16800000000000001</v>
      </c>
      <c r="AD236" s="302">
        <v>299</v>
      </c>
      <c r="AE236" s="303">
        <v>208</v>
      </c>
      <c r="AF236" s="303">
        <v>0</v>
      </c>
      <c r="AG236" s="303">
        <f t="shared" si="75"/>
        <v>208</v>
      </c>
      <c r="AH236" s="304">
        <f t="shared" si="76"/>
        <v>0.30434782608695654</v>
      </c>
      <c r="AI236" s="45">
        <v>299</v>
      </c>
      <c r="AJ236" s="46">
        <v>0</v>
      </c>
      <c r="AK236" s="46">
        <f t="shared" si="77"/>
        <v>208</v>
      </c>
      <c r="AL236" s="16">
        <f t="shared" si="86"/>
        <v>0.30434782608695654</v>
      </c>
      <c r="AM236" s="160">
        <v>299</v>
      </c>
      <c r="AN236" s="44">
        <v>0</v>
      </c>
      <c r="AO236" s="44">
        <f t="shared" si="78"/>
        <v>208</v>
      </c>
      <c r="AP236" s="14">
        <f t="shared" si="87"/>
        <v>0.30434782608695654</v>
      </c>
      <c r="AQ236" s="45">
        <v>299</v>
      </c>
      <c r="AR236" s="46">
        <v>0</v>
      </c>
      <c r="AS236" s="46">
        <f t="shared" si="79"/>
        <v>208</v>
      </c>
      <c r="AT236" s="16">
        <f t="shared" si="88"/>
        <v>0.30434782608695654</v>
      </c>
    </row>
    <row r="237" spans="1:46" s="4" customFormat="1" ht="12.75" customHeight="1" thickBot="1">
      <c r="A237" s="33" t="s">
        <v>406</v>
      </c>
      <c r="B237" s="30" t="s">
        <v>32</v>
      </c>
      <c r="C237" s="192"/>
      <c r="D237" s="38">
        <v>0.59</v>
      </c>
      <c r="E237" s="2" t="s">
        <v>325</v>
      </c>
      <c r="F237" s="101">
        <v>307</v>
      </c>
      <c r="G237" s="47">
        <v>279</v>
      </c>
      <c r="H237" s="78">
        <v>250</v>
      </c>
      <c r="I237" s="78">
        <v>208</v>
      </c>
      <c r="J237" s="78">
        <v>0</v>
      </c>
      <c r="K237" s="101">
        <f t="shared" si="80"/>
        <v>208</v>
      </c>
      <c r="L237" s="111">
        <f t="shared" si="81"/>
        <v>0.25448028673835127</v>
      </c>
      <c r="M237" s="254">
        <v>0</v>
      </c>
      <c r="N237" s="48">
        <v>0</v>
      </c>
      <c r="O237" s="48">
        <v>0</v>
      </c>
      <c r="P237" s="15">
        <v>0</v>
      </c>
      <c r="Q237" s="126">
        <v>250</v>
      </c>
      <c r="R237" s="50">
        <v>0</v>
      </c>
      <c r="S237" s="50">
        <f t="shared" ref="S237" si="89">K237-R237</f>
        <v>208</v>
      </c>
      <c r="T237" s="17">
        <f t="shared" si="71"/>
        <v>0.16800000000000001</v>
      </c>
      <c r="U237" s="305">
        <v>279</v>
      </c>
      <c r="V237" s="307">
        <v>208</v>
      </c>
      <c r="W237" s="307">
        <v>0</v>
      </c>
      <c r="X237" s="307">
        <f t="shared" si="72"/>
        <v>208</v>
      </c>
      <c r="Y237" s="308">
        <f t="shared" si="73"/>
        <v>0.25448028673835127</v>
      </c>
      <c r="Z237" s="218">
        <v>250</v>
      </c>
      <c r="AA237" s="48">
        <v>0</v>
      </c>
      <c r="AB237" s="48">
        <f t="shared" si="74"/>
        <v>208</v>
      </c>
      <c r="AC237" s="15">
        <f t="shared" si="85"/>
        <v>0.16800000000000001</v>
      </c>
      <c r="AD237" s="305">
        <v>279</v>
      </c>
      <c r="AE237" s="307">
        <v>208</v>
      </c>
      <c r="AF237" s="307">
        <v>0</v>
      </c>
      <c r="AG237" s="307">
        <f t="shared" si="75"/>
        <v>208</v>
      </c>
      <c r="AH237" s="308">
        <f t="shared" si="76"/>
        <v>0.25448028673835127</v>
      </c>
      <c r="AI237" s="49">
        <v>279</v>
      </c>
      <c r="AJ237" s="50">
        <v>0</v>
      </c>
      <c r="AK237" s="50">
        <f t="shared" si="77"/>
        <v>208</v>
      </c>
      <c r="AL237" s="17">
        <f t="shared" si="86"/>
        <v>0.25448028673835127</v>
      </c>
      <c r="AM237" s="159">
        <v>279</v>
      </c>
      <c r="AN237" s="48">
        <v>0</v>
      </c>
      <c r="AO237" s="48">
        <f t="shared" si="78"/>
        <v>208</v>
      </c>
      <c r="AP237" s="15">
        <f t="shared" si="87"/>
        <v>0.25448028673835127</v>
      </c>
      <c r="AQ237" s="49">
        <v>279</v>
      </c>
      <c r="AR237" s="50">
        <v>0</v>
      </c>
      <c r="AS237" s="50">
        <f t="shared" si="79"/>
        <v>208</v>
      </c>
      <c r="AT237" s="17">
        <f t="shared" si="88"/>
        <v>0.25448028673835127</v>
      </c>
    </row>
    <row r="238" spans="1:46" s="4" customFormat="1" ht="12.75" customHeight="1">
      <c r="A238" s="34" t="s">
        <v>12</v>
      </c>
      <c r="B238" s="28" t="s">
        <v>42</v>
      </c>
      <c r="C238" s="5"/>
      <c r="D238" s="39">
        <v>1.19</v>
      </c>
      <c r="E238" s="6" t="s">
        <v>44</v>
      </c>
      <c r="F238" s="102">
        <v>1869</v>
      </c>
      <c r="G238" s="85">
        <v>1699</v>
      </c>
      <c r="H238" s="79">
        <v>1299</v>
      </c>
      <c r="I238" s="79">
        <v>1091</v>
      </c>
      <c r="J238" s="79">
        <v>0</v>
      </c>
      <c r="K238" s="102">
        <f t="shared" si="80"/>
        <v>1091</v>
      </c>
      <c r="L238" s="112">
        <f t="shared" si="81"/>
        <v>0.35785756327251322</v>
      </c>
      <c r="M238" s="244">
        <v>1299</v>
      </c>
      <c r="N238" s="143">
        <v>0</v>
      </c>
      <c r="O238" s="143">
        <f t="shared" ref="O238:O301" si="90">K238-N238</f>
        <v>1091</v>
      </c>
      <c r="P238" s="153">
        <f t="shared" ref="P238:P301" si="91">(M238-O238)/M238</f>
        <v>0.16012317167051579</v>
      </c>
      <c r="Q238" s="245">
        <v>0</v>
      </c>
      <c r="R238" s="144">
        <v>0</v>
      </c>
      <c r="S238" s="144">
        <v>0</v>
      </c>
      <c r="T238" s="155">
        <v>0</v>
      </c>
      <c r="U238" s="315">
        <v>1699</v>
      </c>
      <c r="V238" s="316">
        <v>1091</v>
      </c>
      <c r="W238" s="316">
        <v>0</v>
      </c>
      <c r="X238" s="316">
        <f t="shared" si="72"/>
        <v>1091</v>
      </c>
      <c r="Y238" s="317">
        <f t="shared" si="73"/>
        <v>0.35785756327251322</v>
      </c>
      <c r="Z238" s="236">
        <v>1299</v>
      </c>
      <c r="AA238" s="143">
        <v>0</v>
      </c>
      <c r="AB238" s="143">
        <f t="shared" si="74"/>
        <v>1091</v>
      </c>
      <c r="AC238" s="153">
        <f t="shared" si="85"/>
        <v>0.16012317167051579</v>
      </c>
      <c r="AD238" s="315">
        <v>1699</v>
      </c>
      <c r="AE238" s="316">
        <v>1091</v>
      </c>
      <c r="AF238" s="316">
        <v>0</v>
      </c>
      <c r="AG238" s="316">
        <f t="shared" si="75"/>
        <v>1091</v>
      </c>
      <c r="AH238" s="317">
        <f t="shared" si="76"/>
        <v>0.35785756327251322</v>
      </c>
      <c r="AI238" s="244">
        <v>1299</v>
      </c>
      <c r="AJ238" s="144">
        <v>0</v>
      </c>
      <c r="AK238" s="144">
        <f t="shared" si="77"/>
        <v>1091</v>
      </c>
      <c r="AL238" s="155">
        <f t="shared" si="86"/>
        <v>0.16012317167051579</v>
      </c>
      <c r="AM238" s="236">
        <v>1199</v>
      </c>
      <c r="AN238" s="161">
        <v>95</v>
      </c>
      <c r="AO238" s="143">
        <f t="shared" si="78"/>
        <v>996</v>
      </c>
      <c r="AP238" s="153">
        <f t="shared" si="87"/>
        <v>0.16930775646371976</v>
      </c>
      <c r="AQ238" s="244">
        <v>1199</v>
      </c>
      <c r="AR238" s="161">
        <v>94</v>
      </c>
      <c r="AS238" s="144">
        <f t="shared" si="79"/>
        <v>997</v>
      </c>
      <c r="AT238" s="155">
        <f t="shared" si="88"/>
        <v>0.16847372810675562</v>
      </c>
    </row>
    <row r="239" spans="1:46" s="4" customFormat="1" ht="12.75" customHeight="1">
      <c r="A239" s="34" t="s">
        <v>96</v>
      </c>
      <c r="B239" s="28" t="s">
        <v>42</v>
      </c>
      <c r="C239" s="5"/>
      <c r="D239" s="37">
        <v>0.83</v>
      </c>
      <c r="E239" s="32" t="s">
        <v>112</v>
      </c>
      <c r="F239" s="102">
        <v>934</v>
      </c>
      <c r="G239" s="84">
        <v>849</v>
      </c>
      <c r="H239" s="79">
        <v>749</v>
      </c>
      <c r="I239" s="79">
        <v>636</v>
      </c>
      <c r="J239" s="79">
        <v>10</v>
      </c>
      <c r="K239" s="102">
        <f t="shared" si="80"/>
        <v>626</v>
      </c>
      <c r="L239" s="112">
        <f t="shared" si="81"/>
        <v>0.26266195524146052</v>
      </c>
      <c r="M239" s="127">
        <v>749</v>
      </c>
      <c r="N239" s="44">
        <v>0</v>
      </c>
      <c r="O239" s="44">
        <f t="shared" si="90"/>
        <v>626</v>
      </c>
      <c r="P239" s="14">
        <f t="shared" si="91"/>
        <v>0.16421895861148197</v>
      </c>
      <c r="Q239" s="45">
        <v>0</v>
      </c>
      <c r="R239" s="46">
        <v>0</v>
      </c>
      <c r="S239" s="46">
        <v>0</v>
      </c>
      <c r="T239" s="16">
        <v>0</v>
      </c>
      <c r="U239" s="302">
        <v>849</v>
      </c>
      <c r="V239" s="303">
        <v>636</v>
      </c>
      <c r="W239" s="303">
        <v>10</v>
      </c>
      <c r="X239" s="303">
        <f t="shared" si="72"/>
        <v>626</v>
      </c>
      <c r="Y239" s="304">
        <f t="shared" si="73"/>
        <v>0.26266195524146052</v>
      </c>
      <c r="Z239" s="215">
        <v>749</v>
      </c>
      <c r="AA239" s="44">
        <v>0</v>
      </c>
      <c r="AB239" s="44">
        <f t="shared" si="74"/>
        <v>626</v>
      </c>
      <c r="AC239" s="14">
        <f t="shared" si="85"/>
        <v>0.16421895861148197</v>
      </c>
      <c r="AD239" s="302">
        <v>849</v>
      </c>
      <c r="AE239" s="303">
        <v>636</v>
      </c>
      <c r="AF239" s="303">
        <v>10</v>
      </c>
      <c r="AG239" s="303">
        <f t="shared" si="75"/>
        <v>626</v>
      </c>
      <c r="AH239" s="304">
        <f t="shared" si="76"/>
        <v>0.26266195524146052</v>
      </c>
      <c r="AI239" s="127">
        <v>749</v>
      </c>
      <c r="AJ239" s="46">
        <v>0</v>
      </c>
      <c r="AK239" s="46">
        <f t="shared" si="77"/>
        <v>626</v>
      </c>
      <c r="AL239" s="16">
        <f t="shared" si="86"/>
        <v>0.16421895861148197</v>
      </c>
      <c r="AM239" s="215">
        <v>749</v>
      </c>
      <c r="AN239" s="44">
        <v>0</v>
      </c>
      <c r="AO239" s="44">
        <f t="shared" si="78"/>
        <v>626</v>
      </c>
      <c r="AP239" s="14">
        <f t="shared" si="87"/>
        <v>0.16421895861148197</v>
      </c>
      <c r="AQ239" s="127">
        <v>749</v>
      </c>
      <c r="AR239" s="46">
        <v>0</v>
      </c>
      <c r="AS239" s="46">
        <f t="shared" si="79"/>
        <v>626</v>
      </c>
      <c r="AT239" s="16">
        <f t="shared" si="88"/>
        <v>0.16421895861148197</v>
      </c>
    </row>
    <row r="240" spans="1:46" s="4" customFormat="1" ht="12.75" customHeight="1">
      <c r="A240" s="34" t="s">
        <v>98</v>
      </c>
      <c r="B240" s="28" t="s">
        <v>42</v>
      </c>
      <c r="C240" s="5"/>
      <c r="D240" s="37">
        <v>0.83</v>
      </c>
      <c r="E240" s="6" t="s">
        <v>113</v>
      </c>
      <c r="F240" s="102">
        <v>1264</v>
      </c>
      <c r="G240" s="84">
        <v>1149</v>
      </c>
      <c r="H240" s="79">
        <v>999</v>
      </c>
      <c r="I240" s="79">
        <v>847</v>
      </c>
      <c r="J240" s="79">
        <v>7</v>
      </c>
      <c r="K240" s="102">
        <f t="shared" si="80"/>
        <v>840</v>
      </c>
      <c r="L240" s="112">
        <f t="shared" si="81"/>
        <v>0.2689295039164491</v>
      </c>
      <c r="M240" s="128">
        <v>999</v>
      </c>
      <c r="N240" s="63">
        <v>0</v>
      </c>
      <c r="O240" s="63">
        <f t="shared" si="90"/>
        <v>840</v>
      </c>
      <c r="P240" s="13">
        <f t="shared" si="91"/>
        <v>0.15915915915915915</v>
      </c>
      <c r="Q240" s="64">
        <v>0</v>
      </c>
      <c r="R240" s="65">
        <v>0</v>
      </c>
      <c r="S240" s="65">
        <v>0</v>
      </c>
      <c r="T240" s="18">
        <v>0</v>
      </c>
      <c r="U240" s="309">
        <v>1149</v>
      </c>
      <c r="V240" s="310">
        <v>847</v>
      </c>
      <c r="W240" s="310">
        <v>7</v>
      </c>
      <c r="X240" s="310">
        <f t="shared" si="72"/>
        <v>840</v>
      </c>
      <c r="Y240" s="311">
        <f t="shared" si="73"/>
        <v>0.2689295039164491</v>
      </c>
      <c r="Z240" s="216">
        <v>999</v>
      </c>
      <c r="AA240" s="63">
        <v>0</v>
      </c>
      <c r="AB240" s="63">
        <f t="shared" si="74"/>
        <v>840</v>
      </c>
      <c r="AC240" s="13">
        <f t="shared" si="85"/>
        <v>0.15915915915915915</v>
      </c>
      <c r="AD240" s="309">
        <v>1149</v>
      </c>
      <c r="AE240" s="310">
        <v>847</v>
      </c>
      <c r="AF240" s="310">
        <v>7</v>
      </c>
      <c r="AG240" s="310">
        <f t="shared" si="75"/>
        <v>840</v>
      </c>
      <c r="AH240" s="311">
        <f t="shared" si="76"/>
        <v>0.2689295039164491</v>
      </c>
      <c r="AI240" s="128">
        <v>999</v>
      </c>
      <c r="AJ240" s="65">
        <v>0</v>
      </c>
      <c r="AK240" s="65">
        <f t="shared" si="77"/>
        <v>840</v>
      </c>
      <c r="AL240" s="18">
        <f t="shared" si="86"/>
        <v>0.15915915915915915</v>
      </c>
      <c r="AM240" s="216">
        <v>949</v>
      </c>
      <c r="AN240" s="123">
        <v>45</v>
      </c>
      <c r="AO240" s="63">
        <f t="shared" si="78"/>
        <v>795</v>
      </c>
      <c r="AP240" s="13">
        <f t="shared" si="87"/>
        <v>0.16227608008429925</v>
      </c>
      <c r="AQ240" s="128">
        <v>949</v>
      </c>
      <c r="AR240" s="123">
        <v>45</v>
      </c>
      <c r="AS240" s="65">
        <f t="shared" si="79"/>
        <v>795</v>
      </c>
      <c r="AT240" s="18">
        <f t="shared" si="88"/>
        <v>0.16227608008429925</v>
      </c>
    </row>
    <row r="241" spans="1:46" s="4" customFormat="1" ht="12.75" customHeight="1">
      <c r="A241" s="138" t="s">
        <v>97</v>
      </c>
      <c r="B241" s="28" t="s">
        <v>42</v>
      </c>
      <c r="C241" s="5"/>
      <c r="D241" s="37">
        <v>0.83</v>
      </c>
      <c r="E241" s="32" t="s">
        <v>113</v>
      </c>
      <c r="F241" s="102">
        <v>1154</v>
      </c>
      <c r="G241" s="84">
        <v>1049</v>
      </c>
      <c r="H241" s="79">
        <v>899</v>
      </c>
      <c r="I241" s="79">
        <v>762</v>
      </c>
      <c r="J241" s="79">
        <v>7</v>
      </c>
      <c r="K241" s="102">
        <f t="shared" si="80"/>
        <v>755</v>
      </c>
      <c r="L241" s="112">
        <f t="shared" si="81"/>
        <v>0.28026692087702576</v>
      </c>
      <c r="M241" s="128">
        <v>899</v>
      </c>
      <c r="N241" s="63">
        <v>0</v>
      </c>
      <c r="O241" s="63">
        <f t="shared" si="90"/>
        <v>755</v>
      </c>
      <c r="P241" s="13">
        <f t="shared" si="91"/>
        <v>0.16017797552836485</v>
      </c>
      <c r="Q241" s="64">
        <v>0</v>
      </c>
      <c r="R241" s="65">
        <v>0</v>
      </c>
      <c r="S241" s="65">
        <v>0</v>
      </c>
      <c r="T241" s="18">
        <v>0</v>
      </c>
      <c r="U241" s="309">
        <v>1049</v>
      </c>
      <c r="V241" s="310">
        <v>762</v>
      </c>
      <c r="W241" s="310">
        <v>7</v>
      </c>
      <c r="X241" s="310">
        <f t="shared" si="72"/>
        <v>755</v>
      </c>
      <c r="Y241" s="311">
        <f t="shared" si="73"/>
        <v>0.28026692087702576</v>
      </c>
      <c r="Z241" s="216">
        <v>899</v>
      </c>
      <c r="AA241" s="63">
        <v>0</v>
      </c>
      <c r="AB241" s="63">
        <f t="shared" si="74"/>
        <v>755</v>
      </c>
      <c r="AC241" s="13">
        <f t="shared" si="85"/>
        <v>0.16017797552836485</v>
      </c>
      <c r="AD241" s="309">
        <v>1049</v>
      </c>
      <c r="AE241" s="310">
        <v>762</v>
      </c>
      <c r="AF241" s="310">
        <v>7</v>
      </c>
      <c r="AG241" s="310">
        <f t="shared" si="75"/>
        <v>755</v>
      </c>
      <c r="AH241" s="311">
        <f t="shared" si="76"/>
        <v>0.28026692087702576</v>
      </c>
      <c r="AI241" s="128">
        <v>899</v>
      </c>
      <c r="AJ241" s="65">
        <v>0</v>
      </c>
      <c r="AK241" s="65">
        <f t="shared" si="77"/>
        <v>755</v>
      </c>
      <c r="AL241" s="18">
        <f t="shared" si="86"/>
        <v>0.16017797552836485</v>
      </c>
      <c r="AM241" s="216">
        <v>849</v>
      </c>
      <c r="AN241" s="123">
        <v>45</v>
      </c>
      <c r="AO241" s="63">
        <f t="shared" si="78"/>
        <v>710</v>
      </c>
      <c r="AP241" s="13">
        <f t="shared" si="87"/>
        <v>0.16372202591283863</v>
      </c>
      <c r="AQ241" s="128">
        <v>849</v>
      </c>
      <c r="AR241" s="123">
        <v>45</v>
      </c>
      <c r="AS241" s="65">
        <f t="shared" si="79"/>
        <v>710</v>
      </c>
      <c r="AT241" s="18">
        <f t="shared" si="88"/>
        <v>0.16372202591283863</v>
      </c>
    </row>
    <row r="242" spans="1:46" s="4" customFormat="1" ht="12.75" customHeight="1">
      <c r="A242" s="138" t="s">
        <v>100</v>
      </c>
      <c r="B242" s="28" t="s">
        <v>42</v>
      </c>
      <c r="C242" s="5"/>
      <c r="D242" s="37">
        <v>0.83</v>
      </c>
      <c r="E242" s="32" t="s">
        <v>114</v>
      </c>
      <c r="F242" s="102">
        <v>1484</v>
      </c>
      <c r="G242" s="84">
        <v>1349</v>
      </c>
      <c r="H242" s="79">
        <v>1199</v>
      </c>
      <c r="I242" s="79">
        <v>1006</v>
      </c>
      <c r="J242" s="79">
        <v>8</v>
      </c>
      <c r="K242" s="102">
        <f t="shared" si="80"/>
        <v>998</v>
      </c>
      <c r="L242" s="112">
        <f t="shared" si="81"/>
        <v>0.26019273535952558</v>
      </c>
      <c r="M242" s="128">
        <v>1199</v>
      </c>
      <c r="N242" s="63">
        <v>0</v>
      </c>
      <c r="O242" s="63">
        <f t="shared" si="90"/>
        <v>998</v>
      </c>
      <c r="P242" s="13">
        <f t="shared" si="91"/>
        <v>0.16763969974979148</v>
      </c>
      <c r="Q242" s="64">
        <v>0</v>
      </c>
      <c r="R242" s="65">
        <v>0</v>
      </c>
      <c r="S242" s="65">
        <v>0</v>
      </c>
      <c r="T242" s="18">
        <v>0</v>
      </c>
      <c r="U242" s="309">
        <v>1349</v>
      </c>
      <c r="V242" s="310">
        <v>1006</v>
      </c>
      <c r="W242" s="310">
        <v>8</v>
      </c>
      <c r="X242" s="310">
        <f t="shared" si="72"/>
        <v>998</v>
      </c>
      <c r="Y242" s="311">
        <f t="shared" si="73"/>
        <v>0.26019273535952558</v>
      </c>
      <c r="Z242" s="216">
        <v>1199</v>
      </c>
      <c r="AA242" s="63">
        <v>0</v>
      </c>
      <c r="AB242" s="63">
        <f t="shared" si="74"/>
        <v>998</v>
      </c>
      <c r="AC242" s="13">
        <f t="shared" si="85"/>
        <v>0.16763969974979148</v>
      </c>
      <c r="AD242" s="309">
        <v>1349</v>
      </c>
      <c r="AE242" s="310">
        <v>1006</v>
      </c>
      <c r="AF242" s="310">
        <v>8</v>
      </c>
      <c r="AG242" s="310">
        <f t="shared" si="75"/>
        <v>998</v>
      </c>
      <c r="AH242" s="311">
        <f t="shared" si="76"/>
        <v>0.26019273535952558</v>
      </c>
      <c r="AI242" s="128">
        <v>1199</v>
      </c>
      <c r="AJ242" s="65">
        <v>0</v>
      </c>
      <c r="AK242" s="65">
        <f t="shared" si="77"/>
        <v>998</v>
      </c>
      <c r="AL242" s="18">
        <f t="shared" si="86"/>
        <v>0.16763969974979148</v>
      </c>
      <c r="AM242" s="216">
        <v>1099</v>
      </c>
      <c r="AN242" s="123">
        <v>86</v>
      </c>
      <c r="AO242" s="63">
        <f t="shared" si="78"/>
        <v>912</v>
      </c>
      <c r="AP242" s="13">
        <f t="shared" si="87"/>
        <v>0.17015468607825296</v>
      </c>
      <c r="AQ242" s="128">
        <v>1099</v>
      </c>
      <c r="AR242" s="123">
        <v>86</v>
      </c>
      <c r="AS242" s="65">
        <f t="shared" si="79"/>
        <v>912</v>
      </c>
      <c r="AT242" s="18">
        <f t="shared" si="88"/>
        <v>0.17015468607825296</v>
      </c>
    </row>
    <row r="243" spans="1:46" s="4" customFormat="1" ht="12.75" customHeight="1">
      <c r="A243" s="138" t="s">
        <v>99</v>
      </c>
      <c r="B243" s="31" t="s">
        <v>42</v>
      </c>
      <c r="C243" s="169"/>
      <c r="D243" s="37">
        <v>0.83</v>
      </c>
      <c r="E243" s="32" t="s">
        <v>114</v>
      </c>
      <c r="F243" s="100">
        <v>1374</v>
      </c>
      <c r="G243" s="84">
        <v>1249</v>
      </c>
      <c r="H243" s="77">
        <v>1099</v>
      </c>
      <c r="I243" s="77">
        <v>923</v>
      </c>
      <c r="J243" s="77">
        <v>8</v>
      </c>
      <c r="K243" s="100">
        <f t="shared" si="80"/>
        <v>915</v>
      </c>
      <c r="L243" s="110">
        <f t="shared" si="81"/>
        <v>0.26741393114491591</v>
      </c>
      <c r="M243" s="127">
        <v>1099</v>
      </c>
      <c r="N243" s="44">
        <v>0</v>
      </c>
      <c r="O243" s="44">
        <f t="shared" si="90"/>
        <v>915</v>
      </c>
      <c r="P243" s="14">
        <f t="shared" si="91"/>
        <v>0.16742493175614195</v>
      </c>
      <c r="Q243" s="45">
        <v>0</v>
      </c>
      <c r="R243" s="46">
        <v>0</v>
      </c>
      <c r="S243" s="46">
        <v>0</v>
      </c>
      <c r="T243" s="16">
        <v>0</v>
      </c>
      <c r="U243" s="302">
        <v>1249</v>
      </c>
      <c r="V243" s="303">
        <v>923</v>
      </c>
      <c r="W243" s="303">
        <v>8</v>
      </c>
      <c r="X243" s="303">
        <f t="shared" si="72"/>
        <v>915</v>
      </c>
      <c r="Y243" s="304">
        <f t="shared" si="73"/>
        <v>0.26741393114491591</v>
      </c>
      <c r="Z243" s="215">
        <v>1099</v>
      </c>
      <c r="AA243" s="44">
        <v>0</v>
      </c>
      <c r="AB243" s="44">
        <f t="shared" si="74"/>
        <v>915</v>
      </c>
      <c r="AC243" s="14">
        <f t="shared" si="85"/>
        <v>0.16742493175614195</v>
      </c>
      <c r="AD243" s="302">
        <v>1249</v>
      </c>
      <c r="AE243" s="303">
        <v>923</v>
      </c>
      <c r="AF243" s="303">
        <v>8</v>
      </c>
      <c r="AG243" s="303">
        <f t="shared" si="75"/>
        <v>915</v>
      </c>
      <c r="AH243" s="304">
        <f t="shared" si="76"/>
        <v>0.26741393114491591</v>
      </c>
      <c r="AI243" s="127">
        <v>1099</v>
      </c>
      <c r="AJ243" s="46">
        <v>0</v>
      </c>
      <c r="AK243" s="46">
        <f t="shared" si="77"/>
        <v>915</v>
      </c>
      <c r="AL243" s="16">
        <f t="shared" si="86"/>
        <v>0.16742493175614195</v>
      </c>
      <c r="AM243" s="215">
        <v>999</v>
      </c>
      <c r="AN243" s="124">
        <v>86</v>
      </c>
      <c r="AO243" s="44">
        <f t="shared" si="78"/>
        <v>829</v>
      </c>
      <c r="AP243" s="14">
        <f t="shared" si="87"/>
        <v>0.17017017017017017</v>
      </c>
      <c r="AQ243" s="127">
        <v>999</v>
      </c>
      <c r="AR243" s="124">
        <v>86</v>
      </c>
      <c r="AS243" s="46">
        <f t="shared" si="79"/>
        <v>829</v>
      </c>
      <c r="AT243" s="16">
        <f t="shared" si="88"/>
        <v>0.17017017017017017</v>
      </c>
    </row>
    <row r="244" spans="1:46" s="4" customFormat="1" ht="12.75" customHeight="1" thickBot="1">
      <c r="A244" s="33" t="s">
        <v>666</v>
      </c>
      <c r="B244" s="30" t="s">
        <v>42</v>
      </c>
      <c r="C244" s="94" t="s">
        <v>5</v>
      </c>
      <c r="D244" s="38">
        <v>0.83</v>
      </c>
      <c r="E244" s="2" t="s">
        <v>667</v>
      </c>
      <c r="F244" s="101">
        <v>1869</v>
      </c>
      <c r="G244" s="47">
        <v>1699</v>
      </c>
      <c r="H244" s="78">
        <v>1499</v>
      </c>
      <c r="I244" s="78">
        <v>1266</v>
      </c>
      <c r="J244" s="78">
        <v>0</v>
      </c>
      <c r="K244" s="101">
        <f t="shared" si="80"/>
        <v>1266</v>
      </c>
      <c r="L244" s="111">
        <f t="shared" si="81"/>
        <v>0.25485579752795762</v>
      </c>
      <c r="M244" s="126">
        <v>1499</v>
      </c>
      <c r="N244" s="122">
        <v>146</v>
      </c>
      <c r="O244" s="48">
        <f t="shared" si="90"/>
        <v>1120</v>
      </c>
      <c r="P244" s="15">
        <f t="shared" si="91"/>
        <v>0.25283522348232157</v>
      </c>
      <c r="Q244" s="49">
        <v>0</v>
      </c>
      <c r="R244" s="50">
        <v>0</v>
      </c>
      <c r="S244" s="50">
        <v>0</v>
      </c>
      <c r="T244" s="17">
        <v>0</v>
      </c>
      <c r="U244" s="305">
        <v>1699</v>
      </c>
      <c r="V244" s="307">
        <v>1266</v>
      </c>
      <c r="W244" s="307">
        <v>0</v>
      </c>
      <c r="X244" s="307">
        <f t="shared" si="72"/>
        <v>1266</v>
      </c>
      <c r="Y244" s="308">
        <f t="shared" si="73"/>
        <v>0.25485579752795762</v>
      </c>
      <c r="Z244" s="218">
        <v>1499</v>
      </c>
      <c r="AA244" s="122">
        <v>145</v>
      </c>
      <c r="AB244" s="48">
        <f t="shared" si="74"/>
        <v>1121</v>
      </c>
      <c r="AC244" s="15">
        <f t="shared" si="85"/>
        <v>0.25216811207471646</v>
      </c>
      <c r="AD244" s="305">
        <v>1699</v>
      </c>
      <c r="AE244" s="307">
        <v>1266</v>
      </c>
      <c r="AF244" s="307">
        <v>0</v>
      </c>
      <c r="AG244" s="307">
        <f t="shared" si="75"/>
        <v>1266</v>
      </c>
      <c r="AH244" s="308">
        <f t="shared" si="76"/>
        <v>0.25485579752795762</v>
      </c>
      <c r="AI244" s="126">
        <v>1499</v>
      </c>
      <c r="AJ244" s="122">
        <v>145</v>
      </c>
      <c r="AK244" s="50">
        <f t="shared" si="77"/>
        <v>1121</v>
      </c>
      <c r="AL244" s="17">
        <f t="shared" si="86"/>
        <v>0.25216811207471646</v>
      </c>
      <c r="AM244" s="218">
        <v>1499</v>
      </c>
      <c r="AN244" s="122">
        <v>142</v>
      </c>
      <c r="AO244" s="48">
        <f t="shared" si="78"/>
        <v>1124</v>
      </c>
      <c r="AP244" s="15">
        <f t="shared" si="87"/>
        <v>0.25016677785190128</v>
      </c>
      <c r="AQ244" s="126">
        <v>1499</v>
      </c>
      <c r="AR244" s="122">
        <v>145</v>
      </c>
      <c r="AS244" s="50">
        <f t="shared" si="79"/>
        <v>1121</v>
      </c>
      <c r="AT244" s="17">
        <f t="shared" si="88"/>
        <v>0.25216811207471646</v>
      </c>
    </row>
    <row r="245" spans="1:46" s="4" customFormat="1" ht="12.75" customHeight="1">
      <c r="A245" s="34" t="s">
        <v>173</v>
      </c>
      <c r="B245" s="28" t="s">
        <v>42</v>
      </c>
      <c r="C245" s="96"/>
      <c r="D245" s="39">
        <v>1.19</v>
      </c>
      <c r="E245" s="6" t="s">
        <v>174</v>
      </c>
      <c r="F245" s="102">
        <v>1374</v>
      </c>
      <c r="G245" s="85">
        <v>1249</v>
      </c>
      <c r="H245" s="85">
        <v>999</v>
      </c>
      <c r="I245" s="79">
        <v>817</v>
      </c>
      <c r="J245" s="85">
        <v>0</v>
      </c>
      <c r="K245" s="85">
        <f t="shared" ref="K245:K252" si="92">IFERROR(I245-J245,I245)</f>
        <v>817</v>
      </c>
      <c r="L245" s="112">
        <f t="shared" ref="L245:L252" si="93">IFERROR((G245-K245)/G245, " ")</f>
        <v>0.34587670136108889</v>
      </c>
      <c r="M245" s="128">
        <v>999</v>
      </c>
      <c r="N245" s="63">
        <v>0</v>
      </c>
      <c r="O245" s="63">
        <f t="shared" si="90"/>
        <v>817</v>
      </c>
      <c r="P245" s="13">
        <f t="shared" si="91"/>
        <v>0.18218218218218218</v>
      </c>
      <c r="Q245" s="64">
        <v>0</v>
      </c>
      <c r="R245" s="65">
        <v>0</v>
      </c>
      <c r="S245" s="65">
        <v>0</v>
      </c>
      <c r="T245" s="18">
        <v>0</v>
      </c>
      <c r="U245" s="309">
        <v>1249</v>
      </c>
      <c r="V245" s="310">
        <v>817</v>
      </c>
      <c r="W245" s="310">
        <v>0</v>
      </c>
      <c r="X245" s="310">
        <f t="shared" si="72"/>
        <v>817</v>
      </c>
      <c r="Y245" s="311">
        <f t="shared" si="73"/>
        <v>0.34587670136108889</v>
      </c>
      <c r="Z245" s="216">
        <v>999</v>
      </c>
      <c r="AA245" s="63">
        <v>0</v>
      </c>
      <c r="AB245" s="63">
        <f t="shared" si="74"/>
        <v>817</v>
      </c>
      <c r="AC245" s="13">
        <f t="shared" si="85"/>
        <v>0.18218218218218218</v>
      </c>
      <c r="AD245" s="309">
        <v>1249</v>
      </c>
      <c r="AE245" s="310">
        <v>817</v>
      </c>
      <c r="AF245" s="310">
        <v>0</v>
      </c>
      <c r="AG245" s="310">
        <f t="shared" si="75"/>
        <v>817</v>
      </c>
      <c r="AH245" s="311">
        <f t="shared" si="76"/>
        <v>0.34587670136108889</v>
      </c>
      <c r="AI245" s="128">
        <v>999</v>
      </c>
      <c r="AJ245" s="65">
        <v>0</v>
      </c>
      <c r="AK245" s="65">
        <f t="shared" si="77"/>
        <v>817</v>
      </c>
      <c r="AL245" s="18">
        <f t="shared" si="86"/>
        <v>0.18218218218218218</v>
      </c>
      <c r="AM245" s="216">
        <v>999</v>
      </c>
      <c r="AN245" s="63">
        <v>0</v>
      </c>
      <c r="AO245" s="63">
        <f t="shared" si="78"/>
        <v>817</v>
      </c>
      <c r="AP245" s="13">
        <f t="shared" si="87"/>
        <v>0.18218218218218218</v>
      </c>
      <c r="AQ245" s="128">
        <v>999</v>
      </c>
      <c r="AR245" s="65">
        <v>0</v>
      </c>
      <c r="AS245" s="65">
        <f t="shared" si="79"/>
        <v>817</v>
      </c>
      <c r="AT245" s="18">
        <f t="shared" si="88"/>
        <v>0.18218218218218218</v>
      </c>
    </row>
    <row r="246" spans="1:46" s="4" customFormat="1" ht="12.75" customHeight="1">
      <c r="A246" s="138" t="s">
        <v>175</v>
      </c>
      <c r="B246" s="31" t="s">
        <v>42</v>
      </c>
      <c r="C246" s="93"/>
      <c r="D246" s="37">
        <v>1.19</v>
      </c>
      <c r="E246" s="32" t="s">
        <v>176</v>
      </c>
      <c r="F246" s="100">
        <v>1924</v>
      </c>
      <c r="G246" s="84">
        <v>1749</v>
      </c>
      <c r="H246" s="84">
        <v>1399</v>
      </c>
      <c r="I246" s="77">
        <v>1143</v>
      </c>
      <c r="J246" s="84">
        <v>0</v>
      </c>
      <c r="K246" s="84">
        <f t="shared" si="92"/>
        <v>1143</v>
      </c>
      <c r="L246" s="110">
        <f t="shared" si="93"/>
        <v>0.346483704974271</v>
      </c>
      <c r="M246" s="127">
        <v>1199</v>
      </c>
      <c r="N246" s="124">
        <v>186</v>
      </c>
      <c r="O246" s="44">
        <f t="shared" si="90"/>
        <v>957</v>
      </c>
      <c r="P246" s="14">
        <f t="shared" si="91"/>
        <v>0.20183486238532111</v>
      </c>
      <c r="Q246" s="45">
        <v>0</v>
      </c>
      <c r="R246" s="46">
        <v>0</v>
      </c>
      <c r="S246" s="46">
        <v>0</v>
      </c>
      <c r="T246" s="16">
        <v>0</v>
      </c>
      <c r="U246" s="302">
        <v>1749</v>
      </c>
      <c r="V246" s="303">
        <v>1143</v>
      </c>
      <c r="W246" s="303">
        <v>0</v>
      </c>
      <c r="X246" s="303">
        <f t="shared" si="72"/>
        <v>1143</v>
      </c>
      <c r="Y246" s="304">
        <f t="shared" si="73"/>
        <v>0.346483704974271</v>
      </c>
      <c r="Z246" s="215">
        <v>1199</v>
      </c>
      <c r="AA246" s="124">
        <v>185</v>
      </c>
      <c r="AB246" s="44">
        <f t="shared" si="74"/>
        <v>958</v>
      </c>
      <c r="AC246" s="14">
        <f t="shared" si="85"/>
        <v>0.20100083402835697</v>
      </c>
      <c r="AD246" s="302">
        <v>1749</v>
      </c>
      <c r="AE246" s="303">
        <v>1143</v>
      </c>
      <c r="AF246" s="303">
        <v>0</v>
      </c>
      <c r="AG246" s="303">
        <f t="shared" si="75"/>
        <v>1143</v>
      </c>
      <c r="AH246" s="304">
        <f t="shared" si="76"/>
        <v>0.346483704974271</v>
      </c>
      <c r="AI246" s="127">
        <v>1199</v>
      </c>
      <c r="AJ246" s="124">
        <v>185</v>
      </c>
      <c r="AK246" s="46">
        <f t="shared" si="77"/>
        <v>958</v>
      </c>
      <c r="AL246" s="16">
        <f t="shared" si="86"/>
        <v>0.20100083402835697</v>
      </c>
      <c r="AM246" s="215">
        <v>1199</v>
      </c>
      <c r="AN246" s="124">
        <v>185</v>
      </c>
      <c r="AO246" s="44">
        <f t="shared" si="78"/>
        <v>958</v>
      </c>
      <c r="AP246" s="14">
        <f t="shared" si="87"/>
        <v>0.20100083402835697</v>
      </c>
      <c r="AQ246" s="127">
        <v>1199</v>
      </c>
      <c r="AR246" s="124">
        <v>185</v>
      </c>
      <c r="AS246" s="46">
        <f t="shared" si="79"/>
        <v>958</v>
      </c>
      <c r="AT246" s="16">
        <f t="shared" si="88"/>
        <v>0.20100083402835697</v>
      </c>
    </row>
    <row r="247" spans="1:46" s="4" customFormat="1" ht="12.75" customHeight="1">
      <c r="A247" s="138" t="s">
        <v>177</v>
      </c>
      <c r="B247" s="31" t="s">
        <v>42</v>
      </c>
      <c r="C247" s="93"/>
      <c r="D247" s="37">
        <v>1.19</v>
      </c>
      <c r="E247" s="32" t="s">
        <v>178</v>
      </c>
      <c r="F247" s="100">
        <v>1814</v>
      </c>
      <c r="G247" s="85">
        <v>1649</v>
      </c>
      <c r="H247" s="84">
        <v>1199</v>
      </c>
      <c r="I247" s="77">
        <v>979</v>
      </c>
      <c r="J247" s="84">
        <v>0</v>
      </c>
      <c r="K247" s="84">
        <f t="shared" si="92"/>
        <v>979</v>
      </c>
      <c r="L247" s="110">
        <f t="shared" si="93"/>
        <v>0.4063068526379624</v>
      </c>
      <c r="M247" s="127">
        <v>1099</v>
      </c>
      <c r="N247" s="124">
        <v>102</v>
      </c>
      <c r="O247" s="44">
        <f t="shared" si="90"/>
        <v>877</v>
      </c>
      <c r="P247" s="14">
        <f t="shared" si="91"/>
        <v>0.20200181983621474</v>
      </c>
      <c r="Q247" s="45">
        <v>0</v>
      </c>
      <c r="R247" s="46">
        <v>0</v>
      </c>
      <c r="S247" s="46">
        <v>0</v>
      </c>
      <c r="T247" s="16">
        <v>0</v>
      </c>
      <c r="U247" s="302">
        <v>1649</v>
      </c>
      <c r="V247" s="303">
        <v>979</v>
      </c>
      <c r="W247" s="303">
        <v>0</v>
      </c>
      <c r="X247" s="303">
        <f t="shared" si="72"/>
        <v>979</v>
      </c>
      <c r="Y247" s="304">
        <f t="shared" si="73"/>
        <v>0.4063068526379624</v>
      </c>
      <c r="Z247" s="215">
        <v>1099</v>
      </c>
      <c r="AA247" s="124">
        <v>102</v>
      </c>
      <c r="AB247" s="44">
        <f t="shared" si="74"/>
        <v>877</v>
      </c>
      <c r="AC247" s="14">
        <f t="shared" si="85"/>
        <v>0.20200181983621474</v>
      </c>
      <c r="AD247" s="302">
        <v>1649</v>
      </c>
      <c r="AE247" s="303">
        <v>979</v>
      </c>
      <c r="AF247" s="303">
        <v>0</v>
      </c>
      <c r="AG247" s="303">
        <f t="shared" si="75"/>
        <v>979</v>
      </c>
      <c r="AH247" s="304">
        <f t="shared" si="76"/>
        <v>0.4063068526379624</v>
      </c>
      <c r="AI247" s="127">
        <v>1099</v>
      </c>
      <c r="AJ247" s="124">
        <v>103</v>
      </c>
      <c r="AK247" s="46">
        <f t="shared" si="77"/>
        <v>876</v>
      </c>
      <c r="AL247" s="16">
        <f t="shared" si="86"/>
        <v>0.20291173794358508</v>
      </c>
      <c r="AM247" s="215">
        <v>1099</v>
      </c>
      <c r="AN247" s="124">
        <v>102</v>
      </c>
      <c r="AO247" s="44">
        <f t="shared" si="78"/>
        <v>877</v>
      </c>
      <c r="AP247" s="14">
        <f t="shared" si="87"/>
        <v>0.20200181983621474</v>
      </c>
      <c r="AQ247" s="127">
        <v>1099</v>
      </c>
      <c r="AR247" s="124">
        <v>102</v>
      </c>
      <c r="AS247" s="46">
        <f t="shared" si="79"/>
        <v>877</v>
      </c>
      <c r="AT247" s="16">
        <f t="shared" si="88"/>
        <v>0.20200181983621474</v>
      </c>
    </row>
    <row r="248" spans="1:46" s="4" customFormat="1" ht="12.75" customHeight="1">
      <c r="A248" s="138" t="s">
        <v>179</v>
      </c>
      <c r="B248" s="31" t="s">
        <v>42</v>
      </c>
      <c r="C248" s="93"/>
      <c r="D248" s="37">
        <v>1.19</v>
      </c>
      <c r="E248" s="32" t="s">
        <v>180</v>
      </c>
      <c r="F248" s="100">
        <v>2309</v>
      </c>
      <c r="G248" s="84">
        <v>2099</v>
      </c>
      <c r="H248" s="84">
        <v>1499</v>
      </c>
      <c r="I248" s="77">
        <v>1213</v>
      </c>
      <c r="J248" s="84">
        <v>0</v>
      </c>
      <c r="K248" s="84">
        <f t="shared" si="92"/>
        <v>1213</v>
      </c>
      <c r="L248" s="110">
        <f t="shared" si="93"/>
        <v>0.42210576464983324</v>
      </c>
      <c r="M248" s="127">
        <v>1399</v>
      </c>
      <c r="N248" s="124">
        <v>99</v>
      </c>
      <c r="O248" s="44">
        <f t="shared" si="90"/>
        <v>1114</v>
      </c>
      <c r="P248" s="14">
        <f t="shared" si="91"/>
        <v>0.20371694067190851</v>
      </c>
      <c r="Q248" s="45">
        <v>0</v>
      </c>
      <c r="R248" s="46">
        <v>0</v>
      </c>
      <c r="S248" s="46">
        <v>0</v>
      </c>
      <c r="T248" s="16">
        <v>0</v>
      </c>
      <c r="U248" s="302">
        <v>2099</v>
      </c>
      <c r="V248" s="303">
        <v>1213</v>
      </c>
      <c r="W248" s="303">
        <v>0</v>
      </c>
      <c r="X248" s="303">
        <f t="shared" si="72"/>
        <v>1213</v>
      </c>
      <c r="Y248" s="304">
        <f t="shared" si="73"/>
        <v>0.42210576464983324</v>
      </c>
      <c r="Z248" s="215">
        <v>1399</v>
      </c>
      <c r="AA248" s="124">
        <v>99</v>
      </c>
      <c r="AB248" s="44">
        <f t="shared" si="74"/>
        <v>1114</v>
      </c>
      <c r="AC248" s="14">
        <f t="shared" si="85"/>
        <v>0.20371694067190851</v>
      </c>
      <c r="AD248" s="302">
        <v>2099</v>
      </c>
      <c r="AE248" s="303">
        <v>1213</v>
      </c>
      <c r="AF248" s="303">
        <v>0</v>
      </c>
      <c r="AG248" s="303">
        <f t="shared" si="75"/>
        <v>1213</v>
      </c>
      <c r="AH248" s="304">
        <f t="shared" si="76"/>
        <v>0.42210576464983324</v>
      </c>
      <c r="AI248" s="127">
        <v>1399</v>
      </c>
      <c r="AJ248" s="124">
        <v>100</v>
      </c>
      <c r="AK248" s="46">
        <f t="shared" si="77"/>
        <v>1113</v>
      </c>
      <c r="AL248" s="16">
        <f t="shared" si="86"/>
        <v>0.20443173695496783</v>
      </c>
      <c r="AM248" s="215">
        <v>1399</v>
      </c>
      <c r="AN248" s="124">
        <v>100</v>
      </c>
      <c r="AO248" s="44">
        <f t="shared" si="78"/>
        <v>1113</v>
      </c>
      <c r="AP248" s="14">
        <f t="shared" si="87"/>
        <v>0.20443173695496783</v>
      </c>
      <c r="AQ248" s="127">
        <v>1399</v>
      </c>
      <c r="AR248" s="124">
        <v>100</v>
      </c>
      <c r="AS248" s="46">
        <f t="shared" si="79"/>
        <v>1113</v>
      </c>
      <c r="AT248" s="16">
        <f t="shared" si="88"/>
        <v>0.20443173695496783</v>
      </c>
    </row>
    <row r="249" spans="1:46" s="4" customFormat="1" ht="12.75" customHeight="1">
      <c r="A249" s="138" t="s">
        <v>181</v>
      </c>
      <c r="B249" s="31" t="s">
        <v>42</v>
      </c>
      <c r="C249" s="93"/>
      <c r="D249" s="37">
        <v>1.19</v>
      </c>
      <c r="E249" s="32" t="s">
        <v>182</v>
      </c>
      <c r="F249" s="100">
        <v>2199</v>
      </c>
      <c r="G249" s="84">
        <v>1999</v>
      </c>
      <c r="H249" s="84">
        <v>1399</v>
      </c>
      <c r="I249" s="77">
        <v>1132</v>
      </c>
      <c r="J249" s="84">
        <v>0</v>
      </c>
      <c r="K249" s="84">
        <f t="shared" si="92"/>
        <v>1132</v>
      </c>
      <c r="L249" s="110">
        <f t="shared" si="93"/>
        <v>0.43371685842921459</v>
      </c>
      <c r="M249" s="127">
        <v>1299</v>
      </c>
      <c r="N249" s="124">
        <v>101</v>
      </c>
      <c r="O249" s="44">
        <f t="shared" si="90"/>
        <v>1031</v>
      </c>
      <c r="P249" s="14">
        <f t="shared" si="91"/>
        <v>0.20631254811393379</v>
      </c>
      <c r="Q249" s="45">
        <v>0</v>
      </c>
      <c r="R249" s="46">
        <v>0</v>
      </c>
      <c r="S249" s="46">
        <v>0</v>
      </c>
      <c r="T249" s="16">
        <v>0</v>
      </c>
      <c r="U249" s="302">
        <v>1999</v>
      </c>
      <c r="V249" s="303">
        <v>1132</v>
      </c>
      <c r="W249" s="303">
        <v>0</v>
      </c>
      <c r="X249" s="303">
        <f t="shared" si="72"/>
        <v>1132</v>
      </c>
      <c r="Y249" s="304">
        <f t="shared" si="73"/>
        <v>0.43371685842921459</v>
      </c>
      <c r="Z249" s="215">
        <v>1299</v>
      </c>
      <c r="AA249" s="124">
        <v>80</v>
      </c>
      <c r="AB249" s="44">
        <f t="shared" si="74"/>
        <v>1052</v>
      </c>
      <c r="AC249" s="14">
        <f t="shared" si="85"/>
        <v>0.19014626635873749</v>
      </c>
      <c r="AD249" s="302">
        <v>1999</v>
      </c>
      <c r="AE249" s="303">
        <v>1132</v>
      </c>
      <c r="AF249" s="303">
        <v>0</v>
      </c>
      <c r="AG249" s="303">
        <f t="shared" si="75"/>
        <v>1132</v>
      </c>
      <c r="AH249" s="304">
        <f t="shared" si="76"/>
        <v>0.43371685842921459</v>
      </c>
      <c r="AI249" s="127">
        <v>1299</v>
      </c>
      <c r="AJ249" s="124">
        <v>80</v>
      </c>
      <c r="AK249" s="46">
        <f t="shared" si="77"/>
        <v>1052</v>
      </c>
      <c r="AL249" s="16">
        <f t="shared" si="86"/>
        <v>0.19014626635873749</v>
      </c>
      <c r="AM249" s="215">
        <v>1299</v>
      </c>
      <c r="AN249" s="124">
        <v>80</v>
      </c>
      <c r="AO249" s="44">
        <f t="shared" si="78"/>
        <v>1052</v>
      </c>
      <c r="AP249" s="14">
        <f t="shared" si="87"/>
        <v>0.19014626635873749</v>
      </c>
      <c r="AQ249" s="127">
        <v>1299</v>
      </c>
      <c r="AR249" s="124">
        <v>80</v>
      </c>
      <c r="AS249" s="46">
        <f t="shared" si="79"/>
        <v>1052</v>
      </c>
      <c r="AT249" s="16">
        <f t="shared" si="88"/>
        <v>0.19014626635873749</v>
      </c>
    </row>
    <row r="250" spans="1:46" s="4" customFormat="1" ht="12.75" customHeight="1">
      <c r="A250" s="138" t="s">
        <v>183</v>
      </c>
      <c r="B250" s="31" t="s">
        <v>42</v>
      </c>
      <c r="C250" s="93"/>
      <c r="D250" s="37">
        <v>1.19</v>
      </c>
      <c r="E250" s="32" t="s">
        <v>184</v>
      </c>
      <c r="F250" s="100">
        <v>2639</v>
      </c>
      <c r="G250" s="84">
        <v>2399</v>
      </c>
      <c r="H250" s="84">
        <v>1999</v>
      </c>
      <c r="I250" s="77">
        <v>1637</v>
      </c>
      <c r="J250" s="84">
        <v>0</v>
      </c>
      <c r="K250" s="84">
        <f t="shared" si="92"/>
        <v>1637</v>
      </c>
      <c r="L250" s="110">
        <f t="shared" si="93"/>
        <v>0.31763234681117131</v>
      </c>
      <c r="M250" s="127">
        <v>1999</v>
      </c>
      <c r="N250" s="44">
        <v>0</v>
      </c>
      <c r="O250" s="44">
        <f t="shared" si="90"/>
        <v>1637</v>
      </c>
      <c r="P250" s="14">
        <f t="shared" si="91"/>
        <v>0.18109054527263632</v>
      </c>
      <c r="Q250" s="45">
        <v>0</v>
      </c>
      <c r="R250" s="46">
        <v>0</v>
      </c>
      <c r="S250" s="46">
        <v>0</v>
      </c>
      <c r="T250" s="16">
        <v>0</v>
      </c>
      <c r="U250" s="302">
        <v>2399</v>
      </c>
      <c r="V250" s="303">
        <v>1637</v>
      </c>
      <c r="W250" s="303">
        <v>0</v>
      </c>
      <c r="X250" s="303">
        <f t="shared" si="72"/>
        <v>1637</v>
      </c>
      <c r="Y250" s="304">
        <f t="shared" si="73"/>
        <v>0.31763234681117131</v>
      </c>
      <c r="Z250" s="215">
        <v>1999</v>
      </c>
      <c r="AA250" s="44">
        <v>0</v>
      </c>
      <c r="AB250" s="44">
        <f t="shared" si="74"/>
        <v>1637</v>
      </c>
      <c r="AC250" s="14">
        <f t="shared" si="85"/>
        <v>0.18109054527263632</v>
      </c>
      <c r="AD250" s="302">
        <v>2399</v>
      </c>
      <c r="AE250" s="303">
        <v>1637</v>
      </c>
      <c r="AF250" s="303">
        <v>0</v>
      </c>
      <c r="AG250" s="303">
        <f t="shared" si="75"/>
        <v>1637</v>
      </c>
      <c r="AH250" s="304">
        <f t="shared" si="76"/>
        <v>0.31763234681117131</v>
      </c>
      <c r="AI250" s="127">
        <v>1999</v>
      </c>
      <c r="AJ250" s="46">
        <v>0</v>
      </c>
      <c r="AK250" s="46">
        <f t="shared" si="77"/>
        <v>1637</v>
      </c>
      <c r="AL250" s="16">
        <f t="shared" si="86"/>
        <v>0.18109054527263632</v>
      </c>
      <c r="AM250" s="215">
        <v>1999</v>
      </c>
      <c r="AN250" s="44">
        <v>0</v>
      </c>
      <c r="AO250" s="44">
        <f t="shared" si="78"/>
        <v>1637</v>
      </c>
      <c r="AP250" s="14">
        <f t="shared" si="87"/>
        <v>0.18109054527263632</v>
      </c>
      <c r="AQ250" s="127">
        <v>1999</v>
      </c>
      <c r="AR250" s="46">
        <v>0</v>
      </c>
      <c r="AS250" s="46">
        <f t="shared" si="79"/>
        <v>1637</v>
      </c>
      <c r="AT250" s="16">
        <f t="shared" si="88"/>
        <v>0.18109054527263632</v>
      </c>
    </row>
    <row r="251" spans="1:46" s="4" customFormat="1" ht="12.75" customHeight="1">
      <c r="A251" s="34" t="s">
        <v>287</v>
      </c>
      <c r="B251" s="28" t="s">
        <v>42</v>
      </c>
      <c r="C251" s="96"/>
      <c r="D251" s="39">
        <v>1.19</v>
      </c>
      <c r="E251" s="6" t="s">
        <v>289</v>
      </c>
      <c r="F251" s="102">
        <v>3409</v>
      </c>
      <c r="G251" s="85">
        <v>3099</v>
      </c>
      <c r="H251" s="79">
        <v>2599</v>
      </c>
      <c r="I251" s="79">
        <v>2128</v>
      </c>
      <c r="J251" s="79">
        <v>0</v>
      </c>
      <c r="K251" s="102">
        <f t="shared" si="92"/>
        <v>2128</v>
      </c>
      <c r="L251" s="112">
        <f t="shared" si="93"/>
        <v>0.31332687963859307</v>
      </c>
      <c r="M251" s="128">
        <v>2599</v>
      </c>
      <c r="N251" s="63">
        <v>0</v>
      </c>
      <c r="O251" s="63">
        <f t="shared" si="90"/>
        <v>2128</v>
      </c>
      <c r="P251" s="13">
        <f t="shared" si="91"/>
        <v>0.18122354751827627</v>
      </c>
      <c r="Q251" s="64">
        <v>0</v>
      </c>
      <c r="R251" s="65">
        <v>0</v>
      </c>
      <c r="S251" s="65">
        <v>0</v>
      </c>
      <c r="T251" s="18">
        <v>0</v>
      </c>
      <c r="U251" s="309">
        <v>3099</v>
      </c>
      <c r="V251" s="310">
        <v>2128</v>
      </c>
      <c r="W251" s="310">
        <v>0</v>
      </c>
      <c r="X251" s="310">
        <f t="shared" si="72"/>
        <v>2128</v>
      </c>
      <c r="Y251" s="311">
        <f t="shared" si="73"/>
        <v>0.31332687963859307</v>
      </c>
      <c r="Z251" s="216">
        <v>2599</v>
      </c>
      <c r="AA251" s="63">
        <v>0</v>
      </c>
      <c r="AB251" s="63">
        <f t="shared" si="74"/>
        <v>2128</v>
      </c>
      <c r="AC251" s="13">
        <f t="shared" si="85"/>
        <v>0.18122354751827627</v>
      </c>
      <c r="AD251" s="309">
        <v>3099</v>
      </c>
      <c r="AE251" s="310">
        <v>2128</v>
      </c>
      <c r="AF251" s="310">
        <v>0</v>
      </c>
      <c r="AG251" s="310">
        <f t="shared" si="75"/>
        <v>2128</v>
      </c>
      <c r="AH251" s="311">
        <f t="shared" si="76"/>
        <v>0.31332687963859307</v>
      </c>
      <c r="AI251" s="128">
        <v>2599</v>
      </c>
      <c r="AJ251" s="65">
        <v>0</v>
      </c>
      <c r="AK251" s="65">
        <f t="shared" si="77"/>
        <v>2128</v>
      </c>
      <c r="AL251" s="18">
        <f t="shared" si="86"/>
        <v>0.18122354751827627</v>
      </c>
      <c r="AM251" s="216">
        <v>2599</v>
      </c>
      <c r="AN251" s="63">
        <v>0</v>
      </c>
      <c r="AO251" s="63">
        <f t="shared" si="78"/>
        <v>2128</v>
      </c>
      <c r="AP251" s="13">
        <f t="shared" si="87"/>
        <v>0.18122354751827627</v>
      </c>
      <c r="AQ251" s="128">
        <v>2599</v>
      </c>
      <c r="AR251" s="65">
        <v>0</v>
      </c>
      <c r="AS251" s="65">
        <f t="shared" si="79"/>
        <v>2128</v>
      </c>
      <c r="AT251" s="18">
        <f t="shared" si="88"/>
        <v>0.18122354751827627</v>
      </c>
    </row>
    <row r="252" spans="1:46" s="4" customFormat="1" ht="12.75" customHeight="1" thickBot="1">
      <c r="A252" s="33" t="s">
        <v>288</v>
      </c>
      <c r="B252" s="30" t="s">
        <v>42</v>
      </c>
      <c r="C252" s="94"/>
      <c r="D252" s="38">
        <v>1.19</v>
      </c>
      <c r="E252" s="2" t="s">
        <v>289</v>
      </c>
      <c r="F252" s="101">
        <v>3299</v>
      </c>
      <c r="G252" s="47">
        <v>2999</v>
      </c>
      <c r="H252" s="78">
        <v>2499</v>
      </c>
      <c r="I252" s="78">
        <v>2047</v>
      </c>
      <c r="J252" s="78">
        <v>0</v>
      </c>
      <c r="K252" s="101">
        <f t="shared" si="92"/>
        <v>2047</v>
      </c>
      <c r="L252" s="111">
        <f t="shared" si="93"/>
        <v>0.31743914638212739</v>
      </c>
      <c r="M252" s="126">
        <v>2499</v>
      </c>
      <c r="N252" s="48">
        <v>0</v>
      </c>
      <c r="O252" s="48">
        <f t="shared" si="90"/>
        <v>2047</v>
      </c>
      <c r="P252" s="15">
        <f t="shared" si="91"/>
        <v>0.18087234893957582</v>
      </c>
      <c r="Q252" s="49">
        <v>0</v>
      </c>
      <c r="R252" s="50">
        <v>0</v>
      </c>
      <c r="S252" s="50">
        <v>0</v>
      </c>
      <c r="T252" s="17">
        <v>0</v>
      </c>
      <c r="U252" s="305">
        <v>2999</v>
      </c>
      <c r="V252" s="307">
        <v>2047</v>
      </c>
      <c r="W252" s="307">
        <v>0</v>
      </c>
      <c r="X252" s="307">
        <f t="shared" si="72"/>
        <v>2047</v>
      </c>
      <c r="Y252" s="308">
        <f t="shared" si="73"/>
        <v>0.31743914638212739</v>
      </c>
      <c r="Z252" s="218">
        <v>2499</v>
      </c>
      <c r="AA252" s="48">
        <v>0</v>
      </c>
      <c r="AB252" s="48">
        <f t="shared" si="74"/>
        <v>2047</v>
      </c>
      <c r="AC252" s="15">
        <f t="shared" si="85"/>
        <v>0.18087234893957582</v>
      </c>
      <c r="AD252" s="305">
        <v>2999</v>
      </c>
      <c r="AE252" s="307">
        <v>2047</v>
      </c>
      <c r="AF252" s="307">
        <v>0</v>
      </c>
      <c r="AG252" s="307">
        <f t="shared" si="75"/>
        <v>2047</v>
      </c>
      <c r="AH252" s="308">
        <f t="shared" si="76"/>
        <v>0.31743914638212739</v>
      </c>
      <c r="AI252" s="126">
        <v>2499</v>
      </c>
      <c r="AJ252" s="50">
        <v>0</v>
      </c>
      <c r="AK252" s="50">
        <f t="shared" si="77"/>
        <v>2047</v>
      </c>
      <c r="AL252" s="17">
        <f t="shared" si="86"/>
        <v>0.18087234893957582</v>
      </c>
      <c r="AM252" s="218">
        <v>2499</v>
      </c>
      <c r="AN252" s="48">
        <v>0</v>
      </c>
      <c r="AO252" s="48">
        <f t="shared" si="78"/>
        <v>2047</v>
      </c>
      <c r="AP252" s="15">
        <f t="shared" si="87"/>
        <v>0.18087234893957582</v>
      </c>
      <c r="AQ252" s="126">
        <v>2499</v>
      </c>
      <c r="AR252" s="50">
        <v>0</v>
      </c>
      <c r="AS252" s="50">
        <f t="shared" si="79"/>
        <v>2047</v>
      </c>
      <c r="AT252" s="17">
        <f t="shared" si="88"/>
        <v>0.18087234893957582</v>
      </c>
    </row>
    <row r="253" spans="1:46" s="4" customFormat="1" ht="12.75" customHeight="1">
      <c r="A253" s="139" t="s">
        <v>670</v>
      </c>
      <c r="B253" s="165" t="s">
        <v>42</v>
      </c>
      <c r="C253" s="170" t="s">
        <v>5</v>
      </c>
      <c r="D253" s="166">
        <v>1.19</v>
      </c>
      <c r="E253" s="167" t="s">
        <v>672</v>
      </c>
      <c r="F253" s="99">
        <v>1869</v>
      </c>
      <c r="G253" s="89">
        <v>1699</v>
      </c>
      <c r="H253" s="81">
        <v>1399</v>
      </c>
      <c r="I253" s="81">
        <v>1124</v>
      </c>
      <c r="J253" s="81">
        <v>0</v>
      </c>
      <c r="K253" s="99">
        <f t="shared" ref="K253:K256" si="94">IFERROR(I253-J253,I253)</f>
        <v>1124</v>
      </c>
      <c r="L253" s="113">
        <f t="shared" ref="L253:L256" si="95">IFERROR((G253-K253)/G253, " ")</f>
        <v>0.33843437316068276</v>
      </c>
      <c r="M253" s="125">
        <v>1399</v>
      </c>
      <c r="N253" s="90">
        <v>0</v>
      </c>
      <c r="O253" s="90">
        <f t="shared" si="90"/>
        <v>1124</v>
      </c>
      <c r="P253" s="136">
        <f t="shared" si="91"/>
        <v>0.19656897784131522</v>
      </c>
      <c r="Q253" s="241">
        <v>0</v>
      </c>
      <c r="R253" s="91">
        <v>0</v>
      </c>
      <c r="S253" s="91">
        <v>0</v>
      </c>
      <c r="T253" s="92">
        <v>0</v>
      </c>
      <c r="U253" s="299">
        <v>1699</v>
      </c>
      <c r="V253" s="300">
        <v>1124</v>
      </c>
      <c r="W253" s="300">
        <v>0</v>
      </c>
      <c r="X253" s="300">
        <f t="shared" si="72"/>
        <v>1124</v>
      </c>
      <c r="Y253" s="301">
        <f t="shared" si="73"/>
        <v>0.33843437316068276</v>
      </c>
      <c r="Z253" s="235">
        <v>1399</v>
      </c>
      <c r="AA253" s="90">
        <v>0</v>
      </c>
      <c r="AB253" s="90">
        <f t="shared" si="74"/>
        <v>1124</v>
      </c>
      <c r="AC253" s="136">
        <f t="shared" si="85"/>
        <v>0.19656897784131522</v>
      </c>
      <c r="AD253" s="299">
        <v>1699</v>
      </c>
      <c r="AE253" s="300">
        <v>1124</v>
      </c>
      <c r="AF253" s="300">
        <v>0</v>
      </c>
      <c r="AG253" s="300">
        <f t="shared" si="75"/>
        <v>1124</v>
      </c>
      <c r="AH253" s="301">
        <f t="shared" si="76"/>
        <v>0.33843437316068276</v>
      </c>
      <c r="AI253" s="125">
        <v>1399</v>
      </c>
      <c r="AJ253" s="287">
        <v>0</v>
      </c>
      <c r="AK253" s="91">
        <f t="shared" si="77"/>
        <v>1124</v>
      </c>
      <c r="AL253" s="92">
        <f t="shared" si="86"/>
        <v>0.19656897784131522</v>
      </c>
      <c r="AM253" s="235">
        <v>1399</v>
      </c>
      <c r="AN253" s="90">
        <v>0</v>
      </c>
      <c r="AO253" s="90">
        <f t="shared" si="78"/>
        <v>1124</v>
      </c>
      <c r="AP253" s="136">
        <f t="shared" si="87"/>
        <v>0.19656897784131522</v>
      </c>
      <c r="AQ253" s="125">
        <v>1399</v>
      </c>
      <c r="AR253" s="287">
        <v>0</v>
      </c>
      <c r="AS253" s="91">
        <f t="shared" si="79"/>
        <v>1124</v>
      </c>
      <c r="AT253" s="92">
        <f t="shared" si="88"/>
        <v>0.19656897784131522</v>
      </c>
    </row>
    <row r="254" spans="1:46" s="4" customFormat="1" ht="12.75" customHeight="1">
      <c r="A254" s="34" t="s">
        <v>671</v>
      </c>
      <c r="B254" s="28" t="s">
        <v>42</v>
      </c>
      <c r="C254" s="96" t="s">
        <v>5</v>
      </c>
      <c r="D254" s="39">
        <v>1.19</v>
      </c>
      <c r="E254" s="6" t="s">
        <v>673</v>
      </c>
      <c r="F254" s="102">
        <v>2529</v>
      </c>
      <c r="G254" s="85">
        <v>2299</v>
      </c>
      <c r="H254" s="79">
        <v>1899</v>
      </c>
      <c r="I254" s="79">
        <v>1456</v>
      </c>
      <c r="J254" s="79">
        <v>0</v>
      </c>
      <c r="K254" s="102">
        <f t="shared" si="94"/>
        <v>1456</v>
      </c>
      <c r="L254" s="112">
        <f t="shared" si="95"/>
        <v>0.36668116572422793</v>
      </c>
      <c r="M254" s="128">
        <v>1899</v>
      </c>
      <c r="N254" s="63">
        <v>0</v>
      </c>
      <c r="O254" s="63">
        <f t="shared" si="90"/>
        <v>1456</v>
      </c>
      <c r="P254" s="13">
        <f t="shared" si="91"/>
        <v>0.23328067403896788</v>
      </c>
      <c r="Q254" s="64">
        <v>0</v>
      </c>
      <c r="R254" s="65">
        <v>0</v>
      </c>
      <c r="S254" s="65">
        <v>0</v>
      </c>
      <c r="T254" s="18">
        <v>0</v>
      </c>
      <c r="U254" s="309">
        <v>2299</v>
      </c>
      <c r="V254" s="310">
        <v>1456</v>
      </c>
      <c r="W254" s="310">
        <v>0</v>
      </c>
      <c r="X254" s="310">
        <f t="shared" si="72"/>
        <v>1456</v>
      </c>
      <c r="Y254" s="311">
        <f t="shared" si="73"/>
        <v>0.36668116572422793</v>
      </c>
      <c r="Z254" s="216">
        <v>1899</v>
      </c>
      <c r="AA254" s="63">
        <v>0</v>
      </c>
      <c r="AB254" s="63">
        <f t="shared" si="74"/>
        <v>1456</v>
      </c>
      <c r="AC254" s="13">
        <f t="shared" si="85"/>
        <v>0.23328067403896788</v>
      </c>
      <c r="AD254" s="309">
        <v>2299</v>
      </c>
      <c r="AE254" s="310">
        <v>1456</v>
      </c>
      <c r="AF254" s="310">
        <v>0</v>
      </c>
      <c r="AG254" s="310">
        <f t="shared" si="75"/>
        <v>1456</v>
      </c>
      <c r="AH254" s="311">
        <f t="shared" si="76"/>
        <v>0.36668116572422793</v>
      </c>
      <c r="AI254" s="128">
        <v>1899</v>
      </c>
      <c r="AJ254" s="288">
        <v>0</v>
      </c>
      <c r="AK254" s="65">
        <f t="shared" si="77"/>
        <v>1456</v>
      </c>
      <c r="AL254" s="18">
        <f t="shared" si="86"/>
        <v>0.23328067403896788</v>
      </c>
      <c r="AM254" s="216">
        <v>1899</v>
      </c>
      <c r="AN254" s="63">
        <v>0</v>
      </c>
      <c r="AO254" s="63">
        <f t="shared" si="78"/>
        <v>1456</v>
      </c>
      <c r="AP254" s="13">
        <f t="shared" si="87"/>
        <v>0.23328067403896788</v>
      </c>
      <c r="AQ254" s="128">
        <v>1899</v>
      </c>
      <c r="AR254" s="288">
        <v>0</v>
      </c>
      <c r="AS254" s="65">
        <f t="shared" si="79"/>
        <v>1456</v>
      </c>
      <c r="AT254" s="18">
        <f t="shared" si="88"/>
        <v>0.23328067403896788</v>
      </c>
    </row>
    <row r="255" spans="1:46" s="4" customFormat="1" ht="12.75" customHeight="1">
      <c r="A255" s="34" t="s">
        <v>339</v>
      </c>
      <c r="B255" s="28" t="s">
        <v>42</v>
      </c>
      <c r="C255" s="249" t="s">
        <v>731</v>
      </c>
      <c r="D255" s="39">
        <v>1.19</v>
      </c>
      <c r="E255" s="6" t="s">
        <v>674</v>
      </c>
      <c r="F255" s="102">
        <v>3299</v>
      </c>
      <c r="G255" s="85">
        <v>2999</v>
      </c>
      <c r="H255" s="79">
        <v>2499</v>
      </c>
      <c r="I255" s="79">
        <v>2022</v>
      </c>
      <c r="J255" s="79">
        <v>0</v>
      </c>
      <c r="K255" s="102">
        <f t="shared" si="94"/>
        <v>2022</v>
      </c>
      <c r="L255" s="112">
        <f t="shared" si="95"/>
        <v>0.32577525841947313</v>
      </c>
      <c r="M255" s="128">
        <v>2499</v>
      </c>
      <c r="N255" s="63">
        <v>0</v>
      </c>
      <c r="O255" s="63">
        <f t="shared" si="90"/>
        <v>2022</v>
      </c>
      <c r="P255" s="13">
        <f t="shared" si="91"/>
        <v>0.19087635054021609</v>
      </c>
      <c r="Q255" s="64">
        <v>0</v>
      </c>
      <c r="R255" s="65">
        <v>0</v>
      </c>
      <c r="S255" s="65">
        <v>0</v>
      </c>
      <c r="T255" s="18">
        <v>0</v>
      </c>
      <c r="U255" s="309">
        <v>2999</v>
      </c>
      <c r="V255" s="310">
        <v>2022</v>
      </c>
      <c r="W255" s="310">
        <v>0</v>
      </c>
      <c r="X255" s="310">
        <f t="shared" si="72"/>
        <v>2022</v>
      </c>
      <c r="Y255" s="311">
        <f t="shared" si="73"/>
        <v>0.32577525841947313</v>
      </c>
      <c r="Z255" s="216">
        <v>2499</v>
      </c>
      <c r="AA255" s="63">
        <v>0</v>
      </c>
      <c r="AB255" s="63">
        <f t="shared" si="74"/>
        <v>2022</v>
      </c>
      <c r="AC255" s="13">
        <f t="shared" si="85"/>
        <v>0.19087635054021609</v>
      </c>
      <c r="AD255" s="309">
        <v>2999</v>
      </c>
      <c r="AE255" s="310">
        <v>2022</v>
      </c>
      <c r="AF255" s="310">
        <v>0</v>
      </c>
      <c r="AG255" s="310">
        <f t="shared" si="75"/>
        <v>2022</v>
      </c>
      <c r="AH255" s="311">
        <f t="shared" si="76"/>
        <v>0.32577525841947313</v>
      </c>
      <c r="AI255" s="128">
        <v>2499</v>
      </c>
      <c r="AJ255" s="288">
        <v>0</v>
      </c>
      <c r="AK255" s="65">
        <f t="shared" si="77"/>
        <v>2022</v>
      </c>
      <c r="AL255" s="18">
        <f t="shared" si="86"/>
        <v>0.19087635054021609</v>
      </c>
      <c r="AM255" s="216">
        <v>2499</v>
      </c>
      <c r="AN255" s="63">
        <v>0</v>
      </c>
      <c r="AO255" s="63">
        <f t="shared" si="78"/>
        <v>2022</v>
      </c>
      <c r="AP255" s="13">
        <f t="shared" si="87"/>
        <v>0.19087635054021609</v>
      </c>
      <c r="AQ255" s="128">
        <v>2499</v>
      </c>
      <c r="AR255" s="288">
        <v>0</v>
      </c>
      <c r="AS255" s="65">
        <f t="shared" si="79"/>
        <v>2022</v>
      </c>
      <c r="AT255" s="18">
        <f t="shared" si="88"/>
        <v>0.19087635054021609</v>
      </c>
    </row>
    <row r="256" spans="1:46" s="4" customFormat="1" ht="12.75" customHeight="1" thickBot="1">
      <c r="A256" s="33" t="s">
        <v>675</v>
      </c>
      <c r="B256" s="30" t="s">
        <v>42</v>
      </c>
      <c r="C256" s="94" t="s">
        <v>5</v>
      </c>
      <c r="D256" s="38">
        <v>1.19</v>
      </c>
      <c r="E256" s="2" t="s">
        <v>674</v>
      </c>
      <c r="F256" s="101">
        <v>3299</v>
      </c>
      <c r="G256" s="47">
        <v>2999</v>
      </c>
      <c r="H256" s="78">
        <v>2599</v>
      </c>
      <c r="I256" s="78">
        <v>2113</v>
      </c>
      <c r="J256" s="78">
        <v>0</v>
      </c>
      <c r="K256" s="101">
        <f t="shared" si="94"/>
        <v>2113</v>
      </c>
      <c r="L256" s="111">
        <f t="shared" si="95"/>
        <v>0.29543181060353452</v>
      </c>
      <c r="M256" s="126">
        <v>2499</v>
      </c>
      <c r="N256" s="48">
        <v>0</v>
      </c>
      <c r="O256" s="48">
        <f t="shared" si="90"/>
        <v>2113</v>
      </c>
      <c r="P256" s="15">
        <f t="shared" si="91"/>
        <v>0.15446178471388555</v>
      </c>
      <c r="Q256" s="49">
        <v>0</v>
      </c>
      <c r="R256" s="50">
        <v>0</v>
      </c>
      <c r="S256" s="50">
        <v>0</v>
      </c>
      <c r="T256" s="17">
        <v>0</v>
      </c>
      <c r="U256" s="305">
        <v>2999</v>
      </c>
      <c r="V256" s="307">
        <v>2047</v>
      </c>
      <c r="W256" s="307">
        <v>0</v>
      </c>
      <c r="X256" s="307">
        <f t="shared" si="72"/>
        <v>2047</v>
      </c>
      <c r="Y256" s="308">
        <f t="shared" si="73"/>
        <v>0.31743914638212739</v>
      </c>
      <c r="Z256" s="218">
        <v>2499</v>
      </c>
      <c r="AA256" s="48">
        <v>0</v>
      </c>
      <c r="AB256" s="48">
        <f t="shared" si="74"/>
        <v>2047</v>
      </c>
      <c r="AC256" s="15">
        <f t="shared" si="85"/>
        <v>0.18087234893957582</v>
      </c>
      <c r="AD256" s="305">
        <v>2999</v>
      </c>
      <c r="AE256" s="307">
        <v>2047</v>
      </c>
      <c r="AF256" s="307">
        <v>0</v>
      </c>
      <c r="AG256" s="307">
        <f t="shared" si="75"/>
        <v>2047</v>
      </c>
      <c r="AH256" s="308">
        <f t="shared" si="76"/>
        <v>0.31743914638212739</v>
      </c>
      <c r="AI256" s="126">
        <v>2499</v>
      </c>
      <c r="AJ256" s="289">
        <v>0</v>
      </c>
      <c r="AK256" s="50">
        <f t="shared" si="77"/>
        <v>2047</v>
      </c>
      <c r="AL256" s="17">
        <f t="shared" si="86"/>
        <v>0.18087234893957582</v>
      </c>
      <c r="AM256" s="218">
        <v>2499</v>
      </c>
      <c r="AN256" s="48">
        <v>0</v>
      </c>
      <c r="AO256" s="48">
        <f t="shared" si="78"/>
        <v>2047</v>
      </c>
      <c r="AP256" s="15">
        <f t="shared" si="87"/>
        <v>0.18087234893957582</v>
      </c>
      <c r="AQ256" s="126">
        <v>2499</v>
      </c>
      <c r="AR256" s="289">
        <v>0</v>
      </c>
      <c r="AS256" s="50">
        <f t="shared" si="79"/>
        <v>2047</v>
      </c>
      <c r="AT256" s="17">
        <f t="shared" si="88"/>
        <v>0.18087234893957582</v>
      </c>
    </row>
    <row r="257" spans="1:46" s="4" customFormat="1" ht="12.75" customHeight="1">
      <c r="A257" s="34" t="s">
        <v>13</v>
      </c>
      <c r="B257" s="28" t="s">
        <v>42</v>
      </c>
      <c r="C257" s="5"/>
      <c r="D257" s="39">
        <v>1.19</v>
      </c>
      <c r="E257" s="6" t="s">
        <v>45</v>
      </c>
      <c r="F257" s="102">
        <v>1979</v>
      </c>
      <c r="G257" s="85">
        <v>1799</v>
      </c>
      <c r="H257" s="79">
        <v>1199</v>
      </c>
      <c r="I257" s="79">
        <v>1090</v>
      </c>
      <c r="J257" s="79">
        <v>0</v>
      </c>
      <c r="K257" s="102">
        <f t="shared" ref="K257:K325" si="96">IFERROR(I257-J257,I257)</f>
        <v>1090</v>
      </c>
      <c r="L257" s="114">
        <f t="shared" ref="L257:L325" si="97">IFERROR((G257-K257)/G257, " ")</f>
        <v>0.39410783768760421</v>
      </c>
      <c r="M257" s="244">
        <v>1299</v>
      </c>
      <c r="N257" s="143">
        <v>0</v>
      </c>
      <c r="O257" s="143">
        <f t="shared" si="90"/>
        <v>1090</v>
      </c>
      <c r="P257" s="153">
        <f t="shared" si="91"/>
        <v>0.1608929946112394</v>
      </c>
      <c r="Q257" s="245">
        <v>0</v>
      </c>
      <c r="R257" s="144">
        <v>0</v>
      </c>
      <c r="S257" s="144">
        <v>0</v>
      </c>
      <c r="T257" s="155">
        <v>0</v>
      </c>
      <c r="U257" s="315">
        <v>1799</v>
      </c>
      <c r="V257" s="316">
        <v>1090</v>
      </c>
      <c r="W257" s="316">
        <v>0</v>
      </c>
      <c r="X257" s="316">
        <f t="shared" si="72"/>
        <v>1090</v>
      </c>
      <c r="Y257" s="317">
        <f t="shared" si="73"/>
        <v>0.39410783768760421</v>
      </c>
      <c r="Z257" s="236">
        <v>1299</v>
      </c>
      <c r="AA257" s="143">
        <v>0</v>
      </c>
      <c r="AB257" s="143">
        <f t="shared" si="74"/>
        <v>1090</v>
      </c>
      <c r="AC257" s="153">
        <f t="shared" si="85"/>
        <v>0.1608929946112394</v>
      </c>
      <c r="AD257" s="315">
        <v>1799</v>
      </c>
      <c r="AE257" s="316">
        <v>1090</v>
      </c>
      <c r="AF257" s="316">
        <v>0</v>
      </c>
      <c r="AG257" s="316">
        <f t="shared" si="75"/>
        <v>1090</v>
      </c>
      <c r="AH257" s="317">
        <f t="shared" si="76"/>
        <v>0.39410783768760421</v>
      </c>
      <c r="AI257" s="244">
        <v>1299</v>
      </c>
      <c r="AJ257" s="144">
        <v>0</v>
      </c>
      <c r="AK257" s="144">
        <f t="shared" si="77"/>
        <v>1090</v>
      </c>
      <c r="AL257" s="155">
        <f t="shared" si="86"/>
        <v>0.1608929946112394</v>
      </c>
      <c r="AM257" s="236">
        <v>1199</v>
      </c>
      <c r="AN257" s="143">
        <v>0</v>
      </c>
      <c r="AO257" s="143">
        <f t="shared" si="78"/>
        <v>1090</v>
      </c>
      <c r="AP257" s="153">
        <f t="shared" si="87"/>
        <v>9.0909090909090912E-2</v>
      </c>
      <c r="AQ257" s="244">
        <v>1199</v>
      </c>
      <c r="AR257" s="144">
        <v>0</v>
      </c>
      <c r="AS257" s="144">
        <f t="shared" si="79"/>
        <v>1090</v>
      </c>
      <c r="AT257" s="155">
        <f t="shared" si="88"/>
        <v>9.0909090909090912E-2</v>
      </c>
    </row>
    <row r="258" spans="1:46" s="4" customFormat="1" ht="12.75" customHeight="1">
      <c r="A258" s="34" t="s">
        <v>101</v>
      </c>
      <c r="B258" s="28" t="s">
        <v>42</v>
      </c>
      <c r="C258" s="5"/>
      <c r="D258" s="37">
        <v>0.83</v>
      </c>
      <c r="E258" s="32" t="s">
        <v>116</v>
      </c>
      <c r="F258" s="100">
        <v>1044</v>
      </c>
      <c r="G258" s="84">
        <v>949</v>
      </c>
      <c r="H258" s="77">
        <v>849</v>
      </c>
      <c r="I258" s="77">
        <v>720</v>
      </c>
      <c r="J258" s="77">
        <v>10</v>
      </c>
      <c r="K258" s="100">
        <f t="shared" si="96"/>
        <v>710</v>
      </c>
      <c r="L258" s="110">
        <f t="shared" si="97"/>
        <v>0.25184404636459429</v>
      </c>
      <c r="M258" s="127">
        <v>849</v>
      </c>
      <c r="N258" s="44">
        <v>0</v>
      </c>
      <c r="O258" s="44">
        <f t="shared" si="90"/>
        <v>710</v>
      </c>
      <c r="P258" s="14">
        <f t="shared" si="91"/>
        <v>0.16372202591283863</v>
      </c>
      <c r="Q258" s="45">
        <v>0</v>
      </c>
      <c r="R258" s="46">
        <v>0</v>
      </c>
      <c r="S258" s="46">
        <v>0</v>
      </c>
      <c r="T258" s="16">
        <v>0</v>
      </c>
      <c r="U258" s="302">
        <v>949</v>
      </c>
      <c r="V258" s="303">
        <v>720</v>
      </c>
      <c r="W258" s="303">
        <v>10</v>
      </c>
      <c r="X258" s="303">
        <f t="shared" si="72"/>
        <v>710</v>
      </c>
      <c r="Y258" s="304">
        <f t="shared" si="73"/>
        <v>0.25184404636459429</v>
      </c>
      <c r="Z258" s="215">
        <v>849</v>
      </c>
      <c r="AA258" s="44">
        <v>0</v>
      </c>
      <c r="AB258" s="44">
        <f t="shared" si="74"/>
        <v>710</v>
      </c>
      <c r="AC258" s="14">
        <f t="shared" si="85"/>
        <v>0.16372202591283863</v>
      </c>
      <c r="AD258" s="302">
        <v>949</v>
      </c>
      <c r="AE258" s="303">
        <v>720</v>
      </c>
      <c r="AF258" s="303">
        <v>10</v>
      </c>
      <c r="AG258" s="303">
        <f t="shared" si="75"/>
        <v>710</v>
      </c>
      <c r="AH258" s="304">
        <f t="shared" si="76"/>
        <v>0.25184404636459429</v>
      </c>
      <c r="AI258" s="127">
        <v>849</v>
      </c>
      <c r="AJ258" s="46">
        <v>0</v>
      </c>
      <c r="AK258" s="46">
        <f t="shared" si="77"/>
        <v>710</v>
      </c>
      <c r="AL258" s="16">
        <f t="shared" si="86"/>
        <v>0.16372202591283863</v>
      </c>
      <c r="AM258" s="215">
        <v>849</v>
      </c>
      <c r="AN258" s="44">
        <v>0</v>
      </c>
      <c r="AO258" s="44">
        <f t="shared" si="78"/>
        <v>710</v>
      </c>
      <c r="AP258" s="14">
        <f t="shared" si="87"/>
        <v>0.16372202591283863</v>
      </c>
      <c r="AQ258" s="127">
        <v>849</v>
      </c>
      <c r="AR258" s="46">
        <v>0</v>
      </c>
      <c r="AS258" s="46">
        <f t="shared" si="79"/>
        <v>710</v>
      </c>
      <c r="AT258" s="16">
        <f t="shared" si="88"/>
        <v>0.16372202591283863</v>
      </c>
    </row>
    <row r="259" spans="1:46" s="4" customFormat="1" ht="12.75" customHeight="1">
      <c r="A259" s="34" t="s">
        <v>103</v>
      </c>
      <c r="B259" s="28" t="s">
        <v>42</v>
      </c>
      <c r="C259" s="5"/>
      <c r="D259" s="37">
        <v>0.83</v>
      </c>
      <c r="E259" s="6" t="s">
        <v>115</v>
      </c>
      <c r="F259" s="100">
        <v>1374</v>
      </c>
      <c r="G259" s="84">
        <v>1249</v>
      </c>
      <c r="H259" s="77">
        <v>1099</v>
      </c>
      <c r="I259" s="77">
        <v>932</v>
      </c>
      <c r="J259" s="77">
        <v>12</v>
      </c>
      <c r="K259" s="100">
        <f t="shared" si="96"/>
        <v>920</v>
      </c>
      <c r="L259" s="110">
        <f t="shared" si="97"/>
        <v>0.26341072858286629</v>
      </c>
      <c r="M259" s="127">
        <v>1099</v>
      </c>
      <c r="N259" s="44">
        <v>0</v>
      </c>
      <c r="O259" s="44">
        <f t="shared" si="90"/>
        <v>920</v>
      </c>
      <c r="P259" s="14">
        <f t="shared" si="91"/>
        <v>0.16287534121929026</v>
      </c>
      <c r="Q259" s="45">
        <v>0</v>
      </c>
      <c r="R259" s="46">
        <v>0</v>
      </c>
      <c r="S259" s="46">
        <v>0</v>
      </c>
      <c r="T259" s="16">
        <v>0</v>
      </c>
      <c r="U259" s="302">
        <v>1249</v>
      </c>
      <c r="V259" s="303">
        <v>932</v>
      </c>
      <c r="W259" s="303">
        <v>12</v>
      </c>
      <c r="X259" s="303">
        <f t="shared" si="72"/>
        <v>920</v>
      </c>
      <c r="Y259" s="304">
        <f t="shared" si="73"/>
        <v>0.26341072858286629</v>
      </c>
      <c r="Z259" s="215">
        <v>1099</v>
      </c>
      <c r="AA259" s="44">
        <v>0</v>
      </c>
      <c r="AB259" s="44">
        <f t="shared" si="74"/>
        <v>920</v>
      </c>
      <c r="AC259" s="14">
        <f t="shared" si="85"/>
        <v>0.16287534121929026</v>
      </c>
      <c r="AD259" s="302">
        <v>1249</v>
      </c>
      <c r="AE259" s="303">
        <v>932</v>
      </c>
      <c r="AF259" s="303">
        <v>12</v>
      </c>
      <c r="AG259" s="303">
        <f t="shared" si="75"/>
        <v>920</v>
      </c>
      <c r="AH259" s="304">
        <f t="shared" si="76"/>
        <v>0.26341072858286629</v>
      </c>
      <c r="AI259" s="127">
        <v>1099</v>
      </c>
      <c r="AJ259" s="46">
        <v>0</v>
      </c>
      <c r="AK259" s="46">
        <f t="shared" si="77"/>
        <v>920</v>
      </c>
      <c r="AL259" s="16">
        <f t="shared" si="86"/>
        <v>0.16287534121929026</v>
      </c>
      <c r="AM259" s="215">
        <v>999</v>
      </c>
      <c r="AN259" s="124">
        <v>88</v>
      </c>
      <c r="AO259" s="44">
        <f t="shared" si="78"/>
        <v>832</v>
      </c>
      <c r="AP259" s="14">
        <f t="shared" si="87"/>
        <v>0.16716716716716717</v>
      </c>
      <c r="AQ259" s="127">
        <v>999</v>
      </c>
      <c r="AR259" s="124">
        <v>88</v>
      </c>
      <c r="AS259" s="46">
        <f t="shared" si="79"/>
        <v>832</v>
      </c>
      <c r="AT259" s="16">
        <f t="shared" si="88"/>
        <v>0.16716716716716717</v>
      </c>
    </row>
    <row r="260" spans="1:46" s="4" customFormat="1" ht="12.75" customHeight="1">
      <c r="A260" s="138" t="s">
        <v>102</v>
      </c>
      <c r="B260" s="28" t="s">
        <v>42</v>
      </c>
      <c r="C260" s="5"/>
      <c r="D260" s="37">
        <v>0.83</v>
      </c>
      <c r="E260" s="32" t="s">
        <v>115</v>
      </c>
      <c r="F260" s="100">
        <v>1264</v>
      </c>
      <c r="G260" s="84">
        <v>1149</v>
      </c>
      <c r="H260" s="77">
        <v>999</v>
      </c>
      <c r="I260" s="77">
        <v>847</v>
      </c>
      <c r="J260" s="77">
        <v>10</v>
      </c>
      <c r="K260" s="100">
        <f t="shared" si="96"/>
        <v>837</v>
      </c>
      <c r="L260" s="110">
        <f t="shared" si="97"/>
        <v>0.27154046997389036</v>
      </c>
      <c r="M260" s="127">
        <v>999</v>
      </c>
      <c r="N260" s="44">
        <v>0</v>
      </c>
      <c r="O260" s="44">
        <f t="shared" si="90"/>
        <v>837</v>
      </c>
      <c r="P260" s="14">
        <f t="shared" si="91"/>
        <v>0.16216216216216217</v>
      </c>
      <c r="Q260" s="45">
        <v>0</v>
      </c>
      <c r="R260" s="46">
        <v>0</v>
      </c>
      <c r="S260" s="46">
        <v>0</v>
      </c>
      <c r="T260" s="16">
        <v>0</v>
      </c>
      <c r="U260" s="302">
        <v>1149</v>
      </c>
      <c r="V260" s="303">
        <v>847</v>
      </c>
      <c r="W260" s="303">
        <v>10</v>
      </c>
      <c r="X260" s="303">
        <f t="shared" si="72"/>
        <v>837</v>
      </c>
      <c r="Y260" s="304">
        <f t="shared" si="73"/>
        <v>0.27154046997389036</v>
      </c>
      <c r="Z260" s="215">
        <v>999</v>
      </c>
      <c r="AA260" s="44">
        <v>0</v>
      </c>
      <c r="AB260" s="44">
        <f t="shared" si="74"/>
        <v>837</v>
      </c>
      <c r="AC260" s="14">
        <f t="shared" si="85"/>
        <v>0.16216216216216217</v>
      </c>
      <c r="AD260" s="302">
        <v>1149</v>
      </c>
      <c r="AE260" s="303">
        <v>847</v>
      </c>
      <c r="AF260" s="303">
        <v>10</v>
      </c>
      <c r="AG260" s="303">
        <f t="shared" si="75"/>
        <v>837</v>
      </c>
      <c r="AH260" s="304">
        <f t="shared" si="76"/>
        <v>0.27154046997389036</v>
      </c>
      <c r="AI260" s="127">
        <v>999</v>
      </c>
      <c r="AJ260" s="46">
        <v>0</v>
      </c>
      <c r="AK260" s="46">
        <f t="shared" si="77"/>
        <v>837</v>
      </c>
      <c r="AL260" s="16">
        <f t="shared" si="86"/>
        <v>0.16216216216216217</v>
      </c>
      <c r="AM260" s="215">
        <v>899</v>
      </c>
      <c r="AN260" s="124">
        <v>88</v>
      </c>
      <c r="AO260" s="44">
        <f t="shared" si="78"/>
        <v>749</v>
      </c>
      <c r="AP260" s="14">
        <f t="shared" si="87"/>
        <v>0.16685205784204671</v>
      </c>
      <c r="AQ260" s="127">
        <v>899</v>
      </c>
      <c r="AR260" s="124">
        <v>88</v>
      </c>
      <c r="AS260" s="46">
        <f t="shared" si="79"/>
        <v>749</v>
      </c>
      <c r="AT260" s="16">
        <f t="shared" si="88"/>
        <v>0.16685205784204671</v>
      </c>
    </row>
    <row r="261" spans="1:46" s="4" customFormat="1" ht="12.75" customHeight="1">
      <c r="A261" s="138" t="s">
        <v>105</v>
      </c>
      <c r="B261" s="28" t="s">
        <v>42</v>
      </c>
      <c r="C261" s="5"/>
      <c r="D261" s="37">
        <v>0.83</v>
      </c>
      <c r="E261" s="32" t="s">
        <v>117</v>
      </c>
      <c r="F261" s="100">
        <v>1594</v>
      </c>
      <c r="G261" s="85">
        <v>1449</v>
      </c>
      <c r="H261" s="77">
        <v>1299</v>
      </c>
      <c r="I261" s="77">
        <v>1091</v>
      </c>
      <c r="J261" s="77">
        <v>11</v>
      </c>
      <c r="K261" s="100">
        <f t="shared" si="96"/>
        <v>1080</v>
      </c>
      <c r="L261" s="110">
        <f t="shared" si="97"/>
        <v>0.25465838509316768</v>
      </c>
      <c r="M261" s="127">
        <v>1299</v>
      </c>
      <c r="N261" s="44">
        <v>0</v>
      </c>
      <c r="O261" s="44">
        <f t="shared" si="90"/>
        <v>1080</v>
      </c>
      <c r="P261" s="14">
        <f t="shared" si="91"/>
        <v>0.16859122401847576</v>
      </c>
      <c r="Q261" s="45">
        <v>0</v>
      </c>
      <c r="R261" s="46">
        <v>0</v>
      </c>
      <c r="S261" s="46">
        <v>0</v>
      </c>
      <c r="T261" s="16">
        <v>0</v>
      </c>
      <c r="U261" s="302">
        <v>1449</v>
      </c>
      <c r="V261" s="303">
        <v>1091</v>
      </c>
      <c r="W261" s="303">
        <v>11</v>
      </c>
      <c r="X261" s="303">
        <f t="shared" si="72"/>
        <v>1080</v>
      </c>
      <c r="Y261" s="304">
        <f t="shared" si="73"/>
        <v>0.25465838509316768</v>
      </c>
      <c r="Z261" s="215">
        <v>1299</v>
      </c>
      <c r="AA261" s="44">
        <v>0</v>
      </c>
      <c r="AB261" s="44">
        <f t="shared" si="74"/>
        <v>1080</v>
      </c>
      <c r="AC261" s="14">
        <f t="shared" si="85"/>
        <v>0.16859122401847576</v>
      </c>
      <c r="AD261" s="302">
        <v>1449</v>
      </c>
      <c r="AE261" s="303">
        <v>1091</v>
      </c>
      <c r="AF261" s="303">
        <v>11</v>
      </c>
      <c r="AG261" s="303">
        <f t="shared" si="75"/>
        <v>1080</v>
      </c>
      <c r="AH261" s="304">
        <f t="shared" si="76"/>
        <v>0.25465838509316768</v>
      </c>
      <c r="AI261" s="127">
        <v>1299</v>
      </c>
      <c r="AJ261" s="46">
        <v>0</v>
      </c>
      <c r="AK261" s="46">
        <f t="shared" si="77"/>
        <v>1080</v>
      </c>
      <c r="AL261" s="16">
        <f t="shared" si="86"/>
        <v>0.16859122401847576</v>
      </c>
      <c r="AM261" s="215">
        <v>1199</v>
      </c>
      <c r="AN261" s="124">
        <v>86</v>
      </c>
      <c r="AO261" s="44">
        <f t="shared" si="78"/>
        <v>994</v>
      </c>
      <c r="AP261" s="14">
        <f t="shared" si="87"/>
        <v>0.17097581317764804</v>
      </c>
      <c r="AQ261" s="127">
        <v>1199</v>
      </c>
      <c r="AR261" s="124">
        <v>86</v>
      </c>
      <c r="AS261" s="46">
        <f t="shared" si="79"/>
        <v>994</v>
      </c>
      <c r="AT261" s="16">
        <f t="shared" si="88"/>
        <v>0.17097581317764804</v>
      </c>
    </row>
    <row r="262" spans="1:46" s="4" customFormat="1" ht="12.75" customHeight="1">
      <c r="A262" s="138" t="s">
        <v>104</v>
      </c>
      <c r="B262" s="31" t="s">
        <v>42</v>
      </c>
      <c r="C262" s="169"/>
      <c r="D262" s="37">
        <v>0.83</v>
      </c>
      <c r="E262" s="32" t="s">
        <v>117</v>
      </c>
      <c r="F262" s="100">
        <v>1484</v>
      </c>
      <c r="G262" s="84">
        <v>1349</v>
      </c>
      <c r="H262" s="77">
        <v>1199</v>
      </c>
      <c r="I262" s="77">
        <v>1008</v>
      </c>
      <c r="J262" s="77">
        <v>10</v>
      </c>
      <c r="K262" s="100">
        <f t="shared" si="96"/>
        <v>998</v>
      </c>
      <c r="L262" s="110">
        <f t="shared" si="97"/>
        <v>0.26019273535952558</v>
      </c>
      <c r="M262" s="127">
        <v>1199</v>
      </c>
      <c r="N262" s="44">
        <v>0</v>
      </c>
      <c r="O262" s="44">
        <f t="shared" si="90"/>
        <v>998</v>
      </c>
      <c r="P262" s="14">
        <f t="shared" si="91"/>
        <v>0.16763969974979148</v>
      </c>
      <c r="Q262" s="45">
        <v>0</v>
      </c>
      <c r="R262" s="46">
        <v>0</v>
      </c>
      <c r="S262" s="46">
        <v>0</v>
      </c>
      <c r="T262" s="16">
        <v>0</v>
      </c>
      <c r="U262" s="302">
        <v>1349</v>
      </c>
      <c r="V262" s="303">
        <v>1008</v>
      </c>
      <c r="W262" s="303">
        <v>10</v>
      </c>
      <c r="X262" s="303">
        <f t="shared" si="72"/>
        <v>998</v>
      </c>
      <c r="Y262" s="304">
        <f t="shared" si="73"/>
        <v>0.26019273535952558</v>
      </c>
      <c r="Z262" s="215">
        <v>1199</v>
      </c>
      <c r="AA262" s="44">
        <v>0</v>
      </c>
      <c r="AB262" s="44">
        <f t="shared" si="74"/>
        <v>998</v>
      </c>
      <c r="AC262" s="14">
        <f t="shared" si="85"/>
        <v>0.16763969974979148</v>
      </c>
      <c r="AD262" s="302">
        <v>1349</v>
      </c>
      <c r="AE262" s="303">
        <v>1008</v>
      </c>
      <c r="AF262" s="303">
        <v>10</v>
      </c>
      <c r="AG262" s="303">
        <f t="shared" si="75"/>
        <v>998</v>
      </c>
      <c r="AH262" s="304">
        <f t="shared" si="76"/>
        <v>0.26019273535952558</v>
      </c>
      <c r="AI262" s="127">
        <v>1199</v>
      </c>
      <c r="AJ262" s="46">
        <v>0</v>
      </c>
      <c r="AK262" s="46">
        <f t="shared" si="77"/>
        <v>998</v>
      </c>
      <c r="AL262" s="16">
        <f t="shared" si="86"/>
        <v>0.16763969974979148</v>
      </c>
      <c r="AM262" s="215">
        <v>1099</v>
      </c>
      <c r="AN262" s="124">
        <v>86</v>
      </c>
      <c r="AO262" s="44">
        <f t="shared" si="78"/>
        <v>912</v>
      </c>
      <c r="AP262" s="14">
        <f t="shared" si="87"/>
        <v>0.17015468607825296</v>
      </c>
      <c r="AQ262" s="127">
        <v>1099</v>
      </c>
      <c r="AR262" s="124">
        <v>86</v>
      </c>
      <c r="AS262" s="46">
        <f t="shared" si="79"/>
        <v>912</v>
      </c>
      <c r="AT262" s="16">
        <f t="shared" si="88"/>
        <v>0.17015468607825296</v>
      </c>
    </row>
    <row r="263" spans="1:46" s="4" customFormat="1" ht="12.75" customHeight="1" thickBot="1">
      <c r="A263" s="33" t="s">
        <v>668</v>
      </c>
      <c r="B263" s="30" t="s">
        <v>42</v>
      </c>
      <c r="C263" s="94" t="s">
        <v>5</v>
      </c>
      <c r="D263" s="38">
        <v>0.83</v>
      </c>
      <c r="E263" s="2" t="s">
        <v>669</v>
      </c>
      <c r="F263" s="101">
        <v>1979</v>
      </c>
      <c r="G263" s="47">
        <v>1799</v>
      </c>
      <c r="H263" s="78">
        <v>1599</v>
      </c>
      <c r="I263" s="78">
        <v>1312</v>
      </c>
      <c r="J263" s="78">
        <v>0</v>
      </c>
      <c r="K263" s="101">
        <f t="shared" si="96"/>
        <v>1312</v>
      </c>
      <c r="L263" s="111">
        <f t="shared" si="97"/>
        <v>0.27070594774874929</v>
      </c>
      <c r="M263" s="126">
        <v>1599</v>
      </c>
      <c r="N263" s="122">
        <v>142</v>
      </c>
      <c r="O263" s="48">
        <f t="shared" si="90"/>
        <v>1170</v>
      </c>
      <c r="P263" s="15">
        <f t="shared" si="91"/>
        <v>0.26829268292682928</v>
      </c>
      <c r="Q263" s="49">
        <v>0</v>
      </c>
      <c r="R263" s="50">
        <v>0</v>
      </c>
      <c r="S263" s="50">
        <v>0</v>
      </c>
      <c r="T263" s="17">
        <v>0</v>
      </c>
      <c r="U263" s="305">
        <v>1799</v>
      </c>
      <c r="V263" s="307">
        <v>1312</v>
      </c>
      <c r="W263" s="307">
        <v>0</v>
      </c>
      <c r="X263" s="307">
        <f t="shared" si="72"/>
        <v>1312</v>
      </c>
      <c r="Y263" s="308">
        <f t="shared" si="73"/>
        <v>0.27070594774874929</v>
      </c>
      <c r="Z263" s="218">
        <v>1599</v>
      </c>
      <c r="AA263" s="122">
        <v>141</v>
      </c>
      <c r="AB263" s="48">
        <f t="shared" si="74"/>
        <v>1171</v>
      </c>
      <c r="AC263" s="15">
        <f t="shared" si="85"/>
        <v>0.26766729205753598</v>
      </c>
      <c r="AD263" s="305">
        <v>1799</v>
      </c>
      <c r="AE263" s="307">
        <v>1312</v>
      </c>
      <c r="AF263" s="307">
        <v>0</v>
      </c>
      <c r="AG263" s="307">
        <f t="shared" si="75"/>
        <v>1312</v>
      </c>
      <c r="AH263" s="308">
        <f t="shared" si="76"/>
        <v>0.27070594774874929</v>
      </c>
      <c r="AI263" s="126">
        <v>1599</v>
      </c>
      <c r="AJ263" s="122">
        <v>142</v>
      </c>
      <c r="AK263" s="50">
        <f t="shared" si="77"/>
        <v>1170</v>
      </c>
      <c r="AL263" s="17">
        <f t="shared" si="86"/>
        <v>0.26829268292682928</v>
      </c>
      <c r="AM263" s="218">
        <v>1599</v>
      </c>
      <c r="AN263" s="122">
        <v>141</v>
      </c>
      <c r="AO263" s="48">
        <f t="shared" si="78"/>
        <v>1171</v>
      </c>
      <c r="AP263" s="15">
        <f t="shared" si="87"/>
        <v>0.26766729205753598</v>
      </c>
      <c r="AQ263" s="126">
        <v>1599</v>
      </c>
      <c r="AR263" s="122">
        <v>141</v>
      </c>
      <c r="AS263" s="50">
        <f t="shared" si="79"/>
        <v>1171</v>
      </c>
      <c r="AT263" s="17">
        <f t="shared" si="88"/>
        <v>0.26766729205753598</v>
      </c>
    </row>
    <row r="264" spans="1:46" s="4" customFormat="1" ht="12.75" customHeight="1">
      <c r="A264" s="34" t="s">
        <v>185</v>
      </c>
      <c r="B264" s="28" t="s">
        <v>42</v>
      </c>
      <c r="C264" s="96"/>
      <c r="D264" s="39">
        <v>1.19</v>
      </c>
      <c r="E264" s="6" t="s">
        <v>186</v>
      </c>
      <c r="F264" s="102">
        <v>1484</v>
      </c>
      <c r="G264" s="85">
        <v>1349</v>
      </c>
      <c r="H264" s="85">
        <v>1099</v>
      </c>
      <c r="I264" s="79">
        <v>824</v>
      </c>
      <c r="J264" s="85">
        <v>0</v>
      </c>
      <c r="K264" s="85">
        <f t="shared" si="96"/>
        <v>824</v>
      </c>
      <c r="L264" s="112">
        <f t="shared" si="97"/>
        <v>0.38917716827279464</v>
      </c>
      <c r="M264" s="128">
        <v>1099</v>
      </c>
      <c r="N264" s="63">
        <v>0</v>
      </c>
      <c r="O264" s="63">
        <f t="shared" si="90"/>
        <v>824</v>
      </c>
      <c r="P264" s="13">
        <f t="shared" si="91"/>
        <v>0.2502274795268426</v>
      </c>
      <c r="Q264" s="64">
        <v>0</v>
      </c>
      <c r="R264" s="65">
        <v>0</v>
      </c>
      <c r="S264" s="65">
        <v>0</v>
      </c>
      <c r="T264" s="18">
        <v>0</v>
      </c>
      <c r="U264" s="309">
        <v>1349</v>
      </c>
      <c r="V264" s="310">
        <v>824</v>
      </c>
      <c r="W264" s="310">
        <v>0</v>
      </c>
      <c r="X264" s="310">
        <f t="shared" si="72"/>
        <v>824</v>
      </c>
      <c r="Y264" s="311">
        <f t="shared" si="73"/>
        <v>0.38917716827279464</v>
      </c>
      <c r="Z264" s="216">
        <v>1099</v>
      </c>
      <c r="AA264" s="63">
        <v>0</v>
      </c>
      <c r="AB264" s="63">
        <f t="shared" si="74"/>
        <v>824</v>
      </c>
      <c r="AC264" s="13">
        <f t="shared" si="85"/>
        <v>0.2502274795268426</v>
      </c>
      <c r="AD264" s="309">
        <v>1349</v>
      </c>
      <c r="AE264" s="310">
        <v>824</v>
      </c>
      <c r="AF264" s="310">
        <v>0</v>
      </c>
      <c r="AG264" s="310">
        <f t="shared" si="75"/>
        <v>824</v>
      </c>
      <c r="AH264" s="311">
        <f t="shared" si="76"/>
        <v>0.38917716827279464</v>
      </c>
      <c r="AI264" s="128">
        <v>1099</v>
      </c>
      <c r="AJ264" s="65">
        <v>0</v>
      </c>
      <c r="AK264" s="65">
        <f t="shared" si="77"/>
        <v>824</v>
      </c>
      <c r="AL264" s="18">
        <f t="shared" si="86"/>
        <v>0.2502274795268426</v>
      </c>
      <c r="AM264" s="216">
        <v>1099</v>
      </c>
      <c r="AN264" s="63">
        <v>0</v>
      </c>
      <c r="AO264" s="63">
        <f t="shared" si="78"/>
        <v>824</v>
      </c>
      <c r="AP264" s="13">
        <f t="shared" si="87"/>
        <v>0.2502274795268426</v>
      </c>
      <c r="AQ264" s="128">
        <v>1099</v>
      </c>
      <c r="AR264" s="65">
        <v>0</v>
      </c>
      <c r="AS264" s="65">
        <f t="shared" si="79"/>
        <v>824</v>
      </c>
      <c r="AT264" s="18">
        <f t="shared" si="88"/>
        <v>0.2502274795268426</v>
      </c>
    </row>
    <row r="265" spans="1:46" s="4" customFormat="1" ht="12.75" customHeight="1">
      <c r="A265" s="138" t="s">
        <v>187</v>
      </c>
      <c r="B265" s="31" t="s">
        <v>42</v>
      </c>
      <c r="C265" s="93"/>
      <c r="D265" s="37">
        <v>1.19</v>
      </c>
      <c r="E265" s="32" t="s">
        <v>188</v>
      </c>
      <c r="F265" s="100">
        <v>2034</v>
      </c>
      <c r="G265" s="85">
        <v>1849</v>
      </c>
      <c r="H265" s="84">
        <v>1499</v>
      </c>
      <c r="I265" s="77">
        <v>1153</v>
      </c>
      <c r="J265" s="84">
        <v>0</v>
      </c>
      <c r="K265" s="84">
        <f t="shared" si="96"/>
        <v>1153</v>
      </c>
      <c r="L265" s="110">
        <f t="shared" si="97"/>
        <v>0.37641968631692807</v>
      </c>
      <c r="M265" s="127">
        <v>1299</v>
      </c>
      <c r="N265" s="124">
        <v>172</v>
      </c>
      <c r="O265" s="44">
        <f t="shared" si="90"/>
        <v>981</v>
      </c>
      <c r="P265" s="14">
        <f t="shared" si="91"/>
        <v>0.24480369515011546</v>
      </c>
      <c r="Q265" s="45">
        <v>0</v>
      </c>
      <c r="R265" s="46">
        <v>0</v>
      </c>
      <c r="S265" s="46">
        <v>0</v>
      </c>
      <c r="T265" s="16">
        <v>0</v>
      </c>
      <c r="U265" s="302">
        <v>1849</v>
      </c>
      <c r="V265" s="303">
        <v>1153</v>
      </c>
      <c r="W265" s="303">
        <v>0</v>
      </c>
      <c r="X265" s="303">
        <f t="shared" ref="X265:X328" si="98">V265-W265</f>
        <v>1153</v>
      </c>
      <c r="Y265" s="304">
        <f t="shared" ref="Y265:Y328" si="99">(U265-X265)/U265</f>
        <v>0.37641968631692807</v>
      </c>
      <c r="Z265" s="215">
        <v>1299</v>
      </c>
      <c r="AA265" s="124">
        <v>172</v>
      </c>
      <c r="AB265" s="44">
        <f t="shared" ref="AB265:AB328" si="100">X265-AA265</f>
        <v>981</v>
      </c>
      <c r="AC265" s="14">
        <f t="shared" si="85"/>
        <v>0.24480369515011546</v>
      </c>
      <c r="AD265" s="302">
        <v>1849</v>
      </c>
      <c r="AE265" s="303">
        <v>1153</v>
      </c>
      <c r="AF265" s="303">
        <v>0</v>
      </c>
      <c r="AG265" s="303">
        <f t="shared" ref="AG265:AG328" si="101">AE265-AF265</f>
        <v>1153</v>
      </c>
      <c r="AH265" s="304">
        <f t="shared" ref="AH265:AH328" si="102">(AD265-AG265)/AD265</f>
        <v>0.37641968631692807</v>
      </c>
      <c r="AI265" s="127">
        <v>1299</v>
      </c>
      <c r="AJ265" s="124">
        <v>172</v>
      </c>
      <c r="AK265" s="46">
        <f t="shared" ref="AK265:AK328" si="103">AG265-AJ265</f>
        <v>981</v>
      </c>
      <c r="AL265" s="16">
        <f t="shared" si="86"/>
        <v>0.24480369515011546</v>
      </c>
      <c r="AM265" s="215">
        <v>1299</v>
      </c>
      <c r="AN265" s="124">
        <v>172</v>
      </c>
      <c r="AO265" s="44">
        <f t="shared" ref="AO265:AO328" si="104">AG265-AN265</f>
        <v>981</v>
      </c>
      <c r="AP265" s="14">
        <f t="shared" si="87"/>
        <v>0.24480369515011546</v>
      </c>
      <c r="AQ265" s="127">
        <v>1299</v>
      </c>
      <c r="AR265" s="124">
        <v>172</v>
      </c>
      <c r="AS265" s="46">
        <f t="shared" ref="AS265:AS328" si="105">AG265-AR265</f>
        <v>981</v>
      </c>
      <c r="AT265" s="16">
        <f t="shared" si="88"/>
        <v>0.24480369515011546</v>
      </c>
    </row>
    <row r="266" spans="1:46" s="4" customFormat="1" ht="12.75" customHeight="1">
      <c r="A266" s="138" t="s">
        <v>189</v>
      </c>
      <c r="B266" s="31" t="s">
        <v>42</v>
      </c>
      <c r="C266" s="93"/>
      <c r="D266" s="37">
        <v>1.19</v>
      </c>
      <c r="E266" s="32" t="s">
        <v>190</v>
      </c>
      <c r="F266" s="100">
        <v>1924</v>
      </c>
      <c r="G266" s="84">
        <v>1749</v>
      </c>
      <c r="H266" s="84">
        <v>1299</v>
      </c>
      <c r="I266" s="77">
        <v>996</v>
      </c>
      <c r="J266" s="84">
        <v>0</v>
      </c>
      <c r="K266" s="84">
        <f t="shared" si="96"/>
        <v>996</v>
      </c>
      <c r="L266" s="110">
        <f t="shared" si="97"/>
        <v>0.43053173241852488</v>
      </c>
      <c r="M266" s="127">
        <v>1199</v>
      </c>
      <c r="N266" s="124">
        <v>93</v>
      </c>
      <c r="O266" s="44">
        <f t="shared" si="90"/>
        <v>903</v>
      </c>
      <c r="P266" s="14">
        <f t="shared" si="91"/>
        <v>0.2468723936613845</v>
      </c>
      <c r="Q266" s="45">
        <v>0</v>
      </c>
      <c r="R266" s="46">
        <v>0</v>
      </c>
      <c r="S266" s="46">
        <v>0</v>
      </c>
      <c r="T266" s="16">
        <v>0</v>
      </c>
      <c r="U266" s="302">
        <v>1749</v>
      </c>
      <c r="V266" s="303">
        <v>996</v>
      </c>
      <c r="W266" s="303">
        <v>0</v>
      </c>
      <c r="X266" s="303">
        <f t="shared" si="98"/>
        <v>996</v>
      </c>
      <c r="Y266" s="304">
        <f t="shared" si="99"/>
        <v>0.43053173241852488</v>
      </c>
      <c r="Z266" s="215">
        <v>1199</v>
      </c>
      <c r="AA266" s="124">
        <v>94</v>
      </c>
      <c r="AB266" s="44">
        <f t="shared" si="100"/>
        <v>902</v>
      </c>
      <c r="AC266" s="14">
        <f t="shared" si="85"/>
        <v>0.24770642201834864</v>
      </c>
      <c r="AD266" s="302">
        <v>1749</v>
      </c>
      <c r="AE266" s="303">
        <v>996</v>
      </c>
      <c r="AF266" s="303">
        <v>0</v>
      </c>
      <c r="AG266" s="303">
        <f t="shared" si="101"/>
        <v>996</v>
      </c>
      <c r="AH266" s="304">
        <f t="shared" si="102"/>
        <v>0.43053173241852488</v>
      </c>
      <c r="AI266" s="127">
        <v>1199</v>
      </c>
      <c r="AJ266" s="124">
        <v>93</v>
      </c>
      <c r="AK266" s="46">
        <f t="shared" si="103"/>
        <v>903</v>
      </c>
      <c r="AL266" s="16">
        <f t="shared" si="86"/>
        <v>0.2468723936613845</v>
      </c>
      <c r="AM266" s="215">
        <v>1199</v>
      </c>
      <c r="AN266" s="124">
        <v>95</v>
      </c>
      <c r="AO266" s="44">
        <f t="shared" si="104"/>
        <v>901</v>
      </c>
      <c r="AP266" s="14">
        <f t="shared" si="87"/>
        <v>0.24854045037531275</v>
      </c>
      <c r="AQ266" s="127">
        <v>1199</v>
      </c>
      <c r="AR266" s="124">
        <v>93</v>
      </c>
      <c r="AS266" s="46">
        <f t="shared" si="105"/>
        <v>903</v>
      </c>
      <c r="AT266" s="16">
        <f t="shared" si="88"/>
        <v>0.2468723936613845</v>
      </c>
    </row>
    <row r="267" spans="1:46" s="4" customFormat="1" ht="12.75" customHeight="1">
      <c r="A267" s="138" t="s">
        <v>191</v>
      </c>
      <c r="B267" s="31" t="s">
        <v>42</v>
      </c>
      <c r="C267" s="93"/>
      <c r="D267" s="37">
        <v>1.19</v>
      </c>
      <c r="E267" s="32" t="s">
        <v>192</v>
      </c>
      <c r="F267" s="100">
        <v>2419</v>
      </c>
      <c r="G267" s="85">
        <v>2199</v>
      </c>
      <c r="H267" s="84">
        <v>1499</v>
      </c>
      <c r="I267" s="77">
        <v>1213</v>
      </c>
      <c r="J267" s="84">
        <v>0</v>
      </c>
      <c r="K267" s="84">
        <f t="shared" si="96"/>
        <v>1213</v>
      </c>
      <c r="L267" s="110">
        <f t="shared" si="97"/>
        <v>0.44838562983174168</v>
      </c>
      <c r="M267" s="127">
        <v>1499</v>
      </c>
      <c r="N267" s="44">
        <v>0</v>
      </c>
      <c r="O267" s="44">
        <f t="shared" si="90"/>
        <v>1213</v>
      </c>
      <c r="P267" s="14">
        <f t="shared" si="91"/>
        <v>0.19079386257505004</v>
      </c>
      <c r="Q267" s="45">
        <v>0</v>
      </c>
      <c r="R267" s="46">
        <v>0</v>
      </c>
      <c r="S267" s="46">
        <v>0</v>
      </c>
      <c r="T267" s="16">
        <v>0</v>
      </c>
      <c r="U267" s="302">
        <v>2199</v>
      </c>
      <c r="V267" s="303">
        <v>1213</v>
      </c>
      <c r="W267" s="303">
        <v>0</v>
      </c>
      <c r="X267" s="303">
        <f t="shared" si="98"/>
        <v>1213</v>
      </c>
      <c r="Y267" s="304">
        <f t="shared" si="99"/>
        <v>0.44838562983174168</v>
      </c>
      <c r="Z267" s="215">
        <v>1499</v>
      </c>
      <c r="AA267" s="44">
        <v>0</v>
      </c>
      <c r="AB267" s="44">
        <f t="shared" si="100"/>
        <v>1213</v>
      </c>
      <c r="AC267" s="14">
        <f t="shared" si="85"/>
        <v>0.19079386257505004</v>
      </c>
      <c r="AD267" s="302">
        <v>2199</v>
      </c>
      <c r="AE267" s="303">
        <v>1213</v>
      </c>
      <c r="AF267" s="303">
        <v>0</v>
      </c>
      <c r="AG267" s="303">
        <f t="shared" si="101"/>
        <v>1213</v>
      </c>
      <c r="AH267" s="304">
        <f t="shared" si="102"/>
        <v>0.44838562983174168</v>
      </c>
      <c r="AI267" s="127">
        <v>1499</v>
      </c>
      <c r="AJ267" s="46">
        <v>0</v>
      </c>
      <c r="AK267" s="46">
        <f t="shared" si="103"/>
        <v>1213</v>
      </c>
      <c r="AL267" s="16">
        <f t="shared" si="86"/>
        <v>0.19079386257505004</v>
      </c>
      <c r="AM267" s="215">
        <v>1499</v>
      </c>
      <c r="AN267" s="44">
        <v>0</v>
      </c>
      <c r="AO267" s="44">
        <f t="shared" si="104"/>
        <v>1213</v>
      </c>
      <c r="AP267" s="14">
        <f t="shared" si="87"/>
        <v>0.19079386257505004</v>
      </c>
      <c r="AQ267" s="127">
        <v>1499</v>
      </c>
      <c r="AR267" s="46">
        <v>0</v>
      </c>
      <c r="AS267" s="46">
        <f t="shared" si="105"/>
        <v>1213</v>
      </c>
      <c r="AT267" s="16">
        <f t="shared" si="88"/>
        <v>0.19079386257505004</v>
      </c>
    </row>
    <row r="268" spans="1:46" s="4" customFormat="1" ht="12.75" customHeight="1">
      <c r="A268" s="138" t="s">
        <v>193</v>
      </c>
      <c r="B268" s="31" t="s">
        <v>42</v>
      </c>
      <c r="C268" s="93"/>
      <c r="D268" s="37">
        <v>1.19</v>
      </c>
      <c r="E268" s="32" t="s">
        <v>194</v>
      </c>
      <c r="F268" s="100">
        <v>2309</v>
      </c>
      <c r="G268" s="84">
        <v>2099</v>
      </c>
      <c r="H268" s="84">
        <v>1399</v>
      </c>
      <c r="I268" s="77">
        <v>1132</v>
      </c>
      <c r="J268" s="84">
        <v>0</v>
      </c>
      <c r="K268" s="84">
        <f t="shared" si="96"/>
        <v>1132</v>
      </c>
      <c r="L268" s="110">
        <f t="shared" si="97"/>
        <v>0.46069556931872319</v>
      </c>
      <c r="M268" s="127">
        <v>1399</v>
      </c>
      <c r="N268" s="44">
        <v>0</v>
      </c>
      <c r="O268" s="44">
        <f t="shared" si="90"/>
        <v>1132</v>
      </c>
      <c r="P268" s="14">
        <f t="shared" si="91"/>
        <v>0.19085060757684061</v>
      </c>
      <c r="Q268" s="45">
        <v>0</v>
      </c>
      <c r="R268" s="46">
        <v>0</v>
      </c>
      <c r="S268" s="46">
        <v>0</v>
      </c>
      <c r="T268" s="16">
        <v>0</v>
      </c>
      <c r="U268" s="302">
        <v>2099</v>
      </c>
      <c r="V268" s="303">
        <v>1132</v>
      </c>
      <c r="W268" s="303">
        <v>0</v>
      </c>
      <c r="X268" s="303">
        <f t="shared" si="98"/>
        <v>1132</v>
      </c>
      <c r="Y268" s="304">
        <f t="shared" si="99"/>
        <v>0.46069556931872319</v>
      </c>
      <c r="Z268" s="215">
        <v>1399</v>
      </c>
      <c r="AA268" s="44">
        <v>0</v>
      </c>
      <c r="AB268" s="44">
        <f t="shared" si="100"/>
        <v>1132</v>
      </c>
      <c r="AC268" s="14">
        <f t="shared" si="85"/>
        <v>0.19085060757684061</v>
      </c>
      <c r="AD268" s="302">
        <v>2099</v>
      </c>
      <c r="AE268" s="303">
        <v>1132</v>
      </c>
      <c r="AF268" s="303">
        <v>0</v>
      </c>
      <c r="AG268" s="303">
        <f t="shared" si="101"/>
        <v>1132</v>
      </c>
      <c r="AH268" s="304">
        <f t="shared" si="102"/>
        <v>0.46069556931872319</v>
      </c>
      <c r="AI268" s="127">
        <v>1399</v>
      </c>
      <c r="AJ268" s="46">
        <v>0</v>
      </c>
      <c r="AK268" s="46">
        <f t="shared" si="103"/>
        <v>1132</v>
      </c>
      <c r="AL268" s="16">
        <f t="shared" si="86"/>
        <v>0.19085060757684061</v>
      </c>
      <c r="AM268" s="215">
        <v>1399</v>
      </c>
      <c r="AN268" s="44">
        <v>0</v>
      </c>
      <c r="AO268" s="44">
        <f t="shared" si="104"/>
        <v>1132</v>
      </c>
      <c r="AP268" s="14">
        <f t="shared" si="87"/>
        <v>0.19085060757684061</v>
      </c>
      <c r="AQ268" s="127">
        <v>1399</v>
      </c>
      <c r="AR268" s="46">
        <v>0</v>
      </c>
      <c r="AS268" s="46">
        <f t="shared" si="105"/>
        <v>1132</v>
      </c>
      <c r="AT268" s="16">
        <f t="shared" si="88"/>
        <v>0.19085060757684061</v>
      </c>
    </row>
    <row r="269" spans="1:46" s="4" customFormat="1" ht="12.75" customHeight="1">
      <c r="A269" s="138" t="s">
        <v>195</v>
      </c>
      <c r="B269" s="31" t="s">
        <v>42</v>
      </c>
      <c r="C269" s="93"/>
      <c r="D269" s="37">
        <v>1.19</v>
      </c>
      <c r="E269" s="32" t="s">
        <v>196</v>
      </c>
      <c r="F269" s="100">
        <v>2749</v>
      </c>
      <c r="G269" s="84">
        <v>2499</v>
      </c>
      <c r="H269" s="84">
        <v>1999</v>
      </c>
      <c r="I269" s="77">
        <v>1637</v>
      </c>
      <c r="J269" s="84">
        <v>0</v>
      </c>
      <c r="K269" s="84">
        <f t="shared" si="96"/>
        <v>1637</v>
      </c>
      <c r="L269" s="110">
        <f t="shared" si="97"/>
        <v>0.34493797519007602</v>
      </c>
      <c r="M269" s="127">
        <v>1999</v>
      </c>
      <c r="N269" s="44">
        <v>0</v>
      </c>
      <c r="O269" s="44">
        <f t="shared" si="90"/>
        <v>1637</v>
      </c>
      <c r="P269" s="14">
        <f t="shared" si="91"/>
        <v>0.18109054527263632</v>
      </c>
      <c r="Q269" s="45">
        <v>0</v>
      </c>
      <c r="R269" s="46">
        <v>0</v>
      </c>
      <c r="S269" s="46">
        <v>0</v>
      </c>
      <c r="T269" s="16">
        <v>0</v>
      </c>
      <c r="U269" s="302">
        <v>2499</v>
      </c>
      <c r="V269" s="303">
        <v>1637</v>
      </c>
      <c r="W269" s="303">
        <v>0</v>
      </c>
      <c r="X269" s="303">
        <f t="shared" si="98"/>
        <v>1637</v>
      </c>
      <c r="Y269" s="304">
        <f t="shared" si="99"/>
        <v>0.34493797519007602</v>
      </c>
      <c r="Z269" s="215">
        <v>1999</v>
      </c>
      <c r="AA269" s="44">
        <v>0</v>
      </c>
      <c r="AB269" s="44">
        <f t="shared" si="100"/>
        <v>1637</v>
      </c>
      <c r="AC269" s="14">
        <f t="shared" si="85"/>
        <v>0.18109054527263632</v>
      </c>
      <c r="AD269" s="302">
        <v>2499</v>
      </c>
      <c r="AE269" s="303">
        <v>1637</v>
      </c>
      <c r="AF269" s="303">
        <v>0</v>
      </c>
      <c r="AG269" s="303">
        <f t="shared" si="101"/>
        <v>1637</v>
      </c>
      <c r="AH269" s="304">
        <f t="shared" si="102"/>
        <v>0.34493797519007602</v>
      </c>
      <c r="AI269" s="127">
        <v>1999</v>
      </c>
      <c r="AJ269" s="46">
        <v>0</v>
      </c>
      <c r="AK269" s="46">
        <f t="shared" si="103"/>
        <v>1637</v>
      </c>
      <c r="AL269" s="16">
        <f t="shared" si="86"/>
        <v>0.18109054527263632</v>
      </c>
      <c r="AM269" s="215">
        <v>1999</v>
      </c>
      <c r="AN269" s="44">
        <v>0</v>
      </c>
      <c r="AO269" s="44">
        <f t="shared" si="104"/>
        <v>1637</v>
      </c>
      <c r="AP269" s="14">
        <f t="shared" si="87"/>
        <v>0.18109054527263632</v>
      </c>
      <c r="AQ269" s="127">
        <v>1999</v>
      </c>
      <c r="AR269" s="46">
        <v>0</v>
      </c>
      <c r="AS269" s="46">
        <f t="shared" si="105"/>
        <v>1637</v>
      </c>
      <c r="AT269" s="16">
        <f t="shared" si="88"/>
        <v>0.18109054527263632</v>
      </c>
    </row>
    <row r="270" spans="1:46" s="4" customFormat="1" ht="12.75" customHeight="1">
      <c r="A270" s="34" t="s">
        <v>290</v>
      </c>
      <c r="B270" s="28" t="s">
        <v>42</v>
      </c>
      <c r="C270" s="96"/>
      <c r="D270" s="39">
        <v>1.19</v>
      </c>
      <c r="E270" s="6" t="s">
        <v>292</v>
      </c>
      <c r="F270" s="102">
        <v>3629</v>
      </c>
      <c r="G270" s="85">
        <v>3299</v>
      </c>
      <c r="H270" s="79">
        <v>2799</v>
      </c>
      <c r="I270" s="79">
        <v>2291</v>
      </c>
      <c r="J270" s="79">
        <v>0</v>
      </c>
      <c r="K270" s="102">
        <f t="shared" si="96"/>
        <v>2291</v>
      </c>
      <c r="L270" s="112">
        <f t="shared" si="97"/>
        <v>0.30554713549560475</v>
      </c>
      <c r="M270" s="128">
        <v>2799</v>
      </c>
      <c r="N270" s="63">
        <v>0</v>
      </c>
      <c r="O270" s="63">
        <f t="shared" si="90"/>
        <v>2291</v>
      </c>
      <c r="P270" s="13">
        <f t="shared" si="91"/>
        <v>0.18149339049660593</v>
      </c>
      <c r="Q270" s="64">
        <v>0</v>
      </c>
      <c r="R270" s="65">
        <v>0</v>
      </c>
      <c r="S270" s="65">
        <v>0</v>
      </c>
      <c r="T270" s="18">
        <v>0</v>
      </c>
      <c r="U270" s="309">
        <v>3299</v>
      </c>
      <c r="V270" s="310">
        <v>2291</v>
      </c>
      <c r="W270" s="310">
        <v>0</v>
      </c>
      <c r="X270" s="310">
        <f t="shared" si="98"/>
        <v>2291</v>
      </c>
      <c r="Y270" s="311">
        <f t="shared" si="99"/>
        <v>0.30554713549560475</v>
      </c>
      <c r="Z270" s="216">
        <v>2799</v>
      </c>
      <c r="AA270" s="63">
        <v>0</v>
      </c>
      <c r="AB270" s="63">
        <f t="shared" si="100"/>
        <v>2291</v>
      </c>
      <c r="AC270" s="13">
        <f t="shared" si="85"/>
        <v>0.18149339049660593</v>
      </c>
      <c r="AD270" s="309">
        <v>3299</v>
      </c>
      <c r="AE270" s="310">
        <v>2291</v>
      </c>
      <c r="AF270" s="310">
        <v>0</v>
      </c>
      <c r="AG270" s="310">
        <f t="shared" si="101"/>
        <v>2291</v>
      </c>
      <c r="AH270" s="311">
        <f t="shared" si="102"/>
        <v>0.30554713549560475</v>
      </c>
      <c r="AI270" s="128">
        <v>2799</v>
      </c>
      <c r="AJ270" s="65">
        <v>0</v>
      </c>
      <c r="AK270" s="65">
        <f t="shared" si="103"/>
        <v>2291</v>
      </c>
      <c r="AL270" s="18">
        <f t="shared" si="86"/>
        <v>0.18149339049660593</v>
      </c>
      <c r="AM270" s="216">
        <v>2799</v>
      </c>
      <c r="AN270" s="63">
        <v>0</v>
      </c>
      <c r="AO270" s="63">
        <f t="shared" si="104"/>
        <v>2291</v>
      </c>
      <c r="AP270" s="13">
        <f t="shared" si="87"/>
        <v>0.18149339049660593</v>
      </c>
      <c r="AQ270" s="128">
        <v>2799</v>
      </c>
      <c r="AR270" s="65">
        <v>0</v>
      </c>
      <c r="AS270" s="65">
        <f t="shared" si="105"/>
        <v>2291</v>
      </c>
      <c r="AT270" s="18">
        <f t="shared" si="88"/>
        <v>0.18149339049660593</v>
      </c>
    </row>
    <row r="271" spans="1:46" s="4" customFormat="1" ht="12.75" customHeight="1" thickBot="1">
      <c r="A271" s="80" t="s">
        <v>291</v>
      </c>
      <c r="B271" s="30" t="s">
        <v>42</v>
      </c>
      <c r="C271" s="94"/>
      <c r="D271" s="38">
        <v>1.19</v>
      </c>
      <c r="E271" s="69" t="s">
        <v>292</v>
      </c>
      <c r="F271" s="105">
        <v>3519</v>
      </c>
      <c r="G271" s="147">
        <v>3199</v>
      </c>
      <c r="H271" s="82">
        <v>2699</v>
      </c>
      <c r="I271" s="82">
        <v>2210</v>
      </c>
      <c r="J271" s="82">
        <v>0</v>
      </c>
      <c r="K271" s="105">
        <f t="shared" si="96"/>
        <v>2210</v>
      </c>
      <c r="L271" s="121">
        <f t="shared" si="97"/>
        <v>0.30915911222256953</v>
      </c>
      <c r="M271" s="163">
        <v>2699</v>
      </c>
      <c r="N271" s="70">
        <v>0</v>
      </c>
      <c r="O271" s="70">
        <f t="shared" si="90"/>
        <v>2210</v>
      </c>
      <c r="P271" s="74">
        <f t="shared" si="91"/>
        <v>0.18117821415339014</v>
      </c>
      <c r="Q271" s="242">
        <v>0</v>
      </c>
      <c r="R271" s="71">
        <v>0</v>
      </c>
      <c r="S271" s="71">
        <v>0</v>
      </c>
      <c r="T271" s="75">
        <v>0</v>
      </c>
      <c r="U271" s="329">
        <v>3199</v>
      </c>
      <c r="V271" s="330">
        <v>2210</v>
      </c>
      <c r="W271" s="330">
        <v>0</v>
      </c>
      <c r="X271" s="330">
        <f t="shared" si="98"/>
        <v>2210</v>
      </c>
      <c r="Y271" s="331">
        <f t="shared" si="99"/>
        <v>0.30915911222256953</v>
      </c>
      <c r="Z271" s="237">
        <v>2699</v>
      </c>
      <c r="AA271" s="70">
        <v>0</v>
      </c>
      <c r="AB271" s="70">
        <f t="shared" si="100"/>
        <v>2210</v>
      </c>
      <c r="AC271" s="74">
        <f t="shared" si="85"/>
        <v>0.18117821415339014</v>
      </c>
      <c r="AD271" s="329">
        <v>3199</v>
      </c>
      <c r="AE271" s="330">
        <v>2210</v>
      </c>
      <c r="AF271" s="330">
        <v>0</v>
      </c>
      <c r="AG271" s="330">
        <f t="shared" si="101"/>
        <v>2210</v>
      </c>
      <c r="AH271" s="331">
        <f t="shared" si="102"/>
        <v>0.30915911222256953</v>
      </c>
      <c r="AI271" s="163">
        <v>2699</v>
      </c>
      <c r="AJ271" s="71">
        <v>0</v>
      </c>
      <c r="AK271" s="71">
        <f t="shared" si="103"/>
        <v>2210</v>
      </c>
      <c r="AL271" s="75">
        <f t="shared" si="86"/>
        <v>0.18117821415339014</v>
      </c>
      <c r="AM271" s="237">
        <v>2699</v>
      </c>
      <c r="AN271" s="70">
        <v>0</v>
      </c>
      <c r="AO271" s="70">
        <f t="shared" si="104"/>
        <v>2210</v>
      </c>
      <c r="AP271" s="74">
        <f t="shared" si="87"/>
        <v>0.18117821415339014</v>
      </c>
      <c r="AQ271" s="163">
        <v>2699</v>
      </c>
      <c r="AR271" s="71">
        <v>0</v>
      </c>
      <c r="AS271" s="71">
        <f t="shared" si="105"/>
        <v>2210</v>
      </c>
      <c r="AT271" s="75">
        <f t="shared" si="88"/>
        <v>0.18117821415339014</v>
      </c>
    </row>
    <row r="272" spans="1:46" s="4" customFormat="1" ht="12.75" customHeight="1" thickBot="1">
      <c r="A272" s="152" t="s">
        <v>293</v>
      </c>
      <c r="B272" s="226" t="s">
        <v>42</v>
      </c>
      <c r="C272" s="232"/>
      <c r="D272" s="228">
        <v>1.19</v>
      </c>
      <c r="E272" s="229" t="s">
        <v>294</v>
      </c>
      <c r="F272" s="104">
        <v>2969</v>
      </c>
      <c r="G272" s="250">
        <v>2699</v>
      </c>
      <c r="H272" s="252">
        <v>2199</v>
      </c>
      <c r="I272" s="252">
        <v>1801</v>
      </c>
      <c r="J272" s="252">
        <v>0</v>
      </c>
      <c r="K272" s="104">
        <f>IFERROR(I272-J272,I272)</f>
        <v>1801</v>
      </c>
      <c r="L272" s="115">
        <f>IFERROR((G272-K272)/G272, " ")</f>
        <v>0.33271582067432381</v>
      </c>
      <c r="M272" s="135">
        <v>2199</v>
      </c>
      <c r="N272" s="73">
        <v>0</v>
      </c>
      <c r="O272" s="73">
        <f t="shared" si="90"/>
        <v>1801</v>
      </c>
      <c r="P272" s="154">
        <f t="shared" si="91"/>
        <v>0.1809913597089586</v>
      </c>
      <c r="Q272" s="276">
        <v>0</v>
      </c>
      <c r="R272" s="76">
        <v>0</v>
      </c>
      <c r="S272" s="76">
        <v>0</v>
      </c>
      <c r="T272" s="156">
        <v>0</v>
      </c>
      <c r="U272" s="323">
        <v>2699</v>
      </c>
      <c r="V272" s="325">
        <v>1801</v>
      </c>
      <c r="W272" s="325">
        <v>0</v>
      </c>
      <c r="X272" s="325">
        <f t="shared" si="98"/>
        <v>1801</v>
      </c>
      <c r="Y272" s="326">
        <f t="shared" si="99"/>
        <v>0.33271582067432381</v>
      </c>
      <c r="Z272" s="238">
        <v>2199</v>
      </c>
      <c r="AA272" s="73">
        <v>0</v>
      </c>
      <c r="AB272" s="73">
        <f t="shared" si="100"/>
        <v>1801</v>
      </c>
      <c r="AC272" s="154">
        <f t="shared" si="85"/>
        <v>0.1809913597089586</v>
      </c>
      <c r="AD272" s="323">
        <v>2699</v>
      </c>
      <c r="AE272" s="325">
        <v>1801</v>
      </c>
      <c r="AF272" s="325">
        <v>0</v>
      </c>
      <c r="AG272" s="325">
        <f t="shared" si="101"/>
        <v>1801</v>
      </c>
      <c r="AH272" s="326">
        <f t="shared" si="102"/>
        <v>0.33271582067432381</v>
      </c>
      <c r="AI272" s="135">
        <v>2199</v>
      </c>
      <c r="AJ272" s="76">
        <v>0</v>
      </c>
      <c r="AK272" s="76">
        <f t="shared" si="103"/>
        <v>1801</v>
      </c>
      <c r="AL272" s="156">
        <f t="shared" si="86"/>
        <v>0.1809913597089586</v>
      </c>
      <c r="AM272" s="238">
        <v>2199</v>
      </c>
      <c r="AN272" s="73">
        <v>0</v>
      </c>
      <c r="AO272" s="73">
        <f t="shared" si="104"/>
        <v>1801</v>
      </c>
      <c r="AP272" s="154">
        <f t="shared" si="87"/>
        <v>0.1809913597089586</v>
      </c>
      <c r="AQ272" s="135">
        <v>2199</v>
      </c>
      <c r="AR272" s="76">
        <v>0</v>
      </c>
      <c r="AS272" s="76">
        <f t="shared" si="105"/>
        <v>1801</v>
      </c>
      <c r="AT272" s="156">
        <f t="shared" si="88"/>
        <v>0.1809913597089586</v>
      </c>
    </row>
    <row r="273" spans="1:46" s="4" customFormat="1" ht="12.75" customHeight="1">
      <c r="A273" s="139" t="s">
        <v>676</v>
      </c>
      <c r="B273" s="165" t="s">
        <v>42</v>
      </c>
      <c r="C273" s="170" t="s">
        <v>5</v>
      </c>
      <c r="D273" s="166">
        <v>0.14000000000000001</v>
      </c>
      <c r="E273" s="167" t="s">
        <v>679</v>
      </c>
      <c r="F273" s="99">
        <v>1099</v>
      </c>
      <c r="G273" s="89">
        <v>999</v>
      </c>
      <c r="H273" s="81">
        <v>749</v>
      </c>
      <c r="I273" s="81">
        <v>602</v>
      </c>
      <c r="J273" s="81">
        <v>0</v>
      </c>
      <c r="K273" s="99">
        <f>IFERROR(I273-J273,I273)</f>
        <v>602</v>
      </c>
      <c r="L273" s="113">
        <f>IFERROR((G273-K273)/G273, " ")</f>
        <v>0.39739739739739738</v>
      </c>
      <c r="M273" s="125">
        <v>749</v>
      </c>
      <c r="N273" s="90">
        <v>0</v>
      </c>
      <c r="O273" s="90">
        <f t="shared" si="90"/>
        <v>602</v>
      </c>
      <c r="P273" s="136">
        <f t="shared" si="91"/>
        <v>0.19626168224299065</v>
      </c>
      <c r="Q273" s="241">
        <v>0</v>
      </c>
      <c r="R273" s="91">
        <v>0</v>
      </c>
      <c r="S273" s="91">
        <v>0</v>
      </c>
      <c r="T273" s="92">
        <v>0</v>
      </c>
      <c r="U273" s="299">
        <v>999</v>
      </c>
      <c r="V273" s="300">
        <v>602</v>
      </c>
      <c r="W273" s="300">
        <v>0</v>
      </c>
      <c r="X273" s="300">
        <f t="shared" si="98"/>
        <v>602</v>
      </c>
      <c r="Y273" s="301">
        <f t="shared" si="99"/>
        <v>0.39739739739739738</v>
      </c>
      <c r="Z273" s="235">
        <v>749</v>
      </c>
      <c r="AA273" s="90">
        <v>0</v>
      </c>
      <c r="AB273" s="90">
        <f t="shared" si="100"/>
        <v>602</v>
      </c>
      <c r="AC273" s="136">
        <f t="shared" si="85"/>
        <v>0.19626168224299065</v>
      </c>
      <c r="AD273" s="299">
        <v>999</v>
      </c>
      <c r="AE273" s="300">
        <v>602</v>
      </c>
      <c r="AF273" s="300">
        <v>0</v>
      </c>
      <c r="AG273" s="300">
        <f t="shared" si="101"/>
        <v>602</v>
      </c>
      <c r="AH273" s="301">
        <f t="shared" si="102"/>
        <v>0.39739739739739738</v>
      </c>
      <c r="AI273" s="125">
        <v>749</v>
      </c>
      <c r="AJ273" s="287">
        <v>0</v>
      </c>
      <c r="AK273" s="91">
        <f t="shared" si="103"/>
        <v>602</v>
      </c>
      <c r="AL273" s="92">
        <f t="shared" si="86"/>
        <v>0.19626168224299065</v>
      </c>
      <c r="AM273" s="235">
        <v>749</v>
      </c>
      <c r="AN273" s="90">
        <v>0</v>
      </c>
      <c r="AO273" s="90">
        <f t="shared" si="104"/>
        <v>602</v>
      </c>
      <c r="AP273" s="136">
        <f t="shared" si="87"/>
        <v>0.19626168224299065</v>
      </c>
      <c r="AQ273" s="125">
        <v>749</v>
      </c>
      <c r="AR273" s="287">
        <v>0</v>
      </c>
      <c r="AS273" s="91">
        <f t="shared" si="105"/>
        <v>602</v>
      </c>
      <c r="AT273" s="92">
        <f t="shared" si="88"/>
        <v>0.19626168224299065</v>
      </c>
    </row>
    <row r="274" spans="1:46" s="4" customFormat="1" ht="12.75" customHeight="1">
      <c r="A274" s="34" t="s">
        <v>14</v>
      </c>
      <c r="B274" s="28" t="s">
        <v>42</v>
      </c>
      <c r="C274" s="5"/>
      <c r="D274" s="39">
        <v>0.14000000000000001</v>
      </c>
      <c r="E274" s="6" t="s">
        <v>680</v>
      </c>
      <c r="F274" s="102">
        <v>1319</v>
      </c>
      <c r="G274" s="85">
        <v>1199</v>
      </c>
      <c r="H274" s="79">
        <v>799</v>
      </c>
      <c r="I274" s="79">
        <v>647</v>
      </c>
      <c r="J274" s="79">
        <v>10</v>
      </c>
      <c r="K274" s="102">
        <f t="shared" si="96"/>
        <v>637</v>
      </c>
      <c r="L274" s="112">
        <f t="shared" si="97"/>
        <v>0.46872393661384487</v>
      </c>
      <c r="M274" s="128">
        <v>799</v>
      </c>
      <c r="N274" s="63">
        <v>0</v>
      </c>
      <c r="O274" s="63">
        <f t="shared" si="90"/>
        <v>637</v>
      </c>
      <c r="P274" s="13">
        <f t="shared" si="91"/>
        <v>0.20275344180225283</v>
      </c>
      <c r="Q274" s="64">
        <v>0</v>
      </c>
      <c r="R274" s="65">
        <v>0</v>
      </c>
      <c r="S274" s="65">
        <v>0</v>
      </c>
      <c r="T274" s="18">
        <v>0</v>
      </c>
      <c r="U274" s="309">
        <v>1199</v>
      </c>
      <c r="V274" s="310">
        <v>647</v>
      </c>
      <c r="W274" s="310">
        <v>10</v>
      </c>
      <c r="X274" s="310">
        <f t="shared" si="98"/>
        <v>637</v>
      </c>
      <c r="Y274" s="311">
        <f t="shared" si="99"/>
        <v>0.46872393661384487</v>
      </c>
      <c r="Z274" s="216">
        <v>799</v>
      </c>
      <c r="AA274" s="63">
        <v>0</v>
      </c>
      <c r="AB274" s="63">
        <f t="shared" si="100"/>
        <v>637</v>
      </c>
      <c r="AC274" s="13">
        <f t="shared" si="85"/>
        <v>0.20275344180225283</v>
      </c>
      <c r="AD274" s="309">
        <v>1199</v>
      </c>
      <c r="AE274" s="310">
        <v>647</v>
      </c>
      <c r="AF274" s="310">
        <v>10</v>
      </c>
      <c r="AG274" s="310">
        <f t="shared" si="101"/>
        <v>637</v>
      </c>
      <c r="AH274" s="311">
        <f t="shared" si="102"/>
        <v>0.46872393661384487</v>
      </c>
      <c r="AI274" s="128">
        <v>799</v>
      </c>
      <c r="AJ274" s="288">
        <v>0</v>
      </c>
      <c r="AK274" s="65">
        <f t="shared" si="103"/>
        <v>637</v>
      </c>
      <c r="AL274" s="18">
        <f t="shared" si="86"/>
        <v>0.20275344180225283</v>
      </c>
      <c r="AM274" s="216">
        <v>799</v>
      </c>
      <c r="AN274" s="63">
        <v>0</v>
      </c>
      <c r="AO274" s="63">
        <f t="shared" si="104"/>
        <v>637</v>
      </c>
      <c r="AP274" s="13">
        <f t="shared" si="87"/>
        <v>0.20275344180225283</v>
      </c>
      <c r="AQ274" s="128">
        <v>799</v>
      </c>
      <c r="AR274" s="288">
        <v>0</v>
      </c>
      <c r="AS274" s="65">
        <f t="shared" si="105"/>
        <v>637</v>
      </c>
      <c r="AT274" s="18">
        <f t="shared" si="88"/>
        <v>0.20275344180225283</v>
      </c>
    </row>
    <row r="275" spans="1:46" s="4" customFormat="1" ht="12.75" customHeight="1">
      <c r="A275" s="140" t="s">
        <v>677</v>
      </c>
      <c r="B275" s="171" t="s">
        <v>42</v>
      </c>
      <c r="C275" s="172" t="s">
        <v>5</v>
      </c>
      <c r="D275" s="173">
        <v>0.14000000000000001</v>
      </c>
      <c r="E275" s="174" t="s">
        <v>680</v>
      </c>
      <c r="F275" s="142">
        <v>1319</v>
      </c>
      <c r="G275" s="145">
        <v>1199</v>
      </c>
      <c r="H275" s="141">
        <v>799</v>
      </c>
      <c r="I275" s="141">
        <v>647</v>
      </c>
      <c r="J275" s="141">
        <v>0</v>
      </c>
      <c r="K275" s="142">
        <f t="shared" si="96"/>
        <v>647</v>
      </c>
      <c r="L275" s="114">
        <f t="shared" si="97"/>
        <v>0.46038365304420348</v>
      </c>
      <c r="M275" s="293">
        <v>1199</v>
      </c>
      <c r="N275" s="143">
        <v>0</v>
      </c>
      <c r="O275" s="143">
        <f t="shared" si="90"/>
        <v>647</v>
      </c>
      <c r="P275" s="153">
        <f t="shared" si="91"/>
        <v>0.46038365304420348</v>
      </c>
      <c r="Q275" s="245">
        <v>0</v>
      </c>
      <c r="R275" s="144">
        <v>0</v>
      </c>
      <c r="S275" s="144">
        <v>0</v>
      </c>
      <c r="T275" s="155">
        <v>0</v>
      </c>
      <c r="U275" s="302">
        <v>1199</v>
      </c>
      <c r="V275" s="303">
        <v>642</v>
      </c>
      <c r="W275" s="303">
        <v>0</v>
      </c>
      <c r="X275" s="303">
        <f t="shared" si="98"/>
        <v>642</v>
      </c>
      <c r="Y275" s="304">
        <f t="shared" si="99"/>
        <v>0.4645537948290242</v>
      </c>
      <c r="Z275" s="264">
        <v>1199</v>
      </c>
      <c r="AA275" s="143">
        <v>0</v>
      </c>
      <c r="AB275" s="143">
        <f t="shared" si="100"/>
        <v>642</v>
      </c>
      <c r="AC275" s="153">
        <f t="shared" si="85"/>
        <v>0.4645537948290242</v>
      </c>
      <c r="AD275" s="302">
        <v>1199</v>
      </c>
      <c r="AE275" s="303">
        <v>642</v>
      </c>
      <c r="AF275" s="303">
        <v>0</v>
      </c>
      <c r="AG275" s="303">
        <f t="shared" si="101"/>
        <v>642</v>
      </c>
      <c r="AH275" s="304">
        <f t="shared" si="102"/>
        <v>0.4645537948290242</v>
      </c>
      <c r="AI275" s="245">
        <v>1199</v>
      </c>
      <c r="AJ275" s="284">
        <v>0</v>
      </c>
      <c r="AK275" s="144">
        <f t="shared" si="103"/>
        <v>642</v>
      </c>
      <c r="AL275" s="155">
        <f t="shared" si="86"/>
        <v>0.4645537948290242</v>
      </c>
      <c r="AM275" s="264">
        <v>1199</v>
      </c>
      <c r="AN275" s="143">
        <v>0</v>
      </c>
      <c r="AO275" s="143">
        <f t="shared" si="104"/>
        <v>642</v>
      </c>
      <c r="AP275" s="153">
        <f t="shared" si="87"/>
        <v>0.4645537948290242</v>
      </c>
      <c r="AQ275" s="245">
        <v>1199</v>
      </c>
      <c r="AR275" s="284">
        <v>0</v>
      </c>
      <c r="AS275" s="144">
        <f t="shared" si="105"/>
        <v>642</v>
      </c>
      <c r="AT275" s="155">
        <f t="shared" si="88"/>
        <v>0.4645537948290242</v>
      </c>
    </row>
    <row r="276" spans="1:46" s="4" customFormat="1" ht="12.75" customHeight="1">
      <c r="A276" s="138" t="s">
        <v>15</v>
      </c>
      <c r="B276" s="31" t="s">
        <v>42</v>
      </c>
      <c r="C276" s="169"/>
      <c r="D276" s="37">
        <v>0.18</v>
      </c>
      <c r="E276" s="32" t="s">
        <v>681</v>
      </c>
      <c r="F276" s="100">
        <v>1429</v>
      </c>
      <c r="G276" s="84">
        <v>1299</v>
      </c>
      <c r="H276" s="77">
        <v>899</v>
      </c>
      <c r="I276" s="77">
        <v>728</v>
      </c>
      <c r="J276" s="77">
        <v>10</v>
      </c>
      <c r="K276" s="100">
        <f t="shared" si="96"/>
        <v>718</v>
      </c>
      <c r="L276" s="110">
        <f t="shared" si="97"/>
        <v>0.4472671285604311</v>
      </c>
      <c r="M276" s="127">
        <v>899</v>
      </c>
      <c r="N276" s="44">
        <v>0</v>
      </c>
      <c r="O276" s="44">
        <f t="shared" si="90"/>
        <v>718</v>
      </c>
      <c r="P276" s="14">
        <f t="shared" si="91"/>
        <v>0.20133481646273638</v>
      </c>
      <c r="Q276" s="45">
        <v>0</v>
      </c>
      <c r="R276" s="46">
        <v>0</v>
      </c>
      <c r="S276" s="46">
        <v>0</v>
      </c>
      <c r="T276" s="16">
        <v>0</v>
      </c>
      <c r="U276" s="309">
        <v>1299</v>
      </c>
      <c r="V276" s="310">
        <v>728</v>
      </c>
      <c r="W276" s="310">
        <v>10</v>
      </c>
      <c r="X276" s="310">
        <f t="shared" si="98"/>
        <v>718</v>
      </c>
      <c r="Y276" s="311">
        <f t="shared" si="99"/>
        <v>0.4472671285604311</v>
      </c>
      <c r="Z276" s="216">
        <v>899</v>
      </c>
      <c r="AA276" s="44">
        <v>0</v>
      </c>
      <c r="AB276" s="44">
        <f t="shared" si="100"/>
        <v>718</v>
      </c>
      <c r="AC276" s="14">
        <f t="shared" si="85"/>
        <v>0.20133481646273638</v>
      </c>
      <c r="AD276" s="309">
        <v>1299</v>
      </c>
      <c r="AE276" s="310">
        <v>728</v>
      </c>
      <c r="AF276" s="310">
        <v>10</v>
      </c>
      <c r="AG276" s="310">
        <f t="shared" si="101"/>
        <v>718</v>
      </c>
      <c r="AH276" s="311">
        <f t="shared" si="102"/>
        <v>0.4472671285604311</v>
      </c>
      <c r="AI276" s="127">
        <v>899</v>
      </c>
      <c r="AJ276" s="282">
        <v>0</v>
      </c>
      <c r="AK276" s="46">
        <f t="shared" si="103"/>
        <v>718</v>
      </c>
      <c r="AL276" s="16">
        <f t="shared" si="86"/>
        <v>0.20133481646273638</v>
      </c>
      <c r="AM276" s="216">
        <v>899</v>
      </c>
      <c r="AN276" s="44">
        <v>0</v>
      </c>
      <c r="AO276" s="44">
        <f t="shared" si="104"/>
        <v>718</v>
      </c>
      <c r="AP276" s="14">
        <f t="shared" si="87"/>
        <v>0.20133481646273638</v>
      </c>
      <c r="AQ276" s="127">
        <v>899</v>
      </c>
      <c r="AR276" s="282">
        <v>0</v>
      </c>
      <c r="AS276" s="46">
        <f t="shared" si="105"/>
        <v>718</v>
      </c>
      <c r="AT276" s="16">
        <f t="shared" si="88"/>
        <v>0.20133481646273638</v>
      </c>
    </row>
    <row r="277" spans="1:46" s="4" customFormat="1" ht="12.75" customHeight="1" thickBot="1">
      <c r="A277" s="80" t="s">
        <v>678</v>
      </c>
      <c r="B277" s="67" t="s">
        <v>42</v>
      </c>
      <c r="C277" s="146" t="s">
        <v>5</v>
      </c>
      <c r="D277" s="68">
        <v>0.18</v>
      </c>
      <c r="E277" s="69" t="s">
        <v>681</v>
      </c>
      <c r="F277" s="105">
        <v>1429</v>
      </c>
      <c r="G277" s="147">
        <v>1299</v>
      </c>
      <c r="H277" s="82">
        <v>899</v>
      </c>
      <c r="I277" s="82">
        <v>722</v>
      </c>
      <c r="J277" s="82">
        <v>0</v>
      </c>
      <c r="K277" s="105">
        <f t="shared" si="96"/>
        <v>722</v>
      </c>
      <c r="L277" s="121">
        <f t="shared" si="97"/>
        <v>0.44418783679753654</v>
      </c>
      <c r="M277" s="255">
        <v>1299</v>
      </c>
      <c r="N277" s="70">
        <v>0</v>
      </c>
      <c r="O277" s="70">
        <f t="shared" si="90"/>
        <v>722</v>
      </c>
      <c r="P277" s="74">
        <f t="shared" si="91"/>
        <v>0.44418783679753654</v>
      </c>
      <c r="Q277" s="242">
        <v>0</v>
      </c>
      <c r="R277" s="71">
        <v>0</v>
      </c>
      <c r="S277" s="71">
        <v>0</v>
      </c>
      <c r="T277" s="75">
        <v>0</v>
      </c>
      <c r="U277" s="329">
        <v>1299</v>
      </c>
      <c r="V277" s="330">
        <v>722</v>
      </c>
      <c r="W277" s="330">
        <v>0</v>
      </c>
      <c r="X277" s="330">
        <f t="shared" si="98"/>
        <v>722</v>
      </c>
      <c r="Y277" s="331">
        <f t="shared" si="99"/>
        <v>0.44418783679753654</v>
      </c>
      <c r="Z277" s="157">
        <v>1299</v>
      </c>
      <c r="AA277" s="70">
        <v>0</v>
      </c>
      <c r="AB277" s="70">
        <f t="shared" si="100"/>
        <v>722</v>
      </c>
      <c r="AC277" s="74">
        <f t="shared" si="85"/>
        <v>0.44418783679753654</v>
      </c>
      <c r="AD277" s="329">
        <v>1299</v>
      </c>
      <c r="AE277" s="330">
        <v>722</v>
      </c>
      <c r="AF277" s="330">
        <v>0</v>
      </c>
      <c r="AG277" s="330">
        <f t="shared" si="101"/>
        <v>722</v>
      </c>
      <c r="AH277" s="331">
        <f t="shared" si="102"/>
        <v>0.44418783679753654</v>
      </c>
      <c r="AI277" s="242">
        <v>1299</v>
      </c>
      <c r="AJ277" s="290">
        <v>0</v>
      </c>
      <c r="AK277" s="71">
        <f t="shared" si="103"/>
        <v>722</v>
      </c>
      <c r="AL277" s="75">
        <f t="shared" si="86"/>
        <v>0.44418783679753654</v>
      </c>
      <c r="AM277" s="157">
        <v>1299</v>
      </c>
      <c r="AN277" s="70">
        <v>0</v>
      </c>
      <c r="AO277" s="70">
        <f t="shared" si="104"/>
        <v>722</v>
      </c>
      <c r="AP277" s="74">
        <f t="shared" si="87"/>
        <v>0.44418783679753654</v>
      </c>
      <c r="AQ277" s="242">
        <v>1299</v>
      </c>
      <c r="AR277" s="290">
        <v>0</v>
      </c>
      <c r="AS277" s="71">
        <f t="shared" si="105"/>
        <v>722</v>
      </c>
      <c r="AT277" s="75">
        <f t="shared" si="88"/>
        <v>0.44418783679753654</v>
      </c>
    </row>
    <row r="278" spans="1:46" s="4" customFormat="1" ht="12.75" customHeight="1">
      <c r="A278" s="139" t="s">
        <v>682</v>
      </c>
      <c r="B278" s="165" t="s">
        <v>42</v>
      </c>
      <c r="C278" s="170" t="s">
        <v>5</v>
      </c>
      <c r="D278" s="166">
        <v>0.22</v>
      </c>
      <c r="E278" s="167" t="s">
        <v>683</v>
      </c>
      <c r="F278" s="99">
        <v>1099</v>
      </c>
      <c r="G278" s="89">
        <v>999</v>
      </c>
      <c r="H278" s="81">
        <v>749</v>
      </c>
      <c r="I278" s="81">
        <v>602</v>
      </c>
      <c r="J278" s="81">
        <v>0</v>
      </c>
      <c r="K278" s="99">
        <f t="shared" si="96"/>
        <v>602</v>
      </c>
      <c r="L278" s="113">
        <f t="shared" si="97"/>
        <v>0.39739739739739738</v>
      </c>
      <c r="M278" s="125">
        <v>749</v>
      </c>
      <c r="N278" s="90">
        <v>0</v>
      </c>
      <c r="O278" s="90">
        <f t="shared" si="90"/>
        <v>602</v>
      </c>
      <c r="P278" s="136">
        <f t="shared" si="91"/>
        <v>0.19626168224299065</v>
      </c>
      <c r="Q278" s="241">
        <v>0</v>
      </c>
      <c r="R278" s="91">
        <v>0</v>
      </c>
      <c r="S278" s="91">
        <v>0</v>
      </c>
      <c r="T278" s="92">
        <v>0</v>
      </c>
      <c r="U278" s="299">
        <v>999</v>
      </c>
      <c r="V278" s="300">
        <v>602</v>
      </c>
      <c r="W278" s="300">
        <v>0</v>
      </c>
      <c r="X278" s="300">
        <f t="shared" si="98"/>
        <v>602</v>
      </c>
      <c r="Y278" s="301">
        <f t="shared" si="99"/>
        <v>0.39739739739739738</v>
      </c>
      <c r="Z278" s="235">
        <v>749</v>
      </c>
      <c r="AA278" s="90">
        <v>0</v>
      </c>
      <c r="AB278" s="90">
        <f t="shared" si="100"/>
        <v>602</v>
      </c>
      <c r="AC278" s="136">
        <f t="shared" si="85"/>
        <v>0.19626168224299065</v>
      </c>
      <c r="AD278" s="299">
        <v>999</v>
      </c>
      <c r="AE278" s="300">
        <v>602</v>
      </c>
      <c r="AF278" s="300">
        <v>0</v>
      </c>
      <c r="AG278" s="300">
        <f t="shared" si="101"/>
        <v>602</v>
      </c>
      <c r="AH278" s="301">
        <f t="shared" si="102"/>
        <v>0.39739739739739738</v>
      </c>
      <c r="AI278" s="125">
        <v>749</v>
      </c>
      <c r="AJ278" s="287">
        <v>0</v>
      </c>
      <c r="AK278" s="91">
        <f t="shared" si="103"/>
        <v>602</v>
      </c>
      <c r="AL278" s="92">
        <f t="shared" si="86"/>
        <v>0.19626168224299065</v>
      </c>
      <c r="AM278" s="235">
        <v>749</v>
      </c>
      <c r="AN278" s="90">
        <v>0</v>
      </c>
      <c r="AO278" s="90">
        <f t="shared" si="104"/>
        <v>602</v>
      </c>
      <c r="AP278" s="136">
        <f t="shared" si="87"/>
        <v>0.19626168224299065</v>
      </c>
      <c r="AQ278" s="125">
        <v>749</v>
      </c>
      <c r="AR278" s="287">
        <v>0</v>
      </c>
      <c r="AS278" s="91">
        <f t="shared" si="105"/>
        <v>602</v>
      </c>
      <c r="AT278" s="92">
        <f t="shared" si="88"/>
        <v>0.19626168224299065</v>
      </c>
    </row>
    <row r="279" spans="1:46" s="4" customFormat="1" ht="12.75" customHeight="1">
      <c r="A279" s="34" t="s">
        <v>340</v>
      </c>
      <c r="B279" s="28" t="s">
        <v>42</v>
      </c>
      <c r="C279" s="96"/>
      <c r="D279" s="39">
        <v>0.22</v>
      </c>
      <c r="E279" s="6" t="s">
        <v>685</v>
      </c>
      <c r="F279" s="102">
        <v>1209</v>
      </c>
      <c r="G279" s="85">
        <v>1099</v>
      </c>
      <c r="H279" s="79">
        <v>849</v>
      </c>
      <c r="I279" s="79">
        <v>694</v>
      </c>
      <c r="J279" s="79">
        <v>0</v>
      </c>
      <c r="K279" s="102">
        <f t="shared" si="96"/>
        <v>694</v>
      </c>
      <c r="L279" s="112">
        <f t="shared" si="97"/>
        <v>0.36851683348498637</v>
      </c>
      <c r="M279" s="128">
        <v>849</v>
      </c>
      <c r="N279" s="63">
        <v>0</v>
      </c>
      <c r="O279" s="63">
        <f t="shared" si="90"/>
        <v>694</v>
      </c>
      <c r="P279" s="13">
        <f t="shared" si="91"/>
        <v>0.18256772673733804</v>
      </c>
      <c r="Q279" s="64">
        <v>0</v>
      </c>
      <c r="R279" s="65">
        <v>0</v>
      </c>
      <c r="S279" s="65">
        <v>0</v>
      </c>
      <c r="T279" s="18">
        <v>0</v>
      </c>
      <c r="U279" s="309">
        <v>1099</v>
      </c>
      <c r="V279" s="310">
        <v>694</v>
      </c>
      <c r="W279" s="310">
        <v>0</v>
      </c>
      <c r="X279" s="310">
        <f t="shared" si="98"/>
        <v>694</v>
      </c>
      <c r="Y279" s="311">
        <f t="shared" si="99"/>
        <v>0.36851683348498637</v>
      </c>
      <c r="Z279" s="216">
        <v>849</v>
      </c>
      <c r="AA279" s="63">
        <v>0</v>
      </c>
      <c r="AB279" s="63">
        <f t="shared" si="100"/>
        <v>694</v>
      </c>
      <c r="AC279" s="13">
        <f t="shared" si="85"/>
        <v>0.18256772673733804</v>
      </c>
      <c r="AD279" s="309">
        <v>1099</v>
      </c>
      <c r="AE279" s="310">
        <v>694</v>
      </c>
      <c r="AF279" s="310">
        <v>0</v>
      </c>
      <c r="AG279" s="310">
        <f t="shared" si="101"/>
        <v>694</v>
      </c>
      <c r="AH279" s="311">
        <f t="shared" si="102"/>
        <v>0.36851683348498637</v>
      </c>
      <c r="AI279" s="128">
        <v>849</v>
      </c>
      <c r="AJ279" s="65">
        <v>0</v>
      </c>
      <c r="AK279" s="65">
        <f t="shared" si="103"/>
        <v>694</v>
      </c>
      <c r="AL279" s="18">
        <f t="shared" si="86"/>
        <v>0.18256772673733804</v>
      </c>
      <c r="AM279" s="216">
        <v>799</v>
      </c>
      <c r="AN279" s="123">
        <v>44</v>
      </c>
      <c r="AO279" s="63">
        <f t="shared" si="104"/>
        <v>650</v>
      </c>
      <c r="AP279" s="13">
        <f t="shared" si="87"/>
        <v>0.18648310387984982</v>
      </c>
      <c r="AQ279" s="128">
        <v>799</v>
      </c>
      <c r="AR279" s="123">
        <v>44</v>
      </c>
      <c r="AS279" s="65">
        <f t="shared" si="105"/>
        <v>650</v>
      </c>
      <c r="AT279" s="18">
        <f t="shared" si="88"/>
        <v>0.18648310387984982</v>
      </c>
    </row>
    <row r="280" spans="1:46" s="4" customFormat="1" ht="12.75" customHeight="1">
      <c r="A280" s="138" t="s">
        <v>341</v>
      </c>
      <c r="B280" s="31" t="s">
        <v>42</v>
      </c>
      <c r="C280" s="93"/>
      <c r="D280" s="37">
        <v>0.22</v>
      </c>
      <c r="E280" s="6" t="s">
        <v>684</v>
      </c>
      <c r="F280" s="100">
        <v>1099</v>
      </c>
      <c r="G280" s="84">
        <v>999</v>
      </c>
      <c r="H280" s="77">
        <v>749</v>
      </c>
      <c r="I280" s="77">
        <v>612</v>
      </c>
      <c r="J280" s="77">
        <v>0</v>
      </c>
      <c r="K280" s="100">
        <f t="shared" si="96"/>
        <v>612</v>
      </c>
      <c r="L280" s="110">
        <f t="shared" si="97"/>
        <v>0.38738738738738737</v>
      </c>
      <c r="M280" s="127">
        <v>749</v>
      </c>
      <c r="N280" s="44">
        <v>0</v>
      </c>
      <c r="O280" s="44">
        <f t="shared" si="90"/>
        <v>612</v>
      </c>
      <c r="P280" s="14">
        <f t="shared" si="91"/>
        <v>0.18291054739652871</v>
      </c>
      <c r="Q280" s="45">
        <v>0</v>
      </c>
      <c r="R280" s="46">
        <v>0</v>
      </c>
      <c r="S280" s="46">
        <v>0</v>
      </c>
      <c r="T280" s="16">
        <v>0</v>
      </c>
      <c r="U280" s="302">
        <v>999</v>
      </c>
      <c r="V280" s="303">
        <v>612</v>
      </c>
      <c r="W280" s="303">
        <v>0</v>
      </c>
      <c r="X280" s="303">
        <f t="shared" si="98"/>
        <v>612</v>
      </c>
      <c r="Y280" s="304">
        <f t="shared" si="99"/>
        <v>0.38738738738738737</v>
      </c>
      <c r="Z280" s="215">
        <v>749</v>
      </c>
      <c r="AA280" s="44">
        <v>0</v>
      </c>
      <c r="AB280" s="44">
        <f t="shared" si="100"/>
        <v>612</v>
      </c>
      <c r="AC280" s="14">
        <f t="shared" ref="AC280:AC334" si="106">(Z280-AB280)/Z280</f>
        <v>0.18291054739652871</v>
      </c>
      <c r="AD280" s="302">
        <v>999</v>
      </c>
      <c r="AE280" s="303">
        <v>612</v>
      </c>
      <c r="AF280" s="303">
        <v>0</v>
      </c>
      <c r="AG280" s="303">
        <f t="shared" si="101"/>
        <v>612</v>
      </c>
      <c r="AH280" s="304">
        <f t="shared" si="102"/>
        <v>0.38738738738738737</v>
      </c>
      <c r="AI280" s="127">
        <v>749</v>
      </c>
      <c r="AJ280" s="46">
        <v>0</v>
      </c>
      <c r="AK280" s="46">
        <f t="shared" si="103"/>
        <v>612</v>
      </c>
      <c r="AL280" s="16">
        <f t="shared" ref="AL280:AL334" si="107">(AI280-AK280)/AI280</f>
        <v>0.18291054739652871</v>
      </c>
      <c r="AM280" s="215">
        <v>699</v>
      </c>
      <c r="AN280" s="124">
        <v>44</v>
      </c>
      <c r="AO280" s="44">
        <f t="shared" si="104"/>
        <v>568</v>
      </c>
      <c r="AP280" s="14">
        <f t="shared" ref="AP280:AP334" si="108">(AM280-AO280)/AM280</f>
        <v>0.18741058655221746</v>
      </c>
      <c r="AQ280" s="127">
        <v>699</v>
      </c>
      <c r="AR280" s="124">
        <v>44</v>
      </c>
      <c r="AS280" s="46">
        <f t="shared" si="105"/>
        <v>568</v>
      </c>
      <c r="AT280" s="16">
        <f t="shared" ref="AT280:AT334" si="109">(AQ280-AS280)/AQ280</f>
        <v>0.18741058655221746</v>
      </c>
    </row>
    <row r="281" spans="1:46" s="4" customFormat="1" ht="12.75" customHeight="1">
      <c r="A281" s="138" t="s">
        <v>344</v>
      </c>
      <c r="B281" s="31" t="s">
        <v>42</v>
      </c>
      <c r="C281" s="93"/>
      <c r="D281" s="37">
        <v>0.22</v>
      </c>
      <c r="E281" s="32" t="s">
        <v>349</v>
      </c>
      <c r="F281" s="100">
        <v>1649</v>
      </c>
      <c r="G281" s="84">
        <v>1499</v>
      </c>
      <c r="H281" s="77">
        <v>1099</v>
      </c>
      <c r="I281" s="77">
        <v>900</v>
      </c>
      <c r="J281" s="77">
        <v>0</v>
      </c>
      <c r="K281" s="100">
        <f>IFERROR(I281-J281,I281)</f>
        <v>900</v>
      </c>
      <c r="L281" s="110">
        <f>IFERROR((G281-K281)/G281, " ")</f>
        <v>0.39959973315543695</v>
      </c>
      <c r="M281" s="127">
        <v>1099</v>
      </c>
      <c r="N281" s="44">
        <v>0</v>
      </c>
      <c r="O281" s="44">
        <f t="shared" si="90"/>
        <v>900</v>
      </c>
      <c r="P281" s="14">
        <f t="shared" si="91"/>
        <v>0.18107370336669701</v>
      </c>
      <c r="Q281" s="45">
        <v>0</v>
      </c>
      <c r="R281" s="46">
        <v>0</v>
      </c>
      <c r="S281" s="46">
        <v>0</v>
      </c>
      <c r="T281" s="16">
        <v>0</v>
      </c>
      <c r="U281" s="302">
        <v>1499</v>
      </c>
      <c r="V281" s="303">
        <v>900</v>
      </c>
      <c r="W281" s="303">
        <v>0</v>
      </c>
      <c r="X281" s="303">
        <f t="shared" si="98"/>
        <v>900</v>
      </c>
      <c r="Y281" s="304">
        <f t="shared" si="99"/>
        <v>0.39959973315543695</v>
      </c>
      <c r="Z281" s="215">
        <v>1099</v>
      </c>
      <c r="AA281" s="44">
        <v>0</v>
      </c>
      <c r="AB281" s="44">
        <f t="shared" si="100"/>
        <v>900</v>
      </c>
      <c r="AC281" s="14">
        <f t="shared" si="106"/>
        <v>0.18107370336669701</v>
      </c>
      <c r="AD281" s="302">
        <v>1499</v>
      </c>
      <c r="AE281" s="303">
        <v>900</v>
      </c>
      <c r="AF281" s="303">
        <v>0</v>
      </c>
      <c r="AG281" s="303">
        <f t="shared" si="101"/>
        <v>900</v>
      </c>
      <c r="AH281" s="304">
        <f t="shared" si="102"/>
        <v>0.39959973315543695</v>
      </c>
      <c r="AI281" s="127">
        <v>1099</v>
      </c>
      <c r="AJ281" s="46">
        <v>0</v>
      </c>
      <c r="AK281" s="46">
        <f t="shared" si="103"/>
        <v>900</v>
      </c>
      <c r="AL281" s="16">
        <f t="shared" si="107"/>
        <v>0.18107370336669701</v>
      </c>
      <c r="AM281" s="215">
        <v>999</v>
      </c>
      <c r="AN281" s="124">
        <v>93</v>
      </c>
      <c r="AO281" s="44">
        <f t="shared" si="104"/>
        <v>807</v>
      </c>
      <c r="AP281" s="14">
        <f t="shared" si="108"/>
        <v>0.19219219219219219</v>
      </c>
      <c r="AQ281" s="127">
        <v>999</v>
      </c>
      <c r="AR281" s="124">
        <v>93</v>
      </c>
      <c r="AS281" s="46">
        <f t="shared" si="105"/>
        <v>807</v>
      </c>
      <c r="AT281" s="16">
        <f t="shared" si="109"/>
        <v>0.19219219219219219</v>
      </c>
    </row>
    <row r="282" spans="1:46" s="4" customFormat="1" ht="12.75" customHeight="1">
      <c r="A282" s="138" t="s">
        <v>342</v>
      </c>
      <c r="B282" s="31" t="s">
        <v>42</v>
      </c>
      <c r="C282" s="93"/>
      <c r="D282" s="37">
        <v>0.27</v>
      </c>
      <c r="E282" s="32" t="s">
        <v>346</v>
      </c>
      <c r="F282" s="100">
        <v>1319</v>
      </c>
      <c r="G282" s="84">
        <v>1199</v>
      </c>
      <c r="H282" s="77">
        <v>949</v>
      </c>
      <c r="I282" s="77">
        <v>776</v>
      </c>
      <c r="J282" s="77">
        <v>0</v>
      </c>
      <c r="K282" s="100">
        <f t="shared" si="96"/>
        <v>776</v>
      </c>
      <c r="L282" s="110">
        <f t="shared" si="97"/>
        <v>0.35279399499582986</v>
      </c>
      <c r="M282" s="127">
        <v>949</v>
      </c>
      <c r="N282" s="44">
        <v>0</v>
      </c>
      <c r="O282" s="44">
        <f t="shared" si="90"/>
        <v>776</v>
      </c>
      <c r="P282" s="14">
        <f t="shared" si="91"/>
        <v>0.18229715489989462</v>
      </c>
      <c r="Q282" s="45">
        <v>0</v>
      </c>
      <c r="R282" s="46">
        <v>0</v>
      </c>
      <c r="S282" s="46">
        <v>0</v>
      </c>
      <c r="T282" s="16">
        <v>0</v>
      </c>
      <c r="U282" s="302">
        <v>1199</v>
      </c>
      <c r="V282" s="303">
        <v>776</v>
      </c>
      <c r="W282" s="303">
        <v>0</v>
      </c>
      <c r="X282" s="303">
        <f t="shared" si="98"/>
        <v>776</v>
      </c>
      <c r="Y282" s="304">
        <f t="shared" si="99"/>
        <v>0.35279399499582986</v>
      </c>
      <c r="Z282" s="215">
        <v>949</v>
      </c>
      <c r="AA282" s="44">
        <v>0</v>
      </c>
      <c r="AB282" s="44">
        <f t="shared" si="100"/>
        <v>776</v>
      </c>
      <c r="AC282" s="14">
        <f t="shared" si="106"/>
        <v>0.18229715489989462</v>
      </c>
      <c r="AD282" s="302">
        <v>1199</v>
      </c>
      <c r="AE282" s="303">
        <v>776</v>
      </c>
      <c r="AF282" s="303">
        <v>0</v>
      </c>
      <c r="AG282" s="303">
        <f t="shared" si="101"/>
        <v>776</v>
      </c>
      <c r="AH282" s="304">
        <f t="shared" si="102"/>
        <v>0.35279399499582986</v>
      </c>
      <c r="AI282" s="127">
        <v>949</v>
      </c>
      <c r="AJ282" s="46">
        <v>0</v>
      </c>
      <c r="AK282" s="46">
        <f t="shared" si="103"/>
        <v>776</v>
      </c>
      <c r="AL282" s="16">
        <f t="shared" si="107"/>
        <v>0.18229715489989462</v>
      </c>
      <c r="AM282" s="215">
        <v>849</v>
      </c>
      <c r="AN282" s="124">
        <v>86</v>
      </c>
      <c r="AO282" s="44">
        <f t="shared" si="104"/>
        <v>690</v>
      </c>
      <c r="AP282" s="14">
        <f t="shared" si="108"/>
        <v>0.1872791519434629</v>
      </c>
      <c r="AQ282" s="127">
        <v>849</v>
      </c>
      <c r="AR282" s="124">
        <v>86</v>
      </c>
      <c r="AS282" s="46">
        <f t="shared" si="105"/>
        <v>690</v>
      </c>
      <c r="AT282" s="16">
        <f t="shared" si="109"/>
        <v>0.1872791519434629</v>
      </c>
    </row>
    <row r="283" spans="1:46" s="4" customFormat="1" ht="12.75" customHeight="1">
      <c r="A283" s="138" t="s">
        <v>343</v>
      </c>
      <c r="B283" s="31" t="s">
        <v>42</v>
      </c>
      <c r="C283" s="93"/>
      <c r="D283" s="37">
        <v>0.27</v>
      </c>
      <c r="E283" s="32" t="s">
        <v>347</v>
      </c>
      <c r="F283" s="100">
        <v>1209</v>
      </c>
      <c r="G283" s="84">
        <v>1099</v>
      </c>
      <c r="H283" s="77">
        <v>849</v>
      </c>
      <c r="I283" s="77">
        <v>694</v>
      </c>
      <c r="J283" s="77">
        <v>0</v>
      </c>
      <c r="K283" s="100">
        <f t="shared" si="96"/>
        <v>694</v>
      </c>
      <c r="L283" s="110">
        <f t="shared" si="97"/>
        <v>0.36851683348498637</v>
      </c>
      <c r="M283" s="127">
        <v>849</v>
      </c>
      <c r="N283" s="44">
        <v>0</v>
      </c>
      <c r="O283" s="44">
        <f t="shared" si="90"/>
        <v>694</v>
      </c>
      <c r="P283" s="14">
        <f t="shared" si="91"/>
        <v>0.18256772673733804</v>
      </c>
      <c r="Q283" s="45">
        <v>0</v>
      </c>
      <c r="R283" s="46">
        <v>0</v>
      </c>
      <c r="S283" s="46">
        <v>0</v>
      </c>
      <c r="T283" s="16">
        <v>0</v>
      </c>
      <c r="U283" s="302">
        <v>1099</v>
      </c>
      <c r="V283" s="303">
        <v>694</v>
      </c>
      <c r="W283" s="303">
        <v>0</v>
      </c>
      <c r="X283" s="303">
        <f t="shared" si="98"/>
        <v>694</v>
      </c>
      <c r="Y283" s="304">
        <f t="shared" si="99"/>
        <v>0.36851683348498637</v>
      </c>
      <c r="Z283" s="215">
        <v>849</v>
      </c>
      <c r="AA283" s="44">
        <v>0</v>
      </c>
      <c r="AB283" s="44">
        <f t="shared" si="100"/>
        <v>694</v>
      </c>
      <c r="AC283" s="14">
        <f t="shared" si="106"/>
        <v>0.18256772673733804</v>
      </c>
      <c r="AD283" s="302">
        <v>1099</v>
      </c>
      <c r="AE283" s="303">
        <v>694</v>
      </c>
      <c r="AF283" s="303">
        <v>0</v>
      </c>
      <c r="AG283" s="303">
        <f t="shared" si="101"/>
        <v>694</v>
      </c>
      <c r="AH283" s="304">
        <f t="shared" si="102"/>
        <v>0.36851683348498637</v>
      </c>
      <c r="AI283" s="127">
        <v>849</v>
      </c>
      <c r="AJ283" s="46">
        <v>0</v>
      </c>
      <c r="AK283" s="46">
        <f t="shared" si="103"/>
        <v>694</v>
      </c>
      <c r="AL283" s="16">
        <f t="shared" si="107"/>
        <v>0.18256772673733804</v>
      </c>
      <c r="AM283" s="215">
        <v>749</v>
      </c>
      <c r="AN283" s="124">
        <v>87</v>
      </c>
      <c r="AO283" s="44">
        <f t="shared" si="104"/>
        <v>607</v>
      </c>
      <c r="AP283" s="14">
        <f t="shared" si="108"/>
        <v>0.18958611481975968</v>
      </c>
      <c r="AQ283" s="127">
        <v>749</v>
      </c>
      <c r="AR283" s="124">
        <v>87</v>
      </c>
      <c r="AS283" s="46">
        <f t="shared" si="105"/>
        <v>607</v>
      </c>
      <c r="AT283" s="16">
        <f t="shared" si="109"/>
        <v>0.18958611481975968</v>
      </c>
    </row>
    <row r="284" spans="1:46" s="4" customFormat="1" ht="12.75" customHeight="1" thickBot="1">
      <c r="A284" s="33" t="s">
        <v>345</v>
      </c>
      <c r="B284" s="30" t="s">
        <v>42</v>
      </c>
      <c r="C284" s="94"/>
      <c r="D284" s="38">
        <v>0.27</v>
      </c>
      <c r="E284" s="2" t="s">
        <v>348</v>
      </c>
      <c r="F284" s="101">
        <v>1759</v>
      </c>
      <c r="G284" s="47">
        <v>1599</v>
      </c>
      <c r="H284" s="78">
        <v>1199</v>
      </c>
      <c r="I284" s="78">
        <v>983</v>
      </c>
      <c r="J284" s="78">
        <v>0</v>
      </c>
      <c r="K284" s="101">
        <f t="shared" si="96"/>
        <v>983</v>
      </c>
      <c r="L284" s="111">
        <f t="shared" si="97"/>
        <v>0.38524077548467794</v>
      </c>
      <c r="M284" s="126">
        <v>1199</v>
      </c>
      <c r="N284" s="48">
        <v>0</v>
      </c>
      <c r="O284" s="48">
        <f t="shared" si="90"/>
        <v>983</v>
      </c>
      <c r="P284" s="15">
        <f t="shared" si="91"/>
        <v>0.18015012510425354</v>
      </c>
      <c r="Q284" s="49">
        <v>0</v>
      </c>
      <c r="R284" s="50">
        <v>0</v>
      </c>
      <c r="S284" s="50">
        <v>0</v>
      </c>
      <c r="T284" s="17">
        <v>0</v>
      </c>
      <c r="U284" s="305">
        <v>1599</v>
      </c>
      <c r="V284" s="307">
        <v>983</v>
      </c>
      <c r="W284" s="307">
        <v>0</v>
      </c>
      <c r="X284" s="307">
        <f t="shared" si="98"/>
        <v>983</v>
      </c>
      <c r="Y284" s="308">
        <f t="shared" si="99"/>
        <v>0.38524077548467794</v>
      </c>
      <c r="Z284" s="218">
        <v>1199</v>
      </c>
      <c r="AA284" s="48">
        <v>0</v>
      </c>
      <c r="AB284" s="48">
        <f t="shared" si="100"/>
        <v>983</v>
      </c>
      <c r="AC284" s="15">
        <f t="shared" si="106"/>
        <v>0.18015012510425354</v>
      </c>
      <c r="AD284" s="305">
        <v>1599</v>
      </c>
      <c r="AE284" s="307">
        <v>983</v>
      </c>
      <c r="AF284" s="307">
        <v>0</v>
      </c>
      <c r="AG284" s="307">
        <f t="shared" si="101"/>
        <v>983</v>
      </c>
      <c r="AH284" s="308">
        <f t="shared" si="102"/>
        <v>0.38524077548467794</v>
      </c>
      <c r="AI284" s="126">
        <v>1199</v>
      </c>
      <c r="AJ284" s="50">
        <v>0</v>
      </c>
      <c r="AK284" s="50">
        <f t="shared" si="103"/>
        <v>983</v>
      </c>
      <c r="AL284" s="17">
        <f t="shared" si="107"/>
        <v>0.18015012510425354</v>
      </c>
      <c r="AM284" s="218">
        <v>1049</v>
      </c>
      <c r="AN284" s="122">
        <v>138</v>
      </c>
      <c r="AO284" s="48">
        <f t="shared" si="104"/>
        <v>845</v>
      </c>
      <c r="AP284" s="15">
        <f t="shared" si="108"/>
        <v>0.19447092469018112</v>
      </c>
      <c r="AQ284" s="126">
        <v>1049</v>
      </c>
      <c r="AR284" s="122">
        <v>138</v>
      </c>
      <c r="AS284" s="50">
        <f t="shared" si="105"/>
        <v>845</v>
      </c>
      <c r="AT284" s="17">
        <f t="shared" si="109"/>
        <v>0.19447092469018112</v>
      </c>
    </row>
    <row r="285" spans="1:46" s="4" customFormat="1" ht="13.5" customHeight="1">
      <c r="A285" s="34" t="s">
        <v>686</v>
      </c>
      <c r="B285" s="28" t="s">
        <v>42</v>
      </c>
      <c r="C285" s="170" t="s">
        <v>5</v>
      </c>
      <c r="D285" s="39">
        <v>0.22</v>
      </c>
      <c r="E285" s="6" t="s">
        <v>690</v>
      </c>
      <c r="F285" s="102">
        <v>1539</v>
      </c>
      <c r="G285" s="85">
        <v>1399</v>
      </c>
      <c r="H285" s="79">
        <v>999</v>
      </c>
      <c r="I285" s="79">
        <v>825</v>
      </c>
      <c r="J285" s="79">
        <v>0</v>
      </c>
      <c r="K285" s="102">
        <f t="shared" ref="K285:K288" si="110">IFERROR(I285-J285,I285)</f>
        <v>825</v>
      </c>
      <c r="L285" s="112">
        <f t="shared" ref="L285:L288" si="111">IFERROR((G285-K285)/G285, " ")</f>
        <v>0.41029306647605435</v>
      </c>
      <c r="M285" s="128">
        <v>999</v>
      </c>
      <c r="N285" s="63">
        <v>0</v>
      </c>
      <c r="O285" s="63">
        <f t="shared" si="90"/>
        <v>825</v>
      </c>
      <c r="P285" s="13">
        <f t="shared" si="91"/>
        <v>0.17417417417417416</v>
      </c>
      <c r="Q285" s="64">
        <v>0</v>
      </c>
      <c r="R285" s="65">
        <v>0</v>
      </c>
      <c r="S285" s="65">
        <v>0</v>
      </c>
      <c r="T285" s="18">
        <v>0</v>
      </c>
      <c r="U285" s="309">
        <v>1399</v>
      </c>
      <c r="V285" s="310">
        <v>825</v>
      </c>
      <c r="W285" s="310">
        <v>0</v>
      </c>
      <c r="X285" s="310">
        <f t="shared" si="98"/>
        <v>825</v>
      </c>
      <c r="Y285" s="311">
        <f t="shared" si="99"/>
        <v>0.41029306647605435</v>
      </c>
      <c r="Z285" s="216">
        <v>999</v>
      </c>
      <c r="AA285" s="63">
        <v>0</v>
      </c>
      <c r="AB285" s="63">
        <f t="shared" si="100"/>
        <v>825</v>
      </c>
      <c r="AC285" s="13">
        <f t="shared" si="106"/>
        <v>0.17417417417417416</v>
      </c>
      <c r="AD285" s="309">
        <v>1399</v>
      </c>
      <c r="AE285" s="310">
        <v>825</v>
      </c>
      <c r="AF285" s="310">
        <v>0</v>
      </c>
      <c r="AG285" s="310">
        <f t="shared" si="101"/>
        <v>825</v>
      </c>
      <c r="AH285" s="311">
        <f t="shared" si="102"/>
        <v>0.41029306647605435</v>
      </c>
      <c r="AI285" s="128">
        <v>999</v>
      </c>
      <c r="AJ285" s="65">
        <v>0</v>
      </c>
      <c r="AK285" s="65">
        <f t="shared" si="103"/>
        <v>825</v>
      </c>
      <c r="AL285" s="18">
        <f t="shared" si="107"/>
        <v>0.17417417417417416</v>
      </c>
      <c r="AM285" s="216">
        <v>999</v>
      </c>
      <c r="AN285" s="63">
        <v>0</v>
      </c>
      <c r="AO285" s="63">
        <f t="shared" si="104"/>
        <v>825</v>
      </c>
      <c r="AP285" s="13">
        <f t="shared" si="108"/>
        <v>0.17417417417417416</v>
      </c>
      <c r="AQ285" s="128">
        <v>999</v>
      </c>
      <c r="AR285" s="65">
        <v>0</v>
      </c>
      <c r="AS285" s="65">
        <f t="shared" si="105"/>
        <v>825</v>
      </c>
      <c r="AT285" s="18">
        <f t="shared" si="109"/>
        <v>0.17417417417417416</v>
      </c>
    </row>
    <row r="286" spans="1:46" s="4" customFormat="1" ht="12.75" customHeight="1">
      <c r="A286" s="138" t="s">
        <v>687</v>
      </c>
      <c r="B286" s="31" t="s">
        <v>42</v>
      </c>
      <c r="C286" s="93" t="s">
        <v>5</v>
      </c>
      <c r="D286" s="37">
        <v>0.22</v>
      </c>
      <c r="E286" s="32" t="s">
        <v>691</v>
      </c>
      <c r="F286" s="84">
        <v>2419</v>
      </c>
      <c r="G286" s="84">
        <v>2199</v>
      </c>
      <c r="H286" s="84">
        <v>1899</v>
      </c>
      <c r="I286" s="84">
        <v>1526</v>
      </c>
      <c r="J286" s="84">
        <v>0</v>
      </c>
      <c r="K286" s="84">
        <f t="shared" si="110"/>
        <v>1526</v>
      </c>
      <c r="L286" s="110">
        <f t="shared" si="111"/>
        <v>0.30604820372896774</v>
      </c>
      <c r="M286" s="127">
        <v>1699</v>
      </c>
      <c r="N286" s="124">
        <v>155</v>
      </c>
      <c r="O286" s="46">
        <f t="shared" si="90"/>
        <v>1371</v>
      </c>
      <c r="P286" s="14">
        <f t="shared" si="91"/>
        <v>0.19305473808122425</v>
      </c>
      <c r="Q286" s="45">
        <v>0</v>
      </c>
      <c r="R286" s="46">
        <v>0</v>
      </c>
      <c r="S286" s="46">
        <v>0</v>
      </c>
      <c r="T286" s="16">
        <v>0</v>
      </c>
      <c r="U286" s="302">
        <v>2199</v>
      </c>
      <c r="V286" s="303">
        <v>1526</v>
      </c>
      <c r="W286" s="303">
        <v>0</v>
      </c>
      <c r="X286" s="303">
        <f t="shared" si="98"/>
        <v>1526</v>
      </c>
      <c r="Y286" s="304">
        <f t="shared" si="99"/>
        <v>0.30604820372896774</v>
      </c>
      <c r="Z286" s="215">
        <v>1699</v>
      </c>
      <c r="AA286" s="124">
        <v>155</v>
      </c>
      <c r="AB286" s="44">
        <f t="shared" si="100"/>
        <v>1371</v>
      </c>
      <c r="AC286" s="14">
        <f t="shared" si="106"/>
        <v>0.19305473808122425</v>
      </c>
      <c r="AD286" s="302">
        <v>2199</v>
      </c>
      <c r="AE286" s="303">
        <v>1526</v>
      </c>
      <c r="AF286" s="303">
        <v>0</v>
      </c>
      <c r="AG286" s="303">
        <f t="shared" si="101"/>
        <v>1526</v>
      </c>
      <c r="AH286" s="304">
        <f t="shared" si="102"/>
        <v>0.30604820372896774</v>
      </c>
      <c r="AI286" s="127">
        <v>1699</v>
      </c>
      <c r="AJ286" s="124">
        <v>156</v>
      </c>
      <c r="AK286" s="46">
        <f t="shared" si="103"/>
        <v>1370</v>
      </c>
      <c r="AL286" s="16">
        <f t="shared" si="107"/>
        <v>0.19364331959976458</v>
      </c>
      <c r="AM286" s="215">
        <v>1699</v>
      </c>
      <c r="AN286" s="124">
        <v>157</v>
      </c>
      <c r="AO286" s="44">
        <f t="shared" si="104"/>
        <v>1369</v>
      </c>
      <c r="AP286" s="14">
        <f t="shared" si="108"/>
        <v>0.19423190111830488</v>
      </c>
      <c r="AQ286" s="127">
        <v>1699</v>
      </c>
      <c r="AR286" s="124">
        <v>155</v>
      </c>
      <c r="AS286" s="46">
        <f t="shared" si="105"/>
        <v>1371</v>
      </c>
      <c r="AT286" s="16">
        <f t="shared" si="109"/>
        <v>0.19305473808122425</v>
      </c>
    </row>
    <row r="287" spans="1:46" s="4" customFormat="1" ht="12.75" customHeight="1">
      <c r="A287" s="138" t="s">
        <v>688</v>
      </c>
      <c r="B287" s="31" t="s">
        <v>42</v>
      </c>
      <c r="C287" s="93" t="s">
        <v>5</v>
      </c>
      <c r="D287" s="37">
        <v>0.27</v>
      </c>
      <c r="E287" s="32" t="s">
        <v>692</v>
      </c>
      <c r="F287" s="84">
        <v>1869</v>
      </c>
      <c r="G287" s="84">
        <v>1699</v>
      </c>
      <c r="H287" s="84">
        <v>1299</v>
      </c>
      <c r="I287" s="84">
        <v>1073</v>
      </c>
      <c r="J287" s="84">
        <v>0</v>
      </c>
      <c r="K287" s="84">
        <f t="shared" si="110"/>
        <v>1073</v>
      </c>
      <c r="L287" s="110">
        <f t="shared" si="111"/>
        <v>0.36845203060623899</v>
      </c>
      <c r="M287" s="127">
        <v>1299</v>
      </c>
      <c r="N287" s="44">
        <v>0</v>
      </c>
      <c r="O287" s="44">
        <f t="shared" si="90"/>
        <v>1073</v>
      </c>
      <c r="P287" s="14">
        <f t="shared" si="91"/>
        <v>0.17397998460354119</v>
      </c>
      <c r="Q287" s="45">
        <v>0</v>
      </c>
      <c r="R287" s="46">
        <v>0</v>
      </c>
      <c r="S287" s="46">
        <v>0</v>
      </c>
      <c r="T287" s="16">
        <v>0</v>
      </c>
      <c r="U287" s="302">
        <v>1699</v>
      </c>
      <c r="V287" s="303">
        <v>1073</v>
      </c>
      <c r="W287" s="303">
        <v>0</v>
      </c>
      <c r="X287" s="303">
        <f t="shared" si="98"/>
        <v>1073</v>
      </c>
      <c r="Y287" s="304">
        <f t="shared" si="99"/>
        <v>0.36845203060623899</v>
      </c>
      <c r="Z287" s="215">
        <v>1299</v>
      </c>
      <c r="AA287" s="44">
        <v>0</v>
      </c>
      <c r="AB287" s="44">
        <f t="shared" si="100"/>
        <v>1073</v>
      </c>
      <c r="AC287" s="14">
        <f t="shared" si="106"/>
        <v>0.17397998460354119</v>
      </c>
      <c r="AD287" s="302">
        <v>1699</v>
      </c>
      <c r="AE287" s="303">
        <v>1073</v>
      </c>
      <c r="AF287" s="303">
        <v>0</v>
      </c>
      <c r="AG287" s="303">
        <f t="shared" si="101"/>
        <v>1073</v>
      </c>
      <c r="AH287" s="304">
        <f t="shared" si="102"/>
        <v>0.36845203060623899</v>
      </c>
      <c r="AI287" s="127">
        <v>1299</v>
      </c>
      <c r="AJ287" s="46">
        <v>0</v>
      </c>
      <c r="AK287" s="46">
        <f t="shared" si="103"/>
        <v>1073</v>
      </c>
      <c r="AL287" s="16">
        <f t="shared" si="107"/>
        <v>0.17397998460354119</v>
      </c>
      <c r="AM287" s="215">
        <v>1299</v>
      </c>
      <c r="AN287" s="44">
        <v>0</v>
      </c>
      <c r="AO287" s="44">
        <f t="shared" si="104"/>
        <v>1073</v>
      </c>
      <c r="AP287" s="14">
        <f t="shared" si="108"/>
        <v>0.17397998460354119</v>
      </c>
      <c r="AQ287" s="127">
        <v>1299</v>
      </c>
      <c r="AR287" s="46">
        <v>0</v>
      </c>
      <c r="AS287" s="46">
        <f t="shared" si="105"/>
        <v>1073</v>
      </c>
      <c r="AT287" s="16">
        <f t="shared" si="109"/>
        <v>0.17397998460354119</v>
      </c>
    </row>
    <row r="288" spans="1:46" s="4" customFormat="1" ht="12.75" customHeight="1" thickBot="1">
      <c r="A288" s="33" t="s">
        <v>689</v>
      </c>
      <c r="B288" s="30" t="s">
        <v>42</v>
      </c>
      <c r="C288" s="146" t="s">
        <v>5</v>
      </c>
      <c r="D288" s="38">
        <v>0.27</v>
      </c>
      <c r="E288" s="2" t="s">
        <v>693</v>
      </c>
      <c r="F288" s="47">
        <v>2749</v>
      </c>
      <c r="G288" s="47">
        <v>2499</v>
      </c>
      <c r="H288" s="47">
        <v>2199</v>
      </c>
      <c r="I288" s="47">
        <v>1766</v>
      </c>
      <c r="J288" s="47">
        <v>0</v>
      </c>
      <c r="K288" s="47">
        <f t="shared" si="110"/>
        <v>1766</v>
      </c>
      <c r="L288" s="111">
        <f t="shared" si="111"/>
        <v>0.29331732693077228</v>
      </c>
      <c r="M288" s="126">
        <v>1999</v>
      </c>
      <c r="N288" s="122">
        <v>155</v>
      </c>
      <c r="O288" s="48">
        <f t="shared" si="90"/>
        <v>1611</v>
      </c>
      <c r="P288" s="15">
        <f t="shared" si="91"/>
        <v>0.19409704852426213</v>
      </c>
      <c r="Q288" s="49">
        <v>0</v>
      </c>
      <c r="R288" s="50">
        <v>0</v>
      </c>
      <c r="S288" s="50">
        <v>0</v>
      </c>
      <c r="T288" s="17">
        <v>0</v>
      </c>
      <c r="U288" s="305">
        <v>2499</v>
      </c>
      <c r="V288" s="307">
        <v>1766</v>
      </c>
      <c r="W288" s="307">
        <v>0</v>
      </c>
      <c r="X288" s="307">
        <f t="shared" si="98"/>
        <v>1766</v>
      </c>
      <c r="Y288" s="308">
        <f t="shared" si="99"/>
        <v>0.29331732693077228</v>
      </c>
      <c r="Z288" s="218">
        <v>1999</v>
      </c>
      <c r="AA288" s="122">
        <v>155</v>
      </c>
      <c r="AB288" s="48">
        <f t="shared" si="100"/>
        <v>1611</v>
      </c>
      <c r="AC288" s="15">
        <f t="shared" si="106"/>
        <v>0.19409704852426213</v>
      </c>
      <c r="AD288" s="305">
        <v>2499</v>
      </c>
      <c r="AE288" s="307">
        <v>1766</v>
      </c>
      <c r="AF288" s="307">
        <v>0</v>
      </c>
      <c r="AG288" s="307">
        <f t="shared" si="101"/>
        <v>1766</v>
      </c>
      <c r="AH288" s="308">
        <f t="shared" si="102"/>
        <v>0.29331732693077228</v>
      </c>
      <c r="AI288" s="126">
        <v>1999</v>
      </c>
      <c r="AJ288" s="122">
        <v>156</v>
      </c>
      <c r="AK288" s="50">
        <f t="shared" si="103"/>
        <v>1610</v>
      </c>
      <c r="AL288" s="17">
        <f t="shared" si="107"/>
        <v>0.19459729864932465</v>
      </c>
      <c r="AM288" s="218">
        <v>1999</v>
      </c>
      <c r="AN288" s="122">
        <v>158</v>
      </c>
      <c r="AO288" s="48">
        <f t="shared" si="104"/>
        <v>1608</v>
      </c>
      <c r="AP288" s="15">
        <f t="shared" si="108"/>
        <v>0.19559779889944973</v>
      </c>
      <c r="AQ288" s="126">
        <v>1999</v>
      </c>
      <c r="AR288" s="122">
        <v>158</v>
      </c>
      <c r="AS288" s="50">
        <f t="shared" si="105"/>
        <v>1608</v>
      </c>
      <c r="AT288" s="17">
        <f t="shared" si="109"/>
        <v>0.19559779889944973</v>
      </c>
    </row>
    <row r="289" spans="1:46" s="4" customFormat="1" ht="13.5" customHeight="1">
      <c r="A289" s="34" t="s">
        <v>16</v>
      </c>
      <c r="B289" s="28" t="s">
        <v>42</v>
      </c>
      <c r="C289" s="249" t="s">
        <v>457</v>
      </c>
      <c r="D289" s="39">
        <v>0.79</v>
      </c>
      <c r="E289" s="6" t="s">
        <v>50</v>
      </c>
      <c r="F289" s="102">
        <v>2639</v>
      </c>
      <c r="G289" s="85">
        <v>2399</v>
      </c>
      <c r="H289" s="79">
        <v>0</v>
      </c>
      <c r="I289" s="79">
        <v>1635</v>
      </c>
      <c r="J289" s="79">
        <v>0</v>
      </c>
      <c r="K289" s="102">
        <f t="shared" si="96"/>
        <v>1635</v>
      </c>
      <c r="L289" s="112">
        <f t="shared" si="97"/>
        <v>0.31846602751146313</v>
      </c>
      <c r="M289" s="253">
        <v>2399</v>
      </c>
      <c r="N289" s="63">
        <v>0</v>
      </c>
      <c r="O289" s="63">
        <f t="shared" si="90"/>
        <v>1635</v>
      </c>
      <c r="P289" s="13">
        <f t="shared" si="91"/>
        <v>0.31846602751146313</v>
      </c>
      <c r="Q289" s="64">
        <v>0</v>
      </c>
      <c r="R289" s="65">
        <v>0</v>
      </c>
      <c r="S289" s="65">
        <v>0</v>
      </c>
      <c r="T289" s="18">
        <v>0</v>
      </c>
      <c r="U289" s="309">
        <v>2399</v>
      </c>
      <c r="V289" s="310">
        <v>1635</v>
      </c>
      <c r="W289" s="310">
        <v>0</v>
      </c>
      <c r="X289" s="310">
        <f t="shared" si="98"/>
        <v>1635</v>
      </c>
      <c r="Y289" s="311">
        <f t="shared" si="99"/>
        <v>0.31846602751146313</v>
      </c>
      <c r="Z289" s="158">
        <v>2399</v>
      </c>
      <c r="AA289" s="63">
        <v>0</v>
      </c>
      <c r="AB289" s="63">
        <f t="shared" si="100"/>
        <v>1635</v>
      </c>
      <c r="AC289" s="13">
        <f t="shared" si="106"/>
        <v>0.31846602751146313</v>
      </c>
      <c r="AD289" s="309">
        <v>2399</v>
      </c>
      <c r="AE289" s="310">
        <v>1635</v>
      </c>
      <c r="AF289" s="310">
        <v>0</v>
      </c>
      <c r="AG289" s="310">
        <f t="shared" si="101"/>
        <v>1635</v>
      </c>
      <c r="AH289" s="311">
        <f t="shared" si="102"/>
        <v>0.31846602751146313</v>
      </c>
      <c r="AI289" s="64">
        <v>2399</v>
      </c>
      <c r="AJ289" s="65">
        <v>0</v>
      </c>
      <c r="AK289" s="65">
        <f t="shared" si="103"/>
        <v>1635</v>
      </c>
      <c r="AL289" s="18">
        <f t="shared" si="107"/>
        <v>0.31846602751146313</v>
      </c>
      <c r="AM289" s="158">
        <v>2399</v>
      </c>
      <c r="AN289" s="63">
        <v>0</v>
      </c>
      <c r="AO289" s="63">
        <f t="shared" si="104"/>
        <v>1635</v>
      </c>
      <c r="AP289" s="13">
        <f t="shared" si="108"/>
        <v>0.31846602751146313</v>
      </c>
      <c r="AQ289" s="64">
        <v>2399</v>
      </c>
      <c r="AR289" s="65">
        <v>0</v>
      </c>
      <c r="AS289" s="65">
        <f t="shared" si="105"/>
        <v>1635</v>
      </c>
      <c r="AT289" s="18">
        <f t="shared" si="109"/>
        <v>0.31846602751146313</v>
      </c>
    </row>
    <row r="290" spans="1:46" s="4" customFormat="1" ht="13.5" customHeight="1">
      <c r="A290" s="34" t="s">
        <v>694</v>
      </c>
      <c r="B290" s="28" t="s">
        <v>42</v>
      </c>
      <c r="C290" s="96" t="s">
        <v>5</v>
      </c>
      <c r="D290" s="39">
        <v>0.79</v>
      </c>
      <c r="E290" s="6" t="s">
        <v>696</v>
      </c>
      <c r="F290" s="102">
        <v>2199</v>
      </c>
      <c r="G290" s="85">
        <v>1999</v>
      </c>
      <c r="H290" s="79">
        <v>1499</v>
      </c>
      <c r="I290" s="79">
        <v>1217</v>
      </c>
      <c r="J290" s="79">
        <v>0</v>
      </c>
      <c r="K290" s="102">
        <f t="shared" si="96"/>
        <v>1217</v>
      </c>
      <c r="L290" s="112">
        <f t="shared" si="97"/>
        <v>0.39119559779889945</v>
      </c>
      <c r="M290" s="128">
        <v>1499</v>
      </c>
      <c r="N290" s="63">
        <v>0</v>
      </c>
      <c r="O290" s="63">
        <f t="shared" si="90"/>
        <v>1217</v>
      </c>
      <c r="P290" s="13">
        <f t="shared" si="91"/>
        <v>0.18812541694462975</v>
      </c>
      <c r="Q290" s="64">
        <v>0</v>
      </c>
      <c r="R290" s="65">
        <v>0</v>
      </c>
      <c r="S290" s="65">
        <v>0</v>
      </c>
      <c r="T290" s="18">
        <v>0</v>
      </c>
      <c r="U290" s="309">
        <v>1999</v>
      </c>
      <c r="V290" s="310">
        <v>1217</v>
      </c>
      <c r="W290" s="310">
        <v>0</v>
      </c>
      <c r="X290" s="310">
        <f t="shared" si="98"/>
        <v>1217</v>
      </c>
      <c r="Y290" s="311">
        <f t="shared" si="99"/>
        <v>0.39119559779889945</v>
      </c>
      <c r="Z290" s="216">
        <v>1499</v>
      </c>
      <c r="AA290" s="63">
        <v>0</v>
      </c>
      <c r="AB290" s="63">
        <f t="shared" si="100"/>
        <v>1217</v>
      </c>
      <c r="AC290" s="13">
        <f t="shared" si="106"/>
        <v>0.18812541694462975</v>
      </c>
      <c r="AD290" s="309">
        <v>1999</v>
      </c>
      <c r="AE290" s="310">
        <v>1217</v>
      </c>
      <c r="AF290" s="310">
        <v>0</v>
      </c>
      <c r="AG290" s="310">
        <f t="shared" si="101"/>
        <v>1217</v>
      </c>
      <c r="AH290" s="311">
        <f t="shared" si="102"/>
        <v>0.39119559779889945</v>
      </c>
      <c r="AI290" s="128">
        <v>1499</v>
      </c>
      <c r="AJ290" s="288">
        <v>0</v>
      </c>
      <c r="AK290" s="65">
        <f t="shared" si="103"/>
        <v>1217</v>
      </c>
      <c r="AL290" s="18">
        <f t="shared" si="107"/>
        <v>0.18812541694462975</v>
      </c>
      <c r="AM290" s="216">
        <v>1499</v>
      </c>
      <c r="AN290" s="63">
        <v>0</v>
      </c>
      <c r="AO290" s="63">
        <f t="shared" si="104"/>
        <v>1217</v>
      </c>
      <c r="AP290" s="13">
        <f t="shared" si="108"/>
        <v>0.18812541694462975</v>
      </c>
      <c r="AQ290" s="128">
        <v>1499</v>
      </c>
      <c r="AR290" s="288">
        <v>0</v>
      </c>
      <c r="AS290" s="65">
        <f t="shared" si="105"/>
        <v>1217</v>
      </c>
      <c r="AT290" s="18">
        <f t="shared" si="109"/>
        <v>0.18812541694462975</v>
      </c>
    </row>
    <row r="291" spans="1:46" s="4" customFormat="1" ht="13.5" customHeight="1">
      <c r="A291" s="34" t="s">
        <v>695</v>
      </c>
      <c r="B291" s="28" t="s">
        <v>42</v>
      </c>
      <c r="C291" s="96" t="s">
        <v>5</v>
      </c>
      <c r="D291" s="39">
        <v>0.79</v>
      </c>
      <c r="E291" s="6" t="s">
        <v>697</v>
      </c>
      <c r="F291" s="102">
        <v>2859</v>
      </c>
      <c r="G291" s="85">
        <v>2599</v>
      </c>
      <c r="H291" s="79">
        <v>1999</v>
      </c>
      <c r="I291" s="79">
        <v>1625</v>
      </c>
      <c r="J291" s="79">
        <v>0</v>
      </c>
      <c r="K291" s="102">
        <f t="shared" si="96"/>
        <v>1625</v>
      </c>
      <c r="L291" s="112">
        <f t="shared" si="97"/>
        <v>0.37475952289342057</v>
      </c>
      <c r="M291" s="128">
        <v>1999</v>
      </c>
      <c r="N291" s="63">
        <v>0</v>
      </c>
      <c r="O291" s="63">
        <f t="shared" si="90"/>
        <v>1625</v>
      </c>
      <c r="P291" s="13">
        <f t="shared" si="91"/>
        <v>0.18709354677338669</v>
      </c>
      <c r="Q291" s="64">
        <v>0</v>
      </c>
      <c r="R291" s="65">
        <v>0</v>
      </c>
      <c r="S291" s="65">
        <v>0</v>
      </c>
      <c r="T291" s="18">
        <v>0</v>
      </c>
      <c r="U291" s="309">
        <v>2599</v>
      </c>
      <c r="V291" s="310">
        <v>1625</v>
      </c>
      <c r="W291" s="310">
        <v>0</v>
      </c>
      <c r="X291" s="310">
        <f t="shared" si="98"/>
        <v>1625</v>
      </c>
      <c r="Y291" s="311">
        <f t="shared" si="99"/>
        <v>0.37475952289342057</v>
      </c>
      <c r="Z291" s="216">
        <v>1999</v>
      </c>
      <c r="AA291" s="63">
        <v>0</v>
      </c>
      <c r="AB291" s="63">
        <f t="shared" si="100"/>
        <v>1625</v>
      </c>
      <c r="AC291" s="13">
        <f t="shared" si="106"/>
        <v>0.18709354677338669</v>
      </c>
      <c r="AD291" s="309">
        <v>2599</v>
      </c>
      <c r="AE291" s="310">
        <v>1625</v>
      </c>
      <c r="AF291" s="310">
        <v>0</v>
      </c>
      <c r="AG291" s="310">
        <f t="shared" si="101"/>
        <v>1625</v>
      </c>
      <c r="AH291" s="311">
        <f t="shared" si="102"/>
        <v>0.37475952289342057</v>
      </c>
      <c r="AI291" s="128">
        <v>1999</v>
      </c>
      <c r="AJ291" s="288">
        <v>0</v>
      </c>
      <c r="AK291" s="65">
        <f t="shared" si="103"/>
        <v>1625</v>
      </c>
      <c r="AL291" s="18">
        <f t="shared" si="107"/>
        <v>0.18709354677338669</v>
      </c>
      <c r="AM291" s="216">
        <v>1999</v>
      </c>
      <c r="AN291" s="63">
        <v>0</v>
      </c>
      <c r="AO291" s="63">
        <f t="shared" si="104"/>
        <v>1625</v>
      </c>
      <c r="AP291" s="13">
        <f t="shared" si="108"/>
        <v>0.18709354677338669</v>
      </c>
      <c r="AQ291" s="128">
        <v>1999</v>
      </c>
      <c r="AR291" s="288">
        <v>0</v>
      </c>
      <c r="AS291" s="65">
        <f t="shared" si="105"/>
        <v>1625</v>
      </c>
      <c r="AT291" s="18">
        <f t="shared" si="109"/>
        <v>0.18709354677338669</v>
      </c>
    </row>
    <row r="292" spans="1:46" s="4" customFormat="1" ht="12.75" customHeight="1">
      <c r="A292" s="138" t="s">
        <v>350</v>
      </c>
      <c r="B292" s="31" t="s">
        <v>42</v>
      </c>
      <c r="C292" s="93"/>
      <c r="D292" s="37">
        <v>0.79</v>
      </c>
      <c r="E292" s="32" t="s">
        <v>351</v>
      </c>
      <c r="F292" s="84">
        <v>2309</v>
      </c>
      <c r="G292" s="84">
        <v>2099</v>
      </c>
      <c r="H292" s="84">
        <v>1599</v>
      </c>
      <c r="I292" s="84">
        <v>1307</v>
      </c>
      <c r="J292" s="84">
        <v>0</v>
      </c>
      <c r="K292" s="84">
        <f t="shared" si="96"/>
        <v>1307</v>
      </c>
      <c r="L292" s="110">
        <f t="shared" si="97"/>
        <v>0.37732253454025727</v>
      </c>
      <c r="M292" s="127">
        <v>1599</v>
      </c>
      <c r="N292" s="44">
        <v>0</v>
      </c>
      <c r="O292" s="44">
        <f t="shared" si="90"/>
        <v>1307</v>
      </c>
      <c r="P292" s="14">
        <f t="shared" si="91"/>
        <v>0.18261413383364603</v>
      </c>
      <c r="Q292" s="45">
        <v>0</v>
      </c>
      <c r="R292" s="46">
        <v>0</v>
      </c>
      <c r="S292" s="46">
        <v>0</v>
      </c>
      <c r="T292" s="16">
        <v>0</v>
      </c>
      <c r="U292" s="302">
        <v>2099</v>
      </c>
      <c r="V292" s="303">
        <v>1307</v>
      </c>
      <c r="W292" s="303">
        <v>0</v>
      </c>
      <c r="X292" s="303">
        <f t="shared" si="98"/>
        <v>1307</v>
      </c>
      <c r="Y292" s="304">
        <f t="shared" si="99"/>
        <v>0.37732253454025727</v>
      </c>
      <c r="Z292" s="215">
        <v>1599</v>
      </c>
      <c r="AA292" s="44">
        <v>0</v>
      </c>
      <c r="AB292" s="44">
        <f t="shared" si="100"/>
        <v>1307</v>
      </c>
      <c r="AC292" s="14">
        <f t="shared" si="106"/>
        <v>0.18261413383364603</v>
      </c>
      <c r="AD292" s="302">
        <v>2099</v>
      </c>
      <c r="AE292" s="303">
        <v>1307</v>
      </c>
      <c r="AF292" s="303">
        <v>0</v>
      </c>
      <c r="AG292" s="303">
        <f t="shared" si="101"/>
        <v>1307</v>
      </c>
      <c r="AH292" s="304">
        <f t="shared" si="102"/>
        <v>0.37732253454025727</v>
      </c>
      <c r="AI292" s="127">
        <v>1599</v>
      </c>
      <c r="AJ292" s="46">
        <v>0</v>
      </c>
      <c r="AK292" s="46">
        <f t="shared" si="103"/>
        <v>1307</v>
      </c>
      <c r="AL292" s="16">
        <f t="shared" si="107"/>
        <v>0.18261413383364603</v>
      </c>
      <c r="AM292" s="215">
        <v>1399</v>
      </c>
      <c r="AN292" s="124">
        <v>177</v>
      </c>
      <c r="AO292" s="44">
        <f t="shared" si="104"/>
        <v>1130</v>
      </c>
      <c r="AP292" s="14">
        <f t="shared" si="108"/>
        <v>0.19228020014295927</v>
      </c>
      <c r="AQ292" s="127">
        <v>1399</v>
      </c>
      <c r="AR292" s="124">
        <v>177</v>
      </c>
      <c r="AS292" s="46">
        <f t="shared" si="105"/>
        <v>1130</v>
      </c>
      <c r="AT292" s="16">
        <f t="shared" si="109"/>
        <v>0.19228020014295927</v>
      </c>
    </row>
    <row r="293" spans="1:46" s="4" customFormat="1" ht="12.75" customHeight="1">
      <c r="A293" s="138" t="s">
        <v>352</v>
      </c>
      <c r="B293" s="31" t="s">
        <v>42</v>
      </c>
      <c r="C293" s="93"/>
      <c r="D293" s="37">
        <v>0.79</v>
      </c>
      <c r="E293" s="32" t="s">
        <v>351</v>
      </c>
      <c r="F293" s="84">
        <v>2199</v>
      </c>
      <c r="G293" s="84">
        <v>1999</v>
      </c>
      <c r="H293" s="84">
        <v>1499</v>
      </c>
      <c r="I293" s="84">
        <v>1226</v>
      </c>
      <c r="J293" s="84">
        <v>0</v>
      </c>
      <c r="K293" s="84">
        <f t="shared" si="96"/>
        <v>1226</v>
      </c>
      <c r="L293" s="110">
        <f t="shared" si="97"/>
        <v>0.38669334667333666</v>
      </c>
      <c r="M293" s="127">
        <v>1499</v>
      </c>
      <c r="N293" s="44">
        <v>0</v>
      </c>
      <c r="O293" s="44">
        <f t="shared" si="90"/>
        <v>1226</v>
      </c>
      <c r="P293" s="14">
        <f t="shared" si="91"/>
        <v>0.18212141427618411</v>
      </c>
      <c r="Q293" s="45">
        <v>0</v>
      </c>
      <c r="R293" s="46">
        <v>0</v>
      </c>
      <c r="S293" s="46">
        <v>0</v>
      </c>
      <c r="T293" s="16">
        <v>0</v>
      </c>
      <c r="U293" s="302">
        <v>1999</v>
      </c>
      <c r="V293" s="303">
        <v>1226</v>
      </c>
      <c r="W293" s="303">
        <v>0</v>
      </c>
      <c r="X293" s="303">
        <f t="shared" si="98"/>
        <v>1226</v>
      </c>
      <c r="Y293" s="304">
        <f t="shared" si="99"/>
        <v>0.38669334667333666</v>
      </c>
      <c r="Z293" s="215">
        <v>1499</v>
      </c>
      <c r="AA293" s="44">
        <v>0</v>
      </c>
      <c r="AB293" s="44">
        <f t="shared" si="100"/>
        <v>1226</v>
      </c>
      <c r="AC293" s="14">
        <f t="shared" si="106"/>
        <v>0.18212141427618411</v>
      </c>
      <c r="AD293" s="302">
        <v>1999</v>
      </c>
      <c r="AE293" s="303">
        <v>1226</v>
      </c>
      <c r="AF293" s="303">
        <v>0</v>
      </c>
      <c r="AG293" s="303">
        <f t="shared" si="101"/>
        <v>1226</v>
      </c>
      <c r="AH293" s="304">
        <f t="shared" si="102"/>
        <v>0.38669334667333666</v>
      </c>
      <c r="AI293" s="127">
        <v>1499</v>
      </c>
      <c r="AJ293" s="46">
        <v>0</v>
      </c>
      <c r="AK293" s="46">
        <f t="shared" si="103"/>
        <v>1226</v>
      </c>
      <c r="AL293" s="16">
        <f t="shared" si="107"/>
        <v>0.18212141427618411</v>
      </c>
      <c r="AM293" s="215">
        <v>1299</v>
      </c>
      <c r="AN293" s="124">
        <v>178</v>
      </c>
      <c r="AO293" s="44">
        <f t="shared" si="104"/>
        <v>1048</v>
      </c>
      <c r="AP293" s="14">
        <f t="shared" si="108"/>
        <v>0.19322555812163203</v>
      </c>
      <c r="AQ293" s="127">
        <v>1299</v>
      </c>
      <c r="AR293" s="124">
        <v>177</v>
      </c>
      <c r="AS293" s="46">
        <f t="shared" si="105"/>
        <v>1049</v>
      </c>
      <c r="AT293" s="16">
        <f t="shared" si="109"/>
        <v>0.19245573518090839</v>
      </c>
    </row>
    <row r="294" spans="1:46" s="4" customFormat="1" ht="12.75" customHeight="1" thickBot="1">
      <c r="A294" s="33" t="s">
        <v>353</v>
      </c>
      <c r="B294" s="30" t="s">
        <v>42</v>
      </c>
      <c r="C294" s="94"/>
      <c r="D294" s="38">
        <v>0.79</v>
      </c>
      <c r="E294" s="2" t="s">
        <v>698</v>
      </c>
      <c r="F294" s="47">
        <v>3189</v>
      </c>
      <c r="G294" s="47">
        <v>2899</v>
      </c>
      <c r="H294" s="47">
        <v>2199</v>
      </c>
      <c r="I294" s="47">
        <v>1802</v>
      </c>
      <c r="J294" s="47">
        <v>0</v>
      </c>
      <c r="K294" s="47">
        <f t="shared" si="96"/>
        <v>1802</v>
      </c>
      <c r="L294" s="111">
        <f t="shared" si="97"/>
        <v>0.37840634701621251</v>
      </c>
      <c r="M294" s="126">
        <v>1599</v>
      </c>
      <c r="N294" s="122">
        <v>540</v>
      </c>
      <c r="O294" s="48">
        <f t="shared" si="90"/>
        <v>1262</v>
      </c>
      <c r="P294" s="15">
        <f t="shared" si="91"/>
        <v>0.21075672295184492</v>
      </c>
      <c r="Q294" s="49">
        <v>0</v>
      </c>
      <c r="R294" s="50">
        <v>0</v>
      </c>
      <c r="S294" s="50">
        <v>0</v>
      </c>
      <c r="T294" s="17">
        <v>0</v>
      </c>
      <c r="U294" s="305">
        <v>2899</v>
      </c>
      <c r="V294" s="307">
        <v>1802</v>
      </c>
      <c r="W294" s="307">
        <v>0</v>
      </c>
      <c r="X294" s="307">
        <f t="shared" si="98"/>
        <v>1802</v>
      </c>
      <c r="Y294" s="308">
        <f t="shared" si="99"/>
        <v>0.37840634701621251</v>
      </c>
      <c r="Z294" s="218">
        <v>1599</v>
      </c>
      <c r="AA294" s="122">
        <v>478</v>
      </c>
      <c r="AB294" s="48">
        <f t="shared" si="100"/>
        <v>1324</v>
      </c>
      <c r="AC294" s="15">
        <f t="shared" si="106"/>
        <v>0.1719824890556598</v>
      </c>
      <c r="AD294" s="305">
        <v>2899</v>
      </c>
      <c r="AE294" s="307">
        <v>1802</v>
      </c>
      <c r="AF294" s="307">
        <v>0</v>
      </c>
      <c r="AG294" s="307">
        <f t="shared" si="101"/>
        <v>1802</v>
      </c>
      <c r="AH294" s="308">
        <f t="shared" si="102"/>
        <v>0.37840634701621251</v>
      </c>
      <c r="AI294" s="126">
        <v>1599</v>
      </c>
      <c r="AJ294" s="122">
        <v>478</v>
      </c>
      <c r="AK294" s="50">
        <f t="shared" si="103"/>
        <v>1324</v>
      </c>
      <c r="AL294" s="17">
        <f t="shared" si="107"/>
        <v>0.1719824890556598</v>
      </c>
      <c r="AM294" s="218">
        <v>1799</v>
      </c>
      <c r="AN294" s="122">
        <v>320</v>
      </c>
      <c r="AO294" s="48">
        <f t="shared" si="104"/>
        <v>1482</v>
      </c>
      <c r="AP294" s="15">
        <f t="shared" si="108"/>
        <v>0.17620900500277933</v>
      </c>
      <c r="AQ294" s="126">
        <v>1799</v>
      </c>
      <c r="AR294" s="122">
        <v>318</v>
      </c>
      <c r="AS294" s="50">
        <f t="shared" si="105"/>
        <v>1484</v>
      </c>
      <c r="AT294" s="17">
        <f t="shared" si="109"/>
        <v>0.17509727626459143</v>
      </c>
    </row>
    <row r="295" spans="1:46" s="4" customFormat="1" ht="12.75" customHeight="1">
      <c r="A295" s="138" t="s">
        <v>354</v>
      </c>
      <c r="B295" s="31" t="s">
        <v>42</v>
      </c>
      <c r="C295" s="93"/>
      <c r="D295" s="37">
        <v>1.56</v>
      </c>
      <c r="E295" s="32" t="s">
        <v>357</v>
      </c>
      <c r="F295" s="84">
        <v>3409</v>
      </c>
      <c r="G295" s="84">
        <v>3099</v>
      </c>
      <c r="H295" s="84">
        <v>2399</v>
      </c>
      <c r="I295" s="84">
        <v>1962</v>
      </c>
      <c r="J295" s="84">
        <v>0</v>
      </c>
      <c r="K295" s="84">
        <f t="shared" si="96"/>
        <v>1962</v>
      </c>
      <c r="L295" s="110">
        <f t="shared" si="97"/>
        <v>0.36689254598257504</v>
      </c>
      <c r="M295" s="127">
        <v>2399</v>
      </c>
      <c r="N295" s="44">
        <v>0</v>
      </c>
      <c r="O295" s="44">
        <f t="shared" si="90"/>
        <v>1962</v>
      </c>
      <c r="P295" s="14">
        <f t="shared" si="91"/>
        <v>0.18215923301375572</v>
      </c>
      <c r="Q295" s="45">
        <v>0</v>
      </c>
      <c r="R295" s="46">
        <v>0</v>
      </c>
      <c r="S295" s="46">
        <v>0</v>
      </c>
      <c r="T295" s="16">
        <v>0</v>
      </c>
      <c r="U295" s="302">
        <v>3099</v>
      </c>
      <c r="V295" s="303">
        <v>1962</v>
      </c>
      <c r="W295" s="303">
        <v>0</v>
      </c>
      <c r="X295" s="303">
        <f t="shared" si="98"/>
        <v>1962</v>
      </c>
      <c r="Y295" s="304">
        <f t="shared" si="99"/>
        <v>0.36689254598257504</v>
      </c>
      <c r="Z295" s="215">
        <v>2399</v>
      </c>
      <c r="AA295" s="44">
        <v>0</v>
      </c>
      <c r="AB295" s="44">
        <f t="shared" si="100"/>
        <v>1962</v>
      </c>
      <c r="AC295" s="14">
        <f t="shared" si="106"/>
        <v>0.18215923301375572</v>
      </c>
      <c r="AD295" s="302">
        <v>3099</v>
      </c>
      <c r="AE295" s="303">
        <v>1962</v>
      </c>
      <c r="AF295" s="303">
        <v>0</v>
      </c>
      <c r="AG295" s="303">
        <f t="shared" si="101"/>
        <v>1962</v>
      </c>
      <c r="AH295" s="304">
        <f t="shared" si="102"/>
        <v>0.36689254598257504</v>
      </c>
      <c r="AI295" s="127">
        <v>2399</v>
      </c>
      <c r="AJ295" s="46">
        <v>0</v>
      </c>
      <c r="AK295" s="46">
        <f t="shared" si="103"/>
        <v>1962</v>
      </c>
      <c r="AL295" s="16">
        <f t="shared" si="107"/>
        <v>0.18215923301375572</v>
      </c>
      <c r="AM295" s="215">
        <v>2099</v>
      </c>
      <c r="AN295" s="124">
        <v>240</v>
      </c>
      <c r="AO295" s="44">
        <f t="shared" si="104"/>
        <v>1722</v>
      </c>
      <c r="AP295" s="14">
        <f t="shared" si="108"/>
        <v>0.17960933777989518</v>
      </c>
      <c r="AQ295" s="127">
        <v>2099</v>
      </c>
      <c r="AR295" s="124">
        <v>236</v>
      </c>
      <c r="AS295" s="46">
        <f t="shared" si="105"/>
        <v>1726</v>
      </c>
      <c r="AT295" s="16">
        <f t="shared" si="109"/>
        <v>0.17770366841353025</v>
      </c>
    </row>
    <row r="296" spans="1:46" s="4" customFormat="1" ht="12.75" customHeight="1">
      <c r="A296" s="138" t="s">
        <v>355</v>
      </c>
      <c r="B296" s="31" t="s">
        <v>42</v>
      </c>
      <c r="C296" s="93"/>
      <c r="D296" s="37">
        <v>1.56</v>
      </c>
      <c r="E296" s="32" t="s">
        <v>357</v>
      </c>
      <c r="F296" s="84">
        <v>3299</v>
      </c>
      <c r="G296" s="84">
        <v>2999</v>
      </c>
      <c r="H296" s="84">
        <v>2299</v>
      </c>
      <c r="I296" s="84">
        <v>1880</v>
      </c>
      <c r="J296" s="84">
        <v>0</v>
      </c>
      <c r="K296" s="84">
        <f t="shared" si="96"/>
        <v>1880</v>
      </c>
      <c r="L296" s="110">
        <f t="shared" si="97"/>
        <v>0.37312437479159721</v>
      </c>
      <c r="M296" s="127">
        <v>2299</v>
      </c>
      <c r="N296" s="44">
        <v>0</v>
      </c>
      <c r="O296" s="44">
        <f t="shared" si="90"/>
        <v>1880</v>
      </c>
      <c r="P296" s="14">
        <f t="shared" si="91"/>
        <v>0.18225315354501959</v>
      </c>
      <c r="Q296" s="45">
        <v>0</v>
      </c>
      <c r="R296" s="46">
        <v>0</v>
      </c>
      <c r="S296" s="46">
        <v>0</v>
      </c>
      <c r="T296" s="16">
        <v>0</v>
      </c>
      <c r="U296" s="302">
        <v>2999</v>
      </c>
      <c r="V296" s="303">
        <v>1880</v>
      </c>
      <c r="W296" s="303">
        <v>0</v>
      </c>
      <c r="X296" s="303">
        <f t="shared" si="98"/>
        <v>1880</v>
      </c>
      <c r="Y296" s="304">
        <f t="shared" si="99"/>
        <v>0.37312437479159721</v>
      </c>
      <c r="Z296" s="215">
        <v>2299</v>
      </c>
      <c r="AA296" s="44">
        <v>0</v>
      </c>
      <c r="AB296" s="44">
        <f t="shared" si="100"/>
        <v>1880</v>
      </c>
      <c r="AC296" s="14">
        <f t="shared" si="106"/>
        <v>0.18225315354501959</v>
      </c>
      <c r="AD296" s="302">
        <v>2999</v>
      </c>
      <c r="AE296" s="303">
        <v>1880</v>
      </c>
      <c r="AF296" s="303">
        <v>0</v>
      </c>
      <c r="AG296" s="303">
        <f t="shared" si="101"/>
        <v>1880</v>
      </c>
      <c r="AH296" s="304">
        <f t="shared" si="102"/>
        <v>0.37312437479159721</v>
      </c>
      <c r="AI296" s="127">
        <v>2299</v>
      </c>
      <c r="AJ296" s="46">
        <v>0</v>
      </c>
      <c r="AK296" s="46">
        <f t="shared" si="103"/>
        <v>1880</v>
      </c>
      <c r="AL296" s="16">
        <f t="shared" si="107"/>
        <v>0.18225315354501959</v>
      </c>
      <c r="AM296" s="215">
        <v>1999</v>
      </c>
      <c r="AN296" s="124">
        <v>240</v>
      </c>
      <c r="AO296" s="44">
        <f t="shared" si="104"/>
        <v>1640</v>
      </c>
      <c r="AP296" s="14">
        <f t="shared" si="108"/>
        <v>0.17958979489744872</v>
      </c>
      <c r="AQ296" s="127">
        <v>1999</v>
      </c>
      <c r="AR296" s="124">
        <v>236</v>
      </c>
      <c r="AS296" s="46">
        <f t="shared" si="105"/>
        <v>1644</v>
      </c>
      <c r="AT296" s="16">
        <f t="shared" si="109"/>
        <v>0.1775887943971986</v>
      </c>
    </row>
    <row r="297" spans="1:46" s="4" customFormat="1" ht="12.75" customHeight="1" thickBot="1">
      <c r="A297" s="33" t="s">
        <v>356</v>
      </c>
      <c r="B297" s="30" t="s">
        <v>42</v>
      </c>
      <c r="C297" s="94"/>
      <c r="D297" s="38">
        <v>1.56</v>
      </c>
      <c r="E297" s="2" t="s">
        <v>358</v>
      </c>
      <c r="F297" s="47">
        <v>4289</v>
      </c>
      <c r="G297" s="47">
        <v>3899</v>
      </c>
      <c r="H297" s="47">
        <v>2999</v>
      </c>
      <c r="I297" s="47">
        <v>2456</v>
      </c>
      <c r="J297" s="47">
        <v>0</v>
      </c>
      <c r="K297" s="47">
        <f t="shared" si="96"/>
        <v>2456</v>
      </c>
      <c r="L297" s="111">
        <f t="shared" si="97"/>
        <v>0.37009489612721208</v>
      </c>
      <c r="M297" s="126">
        <v>2599</v>
      </c>
      <c r="N297" s="122">
        <v>360</v>
      </c>
      <c r="O297" s="48">
        <f t="shared" si="90"/>
        <v>2096</v>
      </c>
      <c r="P297" s="15">
        <f t="shared" si="91"/>
        <v>0.19353597537514428</v>
      </c>
      <c r="Q297" s="49">
        <v>0</v>
      </c>
      <c r="R297" s="50">
        <v>0</v>
      </c>
      <c r="S297" s="50">
        <v>0</v>
      </c>
      <c r="T297" s="17">
        <v>0</v>
      </c>
      <c r="U297" s="305">
        <v>3899</v>
      </c>
      <c r="V297" s="307">
        <v>2456</v>
      </c>
      <c r="W297" s="307">
        <v>0</v>
      </c>
      <c r="X297" s="307">
        <f t="shared" si="98"/>
        <v>2456</v>
      </c>
      <c r="Y297" s="308">
        <f t="shared" si="99"/>
        <v>0.37009489612721208</v>
      </c>
      <c r="Z297" s="218">
        <v>2599</v>
      </c>
      <c r="AA297" s="122">
        <v>320</v>
      </c>
      <c r="AB297" s="48">
        <f t="shared" si="100"/>
        <v>2136</v>
      </c>
      <c r="AC297" s="15">
        <f t="shared" si="106"/>
        <v>0.17814544055405926</v>
      </c>
      <c r="AD297" s="305">
        <v>3899</v>
      </c>
      <c r="AE297" s="307">
        <v>2456</v>
      </c>
      <c r="AF297" s="307">
        <v>0</v>
      </c>
      <c r="AG297" s="307">
        <f t="shared" si="101"/>
        <v>2456</v>
      </c>
      <c r="AH297" s="308">
        <f t="shared" si="102"/>
        <v>0.37009489612721208</v>
      </c>
      <c r="AI297" s="126">
        <v>2599</v>
      </c>
      <c r="AJ297" s="122">
        <v>320</v>
      </c>
      <c r="AK297" s="50">
        <f t="shared" si="103"/>
        <v>2136</v>
      </c>
      <c r="AL297" s="17">
        <f t="shared" si="107"/>
        <v>0.17814544055405926</v>
      </c>
      <c r="AM297" s="218">
        <v>2599</v>
      </c>
      <c r="AN297" s="122">
        <v>320</v>
      </c>
      <c r="AO297" s="48">
        <f t="shared" si="104"/>
        <v>2136</v>
      </c>
      <c r="AP297" s="15">
        <f t="shared" si="108"/>
        <v>0.17814544055405926</v>
      </c>
      <c r="AQ297" s="126">
        <v>2599</v>
      </c>
      <c r="AR297" s="122">
        <v>318</v>
      </c>
      <c r="AS297" s="50">
        <f t="shared" si="105"/>
        <v>2138</v>
      </c>
      <c r="AT297" s="17">
        <f t="shared" si="109"/>
        <v>0.17737591381300499</v>
      </c>
    </row>
    <row r="298" spans="1:46" s="4" customFormat="1" ht="12.75" customHeight="1">
      <c r="A298" s="34" t="s">
        <v>54</v>
      </c>
      <c r="B298" s="28" t="s">
        <v>42</v>
      </c>
      <c r="C298" s="249" t="s">
        <v>458</v>
      </c>
      <c r="D298" s="39">
        <v>1.19</v>
      </c>
      <c r="E298" s="6" t="s">
        <v>118</v>
      </c>
      <c r="F298" s="102">
        <v>4509</v>
      </c>
      <c r="G298" s="85">
        <v>4099</v>
      </c>
      <c r="H298" s="79">
        <v>0</v>
      </c>
      <c r="I298" s="79">
        <v>2806</v>
      </c>
      <c r="J298" s="79">
        <v>0</v>
      </c>
      <c r="K298" s="102">
        <f t="shared" si="96"/>
        <v>2806</v>
      </c>
      <c r="L298" s="112">
        <f t="shared" si="97"/>
        <v>0.31544279092461575</v>
      </c>
      <c r="M298" s="253">
        <v>4099</v>
      </c>
      <c r="N298" s="63">
        <v>0</v>
      </c>
      <c r="O298" s="63">
        <f t="shared" si="90"/>
        <v>2806</v>
      </c>
      <c r="P298" s="13">
        <f t="shared" si="91"/>
        <v>0.31544279092461575</v>
      </c>
      <c r="Q298" s="64">
        <v>0</v>
      </c>
      <c r="R298" s="65">
        <v>0</v>
      </c>
      <c r="S298" s="65">
        <v>0</v>
      </c>
      <c r="T298" s="18">
        <v>0</v>
      </c>
      <c r="U298" s="309">
        <v>4099</v>
      </c>
      <c r="V298" s="310">
        <v>2806</v>
      </c>
      <c r="W298" s="310">
        <v>0</v>
      </c>
      <c r="X298" s="310">
        <f t="shared" si="98"/>
        <v>2806</v>
      </c>
      <c r="Y298" s="311">
        <f t="shared" si="99"/>
        <v>0.31544279092461575</v>
      </c>
      <c r="Z298" s="158">
        <v>4099</v>
      </c>
      <c r="AA298" s="63">
        <v>0</v>
      </c>
      <c r="AB298" s="63">
        <f t="shared" si="100"/>
        <v>2806</v>
      </c>
      <c r="AC298" s="13">
        <f t="shared" si="106"/>
        <v>0.31544279092461575</v>
      </c>
      <c r="AD298" s="309">
        <v>4099</v>
      </c>
      <c r="AE298" s="310">
        <v>2806</v>
      </c>
      <c r="AF298" s="310">
        <v>0</v>
      </c>
      <c r="AG298" s="310">
        <f t="shared" si="101"/>
        <v>2806</v>
      </c>
      <c r="AH298" s="311">
        <f t="shared" si="102"/>
        <v>0.31544279092461575</v>
      </c>
      <c r="AI298" s="64">
        <v>4099</v>
      </c>
      <c r="AJ298" s="65">
        <v>0</v>
      </c>
      <c r="AK298" s="65">
        <f t="shared" si="103"/>
        <v>2806</v>
      </c>
      <c r="AL298" s="18">
        <f t="shared" si="107"/>
        <v>0.31544279092461575</v>
      </c>
      <c r="AM298" s="158">
        <v>4099</v>
      </c>
      <c r="AN298" s="63">
        <v>0</v>
      </c>
      <c r="AO298" s="63">
        <f t="shared" si="104"/>
        <v>2806</v>
      </c>
      <c r="AP298" s="13">
        <f t="shared" si="108"/>
        <v>0.31544279092461575</v>
      </c>
      <c r="AQ298" s="64">
        <v>4099</v>
      </c>
      <c r="AR298" s="65">
        <v>0</v>
      </c>
      <c r="AS298" s="65">
        <f t="shared" si="105"/>
        <v>2806</v>
      </c>
      <c r="AT298" s="18">
        <f t="shared" si="109"/>
        <v>0.31544279092461575</v>
      </c>
    </row>
    <row r="299" spans="1:46" s="4" customFormat="1" ht="12.75" customHeight="1">
      <c r="A299" s="140" t="s">
        <v>359</v>
      </c>
      <c r="B299" s="171" t="s">
        <v>42</v>
      </c>
      <c r="C299" s="93"/>
      <c r="D299" s="173">
        <v>1.19</v>
      </c>
      <c r="E299" s="32" t="s">
        <v>362</v>
      </c>
      <c r="F299" s="142">
        <v>3849</v>
      </c>
      <c r="G299" s="145">
        <v>3499</v>
      </c>
      <c r="H299" s="141">
        <v>2699</v>
      </c>
      <c r="I299" s="141">
        <v>2206</v>
      </c>
      <c r="J299" s="141">
        <v>0</v>
      </c>
      <c r="K299" s="142">
        <f t="shared" si="96"/>
        <v>2206</v>
      </c>
      <c r="L299" s="114">
        <f t="shared" si="97"/>
        <v>0.36953415261503286</v>
      </c>
      <c r="M299" s="244">
        <v>2699</v>
      </c>
      <c r="N299" s="143">
        <v>0</v>
      </c>
      <c r="O299" s="143">
        <f t="shared" si="90"/>
        <v>2206</v>
      </c>
      <c r="P299" s="153">
        <f t="shared" si="91"/>
        <v>0.18266024453501298</v>
      </c>
      <c r="Q299" s="245">
        <v>0</v>
      </c>
      <c r="R299" s="144">
        <v>0</v>
      </c>
      <c r="S299" s="144">
        <v>0</v>
      </c>
      <c r="T299" s="155">
        <v>0</v>
      </c>
      <c r="U299" s="315">
        <v>3499</v>
      </c>
      <c r="V299" s="316">
        <v>2206</v>
      </c>
      <c r="W299" s="316">
        <v>0</v>
      </c>
      <c r="X299" s="316">
        <f t="shared" si="98"/>
        <v>2206</v>
      </c>
      <c r="Y299" s="317">
        <f t="shared" si="99"/>
        <v>0.36953415261503286</v>
      </c>
      <c r="Z299" s="236">
        <v>2699</v>
      </c>
      <c r="AA299" s="143">
        <v>0</v>
      </c>
      <c r="AB299" s="143">
        <f t="shared" si="100"/>
        <v>2206</v>
      </c>
      <c r="AC299" s="153">
        <f t="shared" si="106"/>
        <v>0.18266024453501298</v>
      </c>
      <c r="AD299" s="315">
        <v>3499</v>
      </c>
      <c r="AE299" s="316">
        <v>2206</v>
      </c>
      <c r="AF299" s="316">
        <v>0</v>
      </c>
      <c r="AG299" s="316">
        <f t="shared" si="101"/>
        <v>2206</v>
      </c>
      <c r="AH299" s="317">
        <f t="shared" si="102"/>
        <v>0.36953415261503286</v>
      </c>
      <c r="AI299" s="244">
        <v>2699</v>
      </c>
      <c r="AJ299" s="144">
        <v>0</v>
      </c>
      <c r="AK299" s="144">
        <f t="shared" si="103"/>
        <v>2206</v>
      </c>
      <c r="AL299" s="155">
        <f t="shared" si="107"/>
        <v>0.18266024453501298</v>
      </c>
      <c r="AM299" s="236">
        <v>2499</v>
      </c>
      <c r="AN299" s="161">
        <v>160</v>
      </c>
      <c r="AO299" s="143">
        <f t="shared" si="104"/>
        <v>2046</v>
      </c>
      <c r="AP299" s="153">
        <f t="shared" si="108"/>
        <v>0.18127250900360145</v>
      </c>
      <c r="AQ299" s="244">
        <v>2499</v>
      </c>
      <c r="AR299" s="161">
        <v>158</v>
      </c>
      <c r="AS299" s="144">
        <f t="shared" si="105"/>
        <v>2048</v>
      </c>
      <c r="AT299" s="155">
        <f t="shared" si="109"/>
        <v>0.18047218887555022</v>
      </c>
    </row>
    <row r="300" spans="1:46" s="4" customFormat="1" ht="12.75" customHeight="1">
      <c r="A300" s="256" t="s">
        <v>360</v>
      </c>
      <c r="B300" s="208" t="s">
        <v>42</v>
      </c>
      <c r="C300" s="93"/>
      <c r="D300" s="210">
        <v>1.19</v>
      </c>
      <c r="E300" s="174" t="s">
        <v>362</v>
      </c>
      <c r="F300" s="212">
        <v>3739</v>
      </c>
      <c r="G300" s="84">
        <v>3399</v>
      </c>
      <c r="H300" s="213">
        <v>2599</v>
      </c>
      <c r="I300" s="213">
        <v>2125</v>
      </c>
      <c r="J300" s="213">
        <v>0</v>
      </c>
      <c r="K300" s="212">
        <f t="shared" si="96"/>
        <v>2125</v>
      </c>
      <c r="L300" s="214">
        <f t="shared" si="97"/>
        <v>0.37481612238893791</v>
      </c>
      <c r="M300" s="243">
        <v>2599</v>
      </c>
      <c r="N300" s="184">
        <v>0</v>
      </c>
      <c r="O300" s="184">
        <f t="shared" si="90"/>
        <v>2125</v>
      </c>
      <c r="P300" s="185">
        <f t="shared" si="91"/>
        <v>0.18237783762985763</v>
      </c>
      <c r="Q300" s="267">
        <v>0</v>
      </c>
      <c r="R300" s="182">
        <v>0</v>
      </c>
      <c r="S300" s="182">
        <v>0</v>
      </c>
      <c r="T300" s="183">
        <v>0</v>
      </c>
      <c r="U300" s="318">
        <v>3399</v>
      </c>
      <c r="V300" s="319">
        <v>2125</v>
      </c>
      <c r="W300" s="319">
        <v>0</v>
      </c>
      <c r="X300" s="319">
        <f t="shared" si="98"/>
        <v>2125</v>
      </c>
      <c r="Y300" s="320">
        <f t="shared" si="99"/>
        <v>0.37481612238893791</v>
      </c>
      <c r="Z300" s="217">
        <v>2599</v>
      </c>
      <c r="AA300" s="184">
        <v>0</v>
      </c>
      <c r="AB300" s="184">
        <f t="shared" si="100"/>
        <v>2125</v>
      </c>
      <c r="AC300" s="185">
        <f t="shared" si="106"/>
        <v>0.18237783762985763</v>
      </c>
      <c r="AD300" s="318">
        <v>3399</v>
      </c>
      <c r="AE300" s="319">
        <v>2125</v>
      </c>
      <c r="AF300" s="319">
        <v>0</v>
      </c>
      <c r="AG300" s="319">
        <f t="shared" si="101"/>
        <v>2125</v>
      </c>
      <c r="AH300" s="320">
        <f t="shared" si="102"/>
        <v>0.37481612238893791</v>
      </c>
      <c r="AI300" s="243">
        <v>2599</v>
      </c>
      <c r="AJ300" s="182">
        <v>0</v>
      </c>
      <c r="AK300" s="182">
        <f t="shared" si="103"/>
        <v>2125</v>
      </c>
      <c r="AL300" s="183">
        <f t="shared" si="107"/>
        <v>0.18237783762985763</v>
      </c>
      <c r="AM300" s="217">
        <v>2299</v>
      </c>
      <c r="AN300" s="186">
        <v>240</v>
      </c>
      <c r="AO300" s="184">
        <f t="shared" si="104"/>
        <v>1885</v>
      </c>
      <c r="AP300" s="185">
        <f t="shared" si="108"/>
        <v>0.1800782949108308</v>
      </c>
      <c r="AQ300" s="243">
        <v>2299</v>
      </c>
      <c r="AR300" s="186">
        <v>236</v>
      </c>
      <c r="AS300" s="182">
        <f t="shared" si="105"/>
        <v>1889</v>
      </c>
      <c r="AT300" s="183">
        <f t="shared" si="109"/>
        <v>0.17833840800347978</v>
      </c>
    </row>
    <row r="301" spans="1:46" s="4" customFormat="1" ht="12.75" customHeight="1" thickBot="1">
      <c r="A301" s="33" t="s">
        <v>361</v>
      </c>
      <c r="B301" s="30" t="s">
        <v>42</v>
      </c>
      <c r="C301" s="94"/>
      <c r="D301" s="38">
        <v>1.19</v>
      </c>
      <c r="E301" s="2" t="s">
        <v>363</v>
      </c>
      <c r="F301" s="101">
        <v>4729</v>
      </c>
      <c r="G301" s="47">
        <v>4299</v>
      </c>
      <c r="H301" s="78">
        <v>3299</v>
      </c>
      <c r="I301" s="78">
        <v>2702</v>
      </c>
      <c r="J301" s="78">
        <v>0</v>
      </c>
      <c r="K301" s="101">
        <f t="shared" si="96"/>
        <v>2702</v>
      </c>
      <c r="L301" s="111">
        <f t="shared" si="97"/>
        <v>0.37148173993952083</v>
      </c>
      <c r="M301" s="126">
        <v>3299</v>
      </c>
      <c r="N301" s="48">
        <v>0</v>
      </c>
      <c r="O301" s="48">
        <f t="shared" si="90"/>
        <v>2702</v>
      </c>
      <c r="P301" s="15">
        <f t="shared" si="91"/>
        <v>0.18096392846317066</v>
      </c>
      <c r="Q301" s="49">
        <v>0</v>
      </c>
      <c r="R301" s="50">
        <v>0</v>
      </c>
      <c r="S301" s="50">
        <v>0</v>
      </c>
      <c r="T301" s="17">
        <v>0</v>
      </c>
      <c r="U301" s="305">
        <v>4299</v>
      </c>
      <c r="V301" s="307">
        <v>2702</v>
      </c>
      <c r="W301" s="307">
        <v>0</v>
      </c>
      <c r="X301" s="307">
        <f t="shared" si="98"/>
        <v>2702</v>
      </c>
      <c r="Y301" s="308">
        <f t="shared" si="99"/>
        <v>0.37148173993952083</v>
      </c>
      <c r="Z301" s="218">
        <v>3299</v>
      </c>
      <c r="AA301" s="48">
        <v>0</v>
      </c>
      <c r="AB301" s="48">
        <f t="shared" si="100"/>
        <v>2702</v>
      </c>
      <c r="AC301" s="15">
        <f t="shared" si="106"/>
        <v>0.18096392846317066</v>
      </c>
      <c r="AD301" s="305">
        <v>4299</v>
      </c>
      <c r="AE301" s="307">
        <v>2702</v>
      </c>
      <c r="AF301" s="307">
        <v>0</v>
      </c>
      <c r="AG301" s="307">
        <f t="shared" si="101"/>
        <v>2702</v>
      </c>
      <c r="AH301" s="308">
        <f t="shared" si="102"/>
        <v>0.37148173993952083</v>
      </c>
      <c r="AI301" s="126">
        <v>3299</v>
      </c>
      <c r="AJ301" s="50">
        <v>0</v>
      </c>
      <c r="AK301" s="50">
        <f t="shared" si="103"/>
        <v>2702</v>
      </c>
      <c r="AL301" s="17">
        <f t="shared" si="107"/>
        <v>0.18096392846317066</v>
      </c>
      <c r="AM301" s="218">
        <v>2899</v>
      </c>
      <c r="AN301" s="122">
        <v>320</v>
      </c>
      <c r="AO301" s="48">
        <f t="shared" si="104"/>
        <v>2382</v>
      </c>
      <c r="AP301" s="15">
        <f t="shared" si="108"/>
        <v>0.17833735770955503</v>
      </c>
      <c r="AQ301" s="126">
        <v>2899</v>
      </c>
      <c r="AR301" s="122">
        <v>318</v>
      </c>
      <c r="AS301" s="50">
        <f t="shared" si="105"/>
        <v>2384</v>
      </c>
      <c r="AT301" s="17">
        <f t="shared" si="109"/>
        <v>0.17764746464298034</v>
      </c>
    </row>
    <row r="302" spans="1:46" s="4" customFormat="1" ht="12.75" customHeight="1">
      <c r="A302" s="34" t="s">
        <v>124</v>
      </c>
      <c r="B302" s="28" t="s">
        <v>42</v>
      </c>
      <c r="C302" s="5"/>
      <c r="D302" s="39" t="s">
        <v>127</v>
      </c>
      <c r="E302" s="6" t="s">
        <v>119</v>
      </c>
      <c r="F302" s="102">
        <v>1319</v>
      </c>
      <c r="G302" s="85">
        <v>1199</v>
      </c>
      <c r="H302" s="79">
        <v>999</v>
      </c>
      <c r="I302" s="79">
        <v>774</v>
      </c>
      <c r="J302" s="79">
        <v>0</v>
      </c>
      <c r="K302" s="102">
        <f t="shared" si="96"/>
        <v>774</v>
      </c>
      <c r="L302" s="112">
        <f t="shared" si="97"/>
        <v>0.35446205170975814</v>
      </c>
      <c r="M302" s="128">
        <v>999</v>
      </c>
      <c r="N302" s="63">
        <v>0</v>
      </c>
      <c r="O302" s="63">
        <f t="shared" ref="O302:O334" si="112">K302-N302</f>
        <v>774</v>
      </c>
      <c r="P302" s="13">
        <f t="shared" ref="P302:P334" si="113">(M302-O302)/M302</f>
        <v>0.22522522522522523</v>
      </c>
      <c r="Q302" s="64">
        <v>0</v>
      </c>
      <c r="R302" s="65">
        <v>0</v>
      </c>
      <c r="S302" s="65">
        <v>0</v>
      </c>
      <c r="T302" s="18">
        <v>0</v>
      </c>
      <c r="U302" s="309">
        <v>1199</v>
      </c>
      <c r="V302" s="310">
        <v>774</v>
      </c>
      <c r="W302" s="310">
        <v>0</v>
      </c>
      <c r="X302" s="310">
        <f t="shared" si="98"/>
        <v>774</v>
      </c>
      <c r="Y302" s="311">
        <f t="shared" si="99"/>
        <v>0.35446205170975814</v>
      </c>
      <c r="Z302" s="216">
        <v>999</v>
      </c>
      <c r="AA302" s="63">
        <v>0</v>
      </c>
      <c r="AB302" s="63">
        <f t="shared" si="100"/>
        <v>774</v>
      </c>
      <c r="AC302" s="13">
        <f t="shared" si="106"/>
        <v>0.22522522522522523</v>
      </c>
      <c r="AD302" s="309">
        <v>1199</v>
      </c>
      <c r="AE302" s="310">
        <v>774</v>
      </c>
      <c r="AF302" s="310">
        <v>0</v>
      </c>
      <c r="AG302" s="310">
        <f t="shared" si="101"/>
        <v>774</v>
      </c>
      <c r="AH302" s="311">
        <f t="shared" si="102"/>
        <v>0.35446205170975814</v>
      </c>
      <c r="AI302" s="128">
        <v>999</v>
      </c>
      <c r="AJ302" s="65">
        <v>0</v>
      </c>
      <c r="AK302" s="65">
        <f t="shared" si="103"/>
        <v>774</v>
      </c>
      <c r="AL302" s="18">
        <f t="shared" si="107"/>
        <v>0.22522522522522523</v>
      </c>
      <c r="AM302" s="216">
        <v>999</v>
      </c>
      <c r="AN302" s="63">
        <v>0</v>
      </c>
      <c r="AO302" s="63">
        <f t="shared" si="104"/>
        <v>774</v>
      </c>
      <c r="AP302" s="13">
        <f t="shared" si="108"/>
        <v>0.22522522522522523</v>
      </c>
      <c r="AQ302" s="128">
        <v>999</v>
      </c>
      <c r="AR302" s="65">
        <v>0</v>
      </c>
      <c r="AS302" s="65">
        <f t="shared" si="105"/>
        <v>774</v>
      </c>
      <c r="AT302" s="18">
        <f t="shared" si="109"/>
        <v>0.22522522522522523</v>
      </c>
    </row>
    <row r="303" spans="1:46" s="4" customFormat="1" ht="12.75" customHeight="1">
      <c r="A303" s="138" t="s">
        <v>87</v>
      </c>
      <c r="B303" s="31" t="s">
        <v>42</v>
      </c>
      <c r="C303" s="93"/>
      <c r="D303" s="37" t="s">
        <v>127</v>
      </c>
      <c r="E303" s="32" t="s">
        <v>119</v>
      </c>
      <c r="F303" s="100">
        <v>1209</v>
      </c>
      <c r="G303" s="85">
        <v>1099</v>
      </c>
      <c r="H303" s="77">
        <v>899</v>
      </c>
      <c r="I303" s="77">
        <v>696</v>
      </c>
      <c r="J303" s="77">
        <v>0</v>
      </c>
      <c r="K303" s="100">
        <f t="shared" si="96"/>
        <v>696</v>
      </c>
      <c r="L303" s="110">
        <f t="shared" si="97"/>
        <v>0.36669699727024568</v>
      </c>
      <c r="M303" s="127">
        <v>899</v>
      </c>
      <c r="N303" s="44">
        <v>0</v>
      </c>
      <c r="O303" s="44">
        <f t="shared" si="112"/>
        <v>696</v>
      </c>
      <c r="P303" s="14">
        <f t="shared" si="113"/>
        <v>0.22580645161290322</v>
      </c>
      <c r="Q303" s="45">
        <v>0</v>
      </c>
      <c r="R303" s="46">
        <v>0</v>
      </c>
      <c r="S303" s="46">
        <v>0</v>
      </c>
      <c r="T303" s="16">
        <v>0</v>
      </c>
      <c r="U303" s="302">
        <v>1099</v>
      </c>
      <c r="V303" s="303">
        <v>696</v>
      </c>
      <c r="W303" s="303">
        <v>0</v>
      </c>
      <c r="X303" s="303">
        <f t="shared" si="98"/>
        <v>696</v>
      </c>
      <c r="Y303" s="304">
        <f t="shared" si="99"/>
        <v>0.36669699727024568</v>
      </c>
      <c r="Z303" s="215">
        <v>899</v>
      </c>
      <c r="AA303" s="44">
        <v>0</v>
      </c>
      <c r="AB303" s="44">
        <f t="shared" si="100"/>
        <v>696</v>
      </c>
      <c r="AC303" s="14">
        <f t="shared" si="106"/>
        <v>0.22580645161290322</v>
      </c>
      <c r="AD303" s="302">
        <v>1099</v>
      </c>
      <c r="AE303" s="303">
        <v>696</v>
      </c>
      <c r="AF303" s="303">
        <v>0</v>
      </c>
      <c r="AG303" s="303">
        <f t="shared" si="101"/>
        <v>696</v>
      </c>
      <c r="AH303" s="304">
        <f t="shared" si="102"/>
        <v>0.36669699727024568</v>
      </c>
      <c r="AI303" s="127">
        <v>899</v>
      </c>
      <c r="AJ303" s="46">
        <v>0</v>
      </c>
      <c r="AK303" s="46">
        <f t="shared" si="103"/>
        <v>696</v>
      </c>
      <c r="AL303" s="16">
        <f t="shared" si="107"/>
        <v>0.22580645161290322</v>
      </c>
      <c r="AM303" s="215">
        <v>899</v>
      </c>
      <c r="AN303" s="44">
        <v>0</v>
      </c>
      <c r="AO303" s="44">
        <f t="shared" si="104"/>
        <v>696</v>
      </c>
      <c r="AP303" s="14">
        <f t="shared" si="108"/>
        <v>0.22580645161290322</v>
      </c>
      <c r="AQ303" s="127">
        <v>899</v>
      </c>
      <c r="AR303" s="46">
        <v>0</v>
      </c>
      <c r="AS303" s="46">
        <f t="shared" si="105"/>
        <v>696</v>
      </c>
      <c r="AT303" s="16">
        <f t="shared" si="109"/>
        <v>0.22580645161290322</v>
      </c>
    </row>
    <row r="304" spans="1:46" s="4" customFormat="1" ht="12.75" customHeight="1">
      <c r="A304" s="138" t="s">
        <v>125</v>
      </c>
      <c r="B304" s="31" t="s">
        <v>42</v>
      </c>
      <c r="C304" s="169"/>
      <c r="D304" s="37" t="s">
        <v>127</v>
      </c>
      <c r="E304" s="32" t="s">
        <v>120</v>
      </c>
      <c r="F304" s="100">
        <v>1429</v>
      </c>
      <c r="G304" s="84">
        <v>1299</v>
      </c>
      <c r="H304" s="77">
        <v>1099</v>
      </c>
      <c r="I304" s="77">
        <v>851</v>
      </c>
      <c r="J304" s="77">
        <v>0</v>
      </c>
      <c r="K304" s="100">
        <f t="shared" si="96"/>
        <v>851</v>
      </c>
      <c r="L304" s="110">
        <f t="shared" si="97"/>
        <v>0.34488067744418782</v>
      </c>
      <c r="M304" s="127">
        <v>1099</v>
      </c>
      <c r="N304" s="44">
        <v>0</v>
      </c>
      <c r="O304" s="44">
        <f t="shared" si="112"/>
        <v>851</v>
      </c>
      <c r="P304" s="14">
        <f t="shared" si="113"/>
        <v>0.2256596906278435</v>
      </c>
      <c r="Q304" s="45">
        <v>0</v>
      </c>
      <c r="R304" s="46">
        <v>0</v>
      </c>
      <c r="S304" s="46">
        <v>0</v>
      </c>
      <c r="T304" s="16">
        <v>0</v>
      </c>
      <c r="U304" s="302">
        <v>1299</v>
      </c>
      <c r="V304" s="303">
        <v>851</v>
      </c>
      <c r="W304" s="303">
        <v>0</v>
      </c>
      <c r="X304" s="303">
        <f t="shared" si="98"/>
        <v>851</v>
      </c>
      <c r="Y304" s="304">
        <f t="shared" si="99"/>
        <v>0.34488067744418782</v>
      </c>
      <c r="Z304" s="215">
        <v>1099</v>
      </c>
      <c r="AA304" s="44">
        <v>0</v>
      </c>
      <c r="AB304" s="44">
        <f t="shared" si="100"/>
        <v>851</v>
      </c>
      <c r="AC304" s="14">
        <f t="shared" si="106"/>
        <v>0.2256596906278435</v>
      </c>
      <c r="AD304" s="302">
        <v>1299</v>
      </c>
      <c r="AE304" s="303">
        <v>851</v>
      </c>
      <c r="AF304" s="303">
        <v>0</v>
      </c>
      <c r="AG304" s="303">
        <f t="shared" si="101"/>
        <v>851</v>
      </c>
      <c r="AH304" s="304">
        <f t="shared" si="102"/>
        <v>0.34488067744418782</v>
      </c>
      <c r="AI304" s="127">
        <v>1099</v>
      </c>
      <c r="AJ304" s="46">
        <v>0</v>
      </c>
      <c r="AK304" s="46">
        <f t="shared" si="103"/>
        <v>851</v>
      </c>
      <c r="AL304" s="16">
        <f t="shared" si="107"/>
        <v>0.2256596906278435</v>
      </c>
      <c r="AM304" s="215">
        <v>1099</v>
      </c>
      <c r="AN304" s="44">
        <v>0</v>
      </c>
      <c r="AO304" s="44">
        <f t="shared" si="104"/>
        <v>851</v>
      </c>
      <c r="AP304" s="14">
        <f t="shared" si="108"/>
        <v>0.2256596906278435</v>
      </c>
      <c r="AQ304" s="127">
        <v>1099</v>
      </c>
      <c r="AR304" s="46">
        <v>0</v>
      </c>
      <c r="AS304" s="46">
        <f t="shared" si="105"/>
        <v>851</v>
      </c>
      <c r="AT304" s="16">
        <f t="shared" si="109"/>
        <v>0.2256596906278435</v>
      </c>
    </row>
    <row r="305" spans="1:46" s="4" customFormat="1" ht="12.75" customHeight="1" thickBot="1">
      <c r="A305" s="33" t="s">
        <v>88</v>
      </c>
      <c r="B305" s="30" t="s">
        <v>42</v>
      </c>
      <c r="C305" s="94"/>
      <c r="D305" s="38" t="s">
        <v>127</v>
      </c>
      <c r="E305" s="2" t="s">
        <v>120</v>
      </c>
      <c r="F305" s="101">
        <v>1319</v>
      </c>
      <c r="G305" s="147">
        <v>1199</v>
      </c>
      <c r="H305" s="78">
        <v>999</v>
      </c>
      <c r="I305" s="78">
        <v>774</v>
      </c>
      <c r="J305" s="78">
        <v>0</v>
      </c>
      <c r="K305" s="101">
        <f t="shared" si="96"/>
        <v>774</v>
      </c>
      <c r="L305" s="111">
        <f t="shared" si="97"/>
        <v>0.35446205170975814</v>
      </c>
      <c r="M305" s="126">
        <v>999</v>
      </c>
      <c r="N305" s="48">
        <v>0</v>
      </c>
      <c r="O305" s="48">
        <f t="shared" si="112"/>
        <v>774</v>
      </c>
      <c r="P305" s="15">
        <f t="shared" si="113"/>
        <v>0.22522522522522523</v>
      </c>
      <c r="Q305" s="49">
        <v>0</v>
      </c>
      <c r="R305" s="50">
        <v>0</v>
      </c>
      <c r="S305" s="50">
        <v>0</v>
      </c>
      <c r="T305" s="17">
        <v>0</v>
      </c>
      <c r="U305" s="305">
        <v>1199</v>
      </c>
      <c r="V305" s="307">
        <v>774</v>
      </c>
      <c r="W305" s="307">
        <v>0</v>
      </c>
      <c r="X305" s="307">
        <f t="shared" si="98"/>
        <v>774</v>
      </c>
      <c r="Y305" s="308">
        <f t="shared" si="99"/>
        <v>0.35446205170975814</v>
      </c>
      <c r="Z305" s="218">
        <v>999</v>
      </c>
      <c r="AA305" s="48">
        <v>0</v>
      </c>
      <c r="AB305" s="48">
        <f t="shared" si="100"/>
        <v>774</v>
      </c>
      <c r="AC305" s="15">
        <f t="shared" si="106"/>
        <v>0.22522522522522523</v>
      </c>
      <c r="AD305" s="305">
        <v>1199</v>
      </c>
      <c r="AE305" s="307">
        <v>774</v>
      </c>
      <c r="AF305" s="307">
        <v>0</v>
      </c>
      <c r="AG305" s="307">
        <f t="shared" si="101"/>
        <v>774</v>
      </c>
      <c r="AH305" s="308">
        <f t="shared" si="102"/>
        <v>0.35446205170975814</v>
      </c>
      <c r="AI305" s="126">
        <v>999</v>
      </c>
      <c r="AJ305" s="50">
        <v>0</v>
      </c>
      <c r="AK305" s="50">
        <f t="shared" si="103"/>
        <v>774</v>
      </c>
      <c r="AL305" s="17">
        <f t="shared" si="107"/>
        <v>0.22522522522522523</v>
      </c>
      <c r="AM305" s="218">
        <v>999</v>
      </c>
      <c r="AN305" s="48">
        <v>0</v>
      </c>
      <c r="AO305" s="48">
        <f t="shared" si="104"/>
        <v>774</v>
      </c>
      <c r="AP305" s="15">
        <f t="shared" si="108"/>
        <v>0.22522522522522523</v>
      </c>
      <c r="AQ305" s="126">
        <v>999</v>
      </c>
      <c r="AR305" s="50">
        <v>0</v>
      </c>
      <c r="AS305" s="50">
        <f t="shared" si="105"/>
        <v>774</v>
      </c>
      <c r="AT305" s="17">
        <f t="shared" si="109"/>
        <v>0.22522522522522523</v>
      </c>
    </row>
    <row r="306" spans="1:46" s="4" customFormat="1" ht="12.75" customHeight="1" thickBot="1">
      <c r="A306" s="33" t="s">
        <v>244</v>
      </c>
      <c r="B306" s="30" t="s">
        <v>41</v>
      </c>
      <c r="C306" s="94"/>
      <c r="D306" s="38" t="s">
        <v>127</v>
      </c>
      <c r="E306" s="2" t="s">
        <v>245</v>
      </c>
      <c r="F306" s="101">
        <v>2419</v>
      </c>
      <c r="G306" s="47">
        <v>2199</v>
      </c>
      <c r="H306" s="78">
        <v>1699</v>
      </c>
      <c r="I306" s="78">
        <v>1381</v>
      </c>
      <c r="J306" s="78">
        <v>0</v>
      </c>
      <c r="K306" s="101">
        <f t="shared" si="96"/>
        <v>1381</v>
      </c>
      <c r="L306" s="111">
        <f t="shared" si="97"/>
        <v>0.37198726693951795</v>
      </c>
      <c r="M306" s="126">
        <v>1699</v>
      </c>
      <c r="N306" s="48">
        <v>0</v>
      </c>
      <c r="O306" s="48">
        <f t="shared" si="112"/>
        <v>1381</v>
      </c>
      <c r="P306" s="15">
        <f t="shared" si="113"/>
        <v>0.18716892289582107</v>
      </c>
      <c r="Q306" s="49">
        <v>0</v>
      </c>
      <c r="R306" s="50">
        <v>0</v>
      </c>
      <c r="S306" s="50">
        <v>0</v>
      </c>
      <c r="T306" s="17">
        <v>0</v>
      </c>
      <c r="U306" s="305">
        <v>2199</v>
      </c>
      <c r="V306" s="307">
        <v>1381</v>
      </c>
      <c r="W306" s="307">
        <v>0</v>
      </c>
      <c r="X306" s="307">
        <f t="shared" si="98"/>
        <v>1381</v>
      </c>
      <c r="Y306" s="308">
        <f t="shared" si="99"/>
        <v>0.37198726693951795</v>
      </c>
      <c r="Z306" s="218">
        <v>1699</v>
      </c>
      <c r="AA306" s="48">
        <v>0</v>
      </c>
      <c r="AB306" s="48">
        <f t="shared" si="100"/>
        <v>1381</v>
      </c>
      <c r="AC306" s="15">
        <f t="shared" si="106"/>
        <v>0.18716892289582107</v>
      </c>
      <c r="AD306" s="305">
        <v>2199</v>
      </c>
      <c r="AE306" s="307">
        <v>1381</v>
      </c>
      <c r="AF306" s="307">
        <v>0</v>
      </c>
      <c r="AG306" s="307">
        <f t="shared" si="101"/>
        <v>1381</v>
      </c>
      <c r="AH306" s="308">
        <f t="shared" si="102"/>
        <v>0.37198726693951795</v>
      </c>
      <c r="AI306" s="126">
        <v>1699</v>
      </c>
      <c r="AJ306" s="50">
        <v>0</v>
      </c>
      <c r="AK306" s="50">
        <f t="shared" si="103"/>
        <v>1381</v>
      </c>
      <c r="AL306" s="17">
        <f t="shared" si="107"/>
        <v>0.18716892289582107</v>
      </c>
      <c r="AM306" s="218">
        <v>1699</v>
      </c>
      <c r="AN306" s="48">
        <v>0</v>
      </c>
      <c r="AO306" s="48">
        <f t="shared" si="104"/>
        <v>1381</v>
      </c>
      <c r="AP306" s="15">
        <f t="shared" si="108"/>
        <v>0.18716892289582107</v>
      </c>
      <c r="AQ306" s="126">
        <v>1699</v>
      </c>
      <c r="AR306" s="50">
        <v>0</v>
      </c>
      <c r="AS306" s="50">
        <f t="shared" si="105"/>
        <v>1381</v>
      </c>
      <c r="AT306" s="17">
        <f t="shared" si="109"/>
        <v>0.18716892289582107</v>
      </c>
    </row>
    <row r="307" spans="1:46" s="4" customFormat="1" ht="12.75" customHeight="1">
      <c r="A307" s="138" t="s">
        <v>154</v>
      </c>
      <c r="B307" s="31" t="s">
        <v>41</v>
      </c>
      <c r="C307" s="169"/>
      <c r="D307" s="37">
        <v>0.3</v>
      </c>
      <c r="E307" s="32" t="s">
        <v>121</v>
      </c>
      <c r="F307" s="100">
        <v>307</v>
      </c>
      <c r="G307" s="84">
        <v>279</v>
      </c>
      <c r="H307" s="77">
        <v>229</v>
      </c>
      <c r="I307" s="77">
        <v>199</v>
      </c>
      <c r="J307" s="77">
        <v>0</v>
      </c>
      <c r="K307" s="100">
        <f t="shared" si="96"/>
        <v>199</v>
      </c>
      <c r="L307" s="110">
        <f t="shared" si="97"/>
        <v>0.28673835125448027</v>
      </c>
      <c r="M307" s="127">
        <v>229</v>
      </c>
      <c r="N307" s="44">
        <v>0</v>
      </c>
      <c r="O307" s="44">
        <f t="shared" si="112"/>
        <v>199</v>
      </c>
      <c r="P307" s="14">
        <f t="shared" si="113"/>
        <v>0.13100436681222707</v>
      </c>
      <c r="Q307" s="45">
        <v>0</v>
      </c>
      <c r="R307" s="46">
        <v>0</v>
      </c>
      <c r="S307" s="46">
        <v>0</v>
      </c>
      <c r="T307" s="16">
        <v>0</v>
      </c>
      <c r="U307" s="302">
        <v>279</v>
      </c>
      <c r="V307" s="303">
        <v>199</v>
      </c>
      <c r="W307" s="303">
        <v>0</v>
      </c>
      <c r="X307" s="303">
        <f t="shared" si="98"/>
        <v>199</v>
      </c>
      <c r="Y307" s="304">
        <f t="shared" si="99"/>
        <v>0.28673835125448027</v>
      </c>
      <c r="Z307" s="215">
        <v>229</v>
      </c>
      <c r="AA307" s="44">
        <v>0</v>
      </c>
      <c r="AB307" s="44">
        <f t="shared" si="100"/>
        <v>199</v>
      </c>
      <c r="AC307" s="14">
        <f t="shared" si="106"/>
        <v>0.13100436681222707</v>
      </c>
      <c r="AD307" s="302">
        <v>279</v>
      </c>
      <c r="AE307" s="303">
        <v>199</v>
      </c>
      <c r="AF307" s="303">
        <v>0</v>
      </c>
      <c r="AG307" s="303">
        <f t="shared" si="101"/>
        <v>199</v>
      </c>
      <c r="AH307" s="304">
        <f t="shared" si="102"/>
        <v>0.28673835125448027</v>
      </c>
      <c r="AI307" s="127">
        <v>229</v>
      </c>
      <c r="AJ307" s="46">
        <v>0</v>
      </c>
      <c r="AK307" s="46">
        <f t="shared" si="103"/>
        <v>199</v>
      </c>
      <c r="AL307" s="16">
        <f t="shared" si="107"/>
        <v>0.13100436681222707</v>
      </c>
      <c r="AM307" s="215">
        <v>199</v>
      </c>
      <c r="AN307" s="124">
        <v>28</v>
      </c>
      <c r="AO307" s="44">
        <f t="shared" si="104"/>
        <v>171</v>
      </c>
      <c r="AP307" s="14">
        <f t="shared" si="108"/>
        <v>0.1407035175879397</v>
      </c>
      <c r="AQ307" s="127">
        <v>199</v>
      </c>
      <c r="AR307" s="124">
        <v>28</v>
      </c>
      <c r="AS307" s="46">
        <f t="shared" si="105"/>
        <v>171</v>
      </c>
      <c r="AT307" s="16">
        <f t="shared" si="109"/>
        <v>0.1407035175879397</v>
      </c>
    </row>
    <row r="308" spans="1:46" s="4" customFormat="1" ht="12.75" customHeight="1">
      <c r="A308" s="138" t="s">
        <v>703</v>
      </c>
      <c r="B308" s="31" t="s">
        <v>41</v>
      </c>
      <c r="C308" s="5"/>
      <c r="D308" s="37">
        <v>0.3</v>
      </c>
      <c r="E308" s="32" t="s">
        <v>704</v>
      </c>
      <c r="F308" s="100">
        <v>329</v>
      </c>
      <c r="G308" s="85">
        <v>299</v>
      </c>
      <c r="H308" s="77">
        <v>249</v>
      </c>
      <c r="I308" s="77">
        <v>216</v>
      </c>
      <c r="J308" s="77">
        <v>0</v>
      </c>
      <c r="K308" s="100">
        <f t="shared" si="96"/>
        <v>216</v>
      </c>
      <c r="L308" s="110">
        <f t="shared" si="97"/>
        <v>0.27759197324414714</v>
      </c>
      <c r="M308" s="127">
        <v>249</v>
      </c>
      <c r="N308" s="124">
        <v>34</v>
      </c>
      <c r="O308" s="44">
        <f t="shared" si="112"/>
        <v>182</v>
      </c>
      <c r="P308" s="14">
        <f t="shared" si="113"/>
        <v>0.26907630522088355</v>
      </c>
      <c r="Q308" s="45">
        <v>0</v>
      </c>
      <c r="R308" s="46">
        <v>0</v>
      </c>
      <c r="S308" s="46">
        <v>0</v>
      </c>
      <c r="T308" s="16">
        <v>0</v>
      </c>
      <c r="U308" s="302">
        <v>299</v>
      </c>
      <c r="V308" s="303">
        <v>216</v>
      </c>
      <c r="W308" s="303">
        <v>0</v>
      </c>
      <c r="X308" s="303">
        <f t="shared" si="98"/>
        <v>216</v>
      </c>
      <c r="Y308" s="304">
        <f t="shared" si="99"/>
        <v>0.27759197324414714</v>
      </c>
      <c r="Z308" s="215">
        <v>249</v>
      </c>
      <c r="AA308" s="124">
        <v>34</v>
      </c>
      <c r="AB308" s="44">
        <f t="shared" si="100"/>
        <v>182</v>
      </c>
      <c r="AC308" s="14">
        <f t="shared" si="106"/>
        <v>0.26907630522088355</v>
      </c>
      <c r="AD308" s="302">
        <v>299</v>
      </c>
      <c r="AE308" s="303">
        <v>216</v>
      </c>
      <c r="AF308" s="303">
        <v>0</v>
      </c>
      <c r="AG308" s="303">
        <f t="shared" si="101"/>
        <v>216</v>
      </c>
      <c r="AH308" s="304">
        <f t="shared" si="102"/>
        <v>0.27759197324414714</v>
      </c>
      <c r="AI308" s="127">
        <v>249</v>
      </c>
      <c r="AJ308" s="124">
        <v>34</v>
      </c>
      <c r="AK308" s="46">
        <f t="shared" si="103"/>
        <v>182</v>
      </c>
      <c r="AL308" s="16">
        <f t="shared" si="107"/>
        <v>0.26907630522088355</v>
      </c>
      <c r="AM308" s="215">
        <v>229</v>
      </c>
      <c r="AN308" s="124">
        <v>48</v>
      </c>
      <c r="AO308" s="44">
        <f t="shared" si="104"/>
        <v>168</v>
      </c>
      <c r="AP308" s="14">
        <f t="shared" si="108"/>
        <v>0.26637554585152839</v>
      </c>
      <c r="AQ308" s="127">
        <v>229</v>
      </c>
      <c r="AR308" s="124">
        <v>49</v>
      </c>
      <c r="AS308" s="46">
        <f t="shared" si="105"/>
        <v>167</v>
      </c>
      <c r="AT308" s="16">
        <f t="shared" si="109"/>
        <v>0.27074235807860264</v>
      </c>
    </row>
    <row r="309" spans="1:46" s="4" customFormat="1" ht="12" customHeight="1">
      <c r="A309" s="138" t="s">
        <v>295</v>
      </c>
      <c r="B309" s="31" t="s">
        <v>41</v>
      </c>
      <c r="C309" s="96"/>
      <c r="D309" s="37">
        <v>0.3</v>
      </c>
      <c r="E309" s="32" t="s">
        <v>297</v>
      </c>
      <c r="F309" s="100">
        <v>483</v>
      </c>
      <c r="G309" s="85">
        <v>439</v>
      </c>
      <c r="H309" s="77">
        <v>349</v>
      </c>
      <c r="I309" s="77">
        <v>294</v>
      </c>
      <c r="J309" s="77">
        <v>0</v>
      </c>
      <c r="K309" s="100">
        <f t="shared" si="96"/>
        <v>294</v>
      </c>
      <c r="L309" s="110">
        <f t="shared" si="97"/>
        <v>0.33029612756264237</v>
      </c>
      <c r="M309" s="127">
        <v>349</v>
      </c>
      <c r="N309" s="44">
        <v>0</v>
      </c>
      <c r="O309" s="44">
        <f t="shared" si="112"/>
        <v>294</v>
      </c>
      <c r="P309" s="14">
        <f t="shared" si="113"/>
        <v>0.15759312320916904</v>
      </c>
      <c r="Q309" s="45">
        <v>0</v>
      </c>
      <c r="R309" s="46">
        <v>0</v>
      </c>
      <c r="S309" s="46">
        <v>0</v>
      </c>
      <c r="T309" s="16">
        <v>0</v>
      </c>
      <c r="U309" s="302">
        <v>439</v>
      </c>
      <c r="V309" s="303">
        <v>294</v>
      </c>
      <c r="W309" s="303">
        <v>0</v>
      </c>
      <c r="X309" s="303">
        <f t="shared" si="98"/>
        <v>294</v>
      </c>
      <c r="Y309" s="304">
        <f t="shared" si="99"/>
        <v>0.33029612756264237</v>
      </c>
      <c r="Z309" s="215">
        <v>349</v>
      </c>
      <c r="AA309" s="44">
        <v>0</v>
      </c>
      <c r="AB309" s="44">
        <f t="shared" si="100"/>
        <v>294</v>
      </c>
      <c r="AC309" s="14">
        <f t="shared" si="106"/>
        <v>0.15759312320916904</v>
      </c>
      <c r="AD309" s="302">
        <v>439</v>
      </c>
      <c r="AE309" s="303">
        <v>294</v>
      </c>
      <c r="AF309" s="303">
        <v>0</v>
      </c>
      <c r="AG309" s="303">
        <f t="shared" si="101"/>
        <v>294</v>
      </c>
      <c r="AH309" s="304">
        <f t="shared" si="102"/>
        <v>0.33029612756264237</v>
      </c>
      <c r="AI309" s="127">
        <v>349</v>
      </c>
      <c r="AJ309" s="46">
        <v>0</v>
      </c>
      <c r="AK309" s="46">
        <f t="shared" si="103"/>
        <v>294</v>
      </c>
      <c r="AL309" s="16">
        <f t="shared" si="107"/>
        <v>0.15759312320916904</v>
      </c>
      <c r="AM309" s="215">
        <v>299</v>
      </c>
      <c r="AN309" s="124">
        <v>46</v>
      </c>
      <c r="AO309" s="44">
        <f t="shared" si="104"/>
        <v>248</v>
      </c>
      <c r="AP309" s="14">
        <f t="shared" si="108"/>
        <v>0.1705685618729097</v>
      </c>
      <c r="AQ309" s="127">
        <v>299</v>
      </c>
      <c r="AR309" s="124">
        <v>46</v>
      </c>
      <c r="AS309" s="46">
        <f t="shared" si="105"/>
        <v>248</v>
      </c>
      <c r="AT309" s="16">
        <f t="shared" si="109"/>
        <v>0.1705685618729097</v>
      </c>
    </row>
    <row r="310" spans="1:46" s="4" customFormat="1" ht="12" customHeight="1">
      <c r="A310" s="138" t="s">
        <v>296</v>
      </c>
      <c r="B310" s="31" t="s">
        <v>41</v>
      </c>
      <c r="C310" s="96"/>
      <c r="D310" s="37">
        <v>0.3</v>
      </c>
      <c r="E310" s="32" t="s">
        <v>297</v>
      </c>
      <c r="F310" s="100">
        <v>428</v>
      </c>
      <c r="G310" s="85">
        <v>389</v>
      </c>
      <c r="H310" s="77">
        <v>299</v>
      </c>
      <c r="I310" s="77">
        <v>251</v>
      </c>
      <c r="J310" s="77">
        <v>0</v>
      </c>
      <c r="K310" s="100">
        <f t="shared" si="96"/>
        <v>251</v>
      </c>
      <c r="L310" s="110">
        <f t="shared" si="97"/>
        <v>0.35475578406169667</v>
      </c>
      <c r="M310" s="127">
        <v>299</v>
      </c>
      <c r="N310" s="44">
        <v>0</v>
      </c>
      <c r="O310" s="44">
        <f t="shared" si="112"/>
        <v>251</v>
      </c>
      <c r="P310" s="14">
        <f t="shared" si="113"/>
        <v>0.16053511705685619</v>
      </c>
      <c r="Q310" s="45">
        <v>0</v>
      </c>
      <c r="R310" s="46">
        <v>0</v>
      </c>
      <c r="S310" s="46">
        <v>0</v>
      </c>
      <c r="T310" s="16">
        <v>0</v>
      </c>
      <c r="U310" s="302">
        <v>389</v>
      </c>
      <c r="V310" s="303">
        <v>251</v>
      </c>
      <c r="W310" s="303">
        <v>0</v>
      </c>
      <c r="X310" s="303">
        <f t="shared" si="98"/>
        <v>251</v>
      </c>
      <c r="Y310" s="304">
        <f t="shared" si="99"/>
        <v>0.35475578406169667</v>
      </c>
      <c r="Z310" s="215">
        <v>299</v>
      </c>
      <c r="AA310" s="44">
        <v>0</v>
      </c>
      <c r="AB310" s="44">
        <f t="shared" si="100"/>
        <v>251</v>
      </c>
      <c r="AC310" s="14">
        <f t="shared" si="106"/>
        <v>0.16053511705685619</v>
      </c>
      <c r="AD310" s="302">
        <v>389</v>
      </c>
      <c r="AE310" s="303">
        <v>251</v>
      </c>
      <c r="AF310" s="303">
        <v>0</v>
      </c>
      <c r="AG310" s="303">
        <f t="shared" si="101"/>
        <v>251</v>
      </c>
      <c r="AH310" s="304">
        <f t="shared" si="102"/>
        <v>0.35475578406169667</v>
      </c>
      <c r="AI310" s="127">
        <v>299</v>
      </c>
      <c r="AJ310" s="46">
        <v>0</v>
      </c>
      <c r="AK310" s="46">
        <f t="shared" si="103"/>
        <v>251</v>
      </c>
      <c r="AL310" s="16">
        <f t="shared" si="107"/>
        <v>0.16053511705685619</v>
      </c>
      <c r="AM310" s="215">
        <v>249</v>
      </c>
      <c r="AN310" s="124">
        <v>47</v>
      </c>
      <c r="AO310" s="44">
        <f t="shared" si="104"/>
        <v>204</v>
      </c>
      <c r="AP310" s="14">
        <f t="shared" si="108"/>
        <v>0.18072289156626506</v>
      </c>
      <c r="AQ310" s="127">
        <v>249</v>
      </c>
      <c r="AR310" s="124">
        <v>47</v>
      </c>
      <c r="AS310" s="46">
        <f t="shared" si="105"/>
        <v>204</v>
      </c>
      <c r="AT310" s="16">
        <f t="shared" si="109"/>
        <v>0.18072289156626506</v>
      </c>
    </row>
    <row r="311" spans="1:46" s="4" customFormat="1" ht="12.75" customHeight="1">
      <c r="A311" s="138" t="s">
        <v>298</v>
      </c>
      <c r="B311" s="31" t="s">
        <v>41</v>
      </c>
      <c r="C311" s="96"/>
      <c r="D311" s="37">
        <v>0.3</v>
      </c>
      <c r="E311" s="32" t="s">
        <v>300</v>
      </c>
      <c r="F311" s="100">
        <v>560</v>
      </c>
      <c r="G311" s="85">
        <v>509</v>
      </c>
      <c r="H311" s="77">
        <v>399</v>
      </c>
      <c r="I311" s="77">
        <v>337</v>
      </c>
      <c r="J311" s="77">
        <v>0</v>
      </c>
      <c r="K311" s="100">
        <f t="shared" si="96"/>
        <v>337</v>
      </c>
      <c r="L311" s="110">
        <f t="shared" si="97"/>
        <v>0.33791748526522591</v>
      </c>
      <c r="M311" s="127">
        <v>399</v>
      </c>
      <c r="N311" s="44">
        <v>0</v>
      </c>
      <c r="O311" s="44">
        <f t="shared" si="112"/>
        <v>337</v>
      </c>
      <c r="P311" s="14">
        <f t="shared" si="113"/>
        <v>0.15538847117794485</v>
      </c>
      <c r="Q311" s="45">
        <v>0</v>
      </c>
      <c r="R311" s="46">
        <v>0</v>
      </c>
      <c r="S311" s="46">
        <v>0</v>
      </c>
      <c r="T311" s="16">
        <v>0</v>
      </c>
      <c r="U311" s="302">
        <v>509</v>
      </c>
      <c r="V311" s="303">
        <v>337</v>
      </c>
      <c r="W311" s="303">
        <v>0</v>
      </c>
      <c r="X311" s="303">
        <f t="shared" si="98"/>
        <v>337</v>
      </c>
      <c r="Y311" s="304">
        <f t="shared" si="99"/>
        <v>0.33791748526522591</v>
      </c>
      <c r="Z311" s="215">
        <v>399</v>
      </c>
      <c r="AA311" s="44">
        <v>0</v>
      </c>
      <c r="AB311" s="44">
        <f t="shared" si="100"/>
        <v>337</v>
      </c>
      <c r="AC311" s="14">
        <f t="shared" si="106"/>
        <v>0.15538847117794485</v>
      </c>
      <c r="AD311" s="302">
        <v>509</v>
      </c>
      <c r="AE311" s="303">
        <v>337</v>
      </c>
      <c r="AF311" s="303">
        <v>0</v>
      </c>
      <c r="AG311" s="303">
        <f t="shared" si="101"/>
        <v>337</v>
      </c>
      <c r="AH311" s="304">
        <f t="shared" si="102"/>
        <v>0.33791748526522591</v>
      </c>
      <c r="AI311" s="127">
        <v>399</v>
      </c>
      <c r="AJ311" s="46">
        <v>0</v>
      </c>
      <c r="AK311" s="46">
        <f t="shared" si="103"/>
        <v>337</v>
      </c>
      <c r="AL311" s="16">
        <f t="shared" si="107"/>
        <v>0.15538847117794485</v>
      </c>
      <c r="AM311" s="215">
        <v>349</v>
      </c>
      <c r="AN311" s="124">
        <v>40</v>
      </c>
      <c r="AO311" s="44">
        <f t="shared" si="104"/>
        <v>297</v>
      </c>
      <c r="AP311" s="14">
        <f t="shared" si="108"/>
        <v>0.14899713467048711</v>
      </c>
      <c r="AQ311" s="127">
        <v>349</v>
      </c>
      <c r="AR311" s="124">
        <v>40</v>
      </c>
      <c r="AS311" s="46">
        <f t="shared" si="105"/>
        <v>297</v>
      </c>
      <c r="AT311" s="16">
        <f t="shared" si="109"/>
        <v>0.14899713467048711</v>
      </c>
    </row>
    <row r="312" spans="1:46" s="4" customFormat="1" ht="12.75" customHeight="1">
      <c r="A312" s="138" t="s">
        <v>299</v>
      </c>
      <c r="B312" s="31" t="s">
        <v>41</v>
      </c>
      <c r="C312" s="96"/>
      <c r="D312" s="37">
        <v>0.3</v>
      </c>
      <c r="E312" s="32" t="s">
        <v>300</v>
      </c>
      <c r="F312" s="100">
        <v>505</v>
      </c>
      <c r="G312" s="85">
        <v>459</v>
      </c>
      <c r="H312" s="77">
        <v>349</v>
      </c>
      <c r="I312" s="77">
        <v>295</v>
      </c>
      <c r="J312" s="77">
        <v>0</v>
      </c>
      <c r="K312" s="100">
        <f t="shared" si="96"/>
        <v>295</v>
      </c>
      <c r="L312" s="110">
        <f t="shared" si="97"/>
        <v>0.35729847494553379</v>
      </c>
      <c r="M312" s="127">
        <v>349</v>
      </c>
      <c r="N312" s="44">
        <v>0</v>
      </c>
      <c r="O312" s="44">
        <f t="shared" si="112"/>
        <v>295</v>
      </c>
      <c r="P312" s="14">
        <f t="shared" si="113"/>
        <v>0.15472779369627507</v>
      </c>
      <c r="Q312" s="45">
        <v>0</v>
      </c>
      <c r="R312" s="46">
        <v>0</v>
      </c>
      <c r="S312" s="46">
        <v>0</v>
      </c>
      <c r="T312" s="16">
        <v>0</v>
      </c>
      <c r="U312" s="302">
        <v>459</v>
      </c>
      <c r="V312" s="303">
        <v>295</v>
      </c>
      <c r="W312" s="303">
        <v>0</v>
      </c>
      <c r="X312" s="303">
        <f t="shared" si="98"/>
        <v>295</v>
      </c>
      <c r="Y312" s="304">
        <f t="shared" si="99"/>
        <v>0.35729847494553379</v>
      </c>
      <c r="Z312" s="215">
        <v>349</v>
      </c>
      <c r="AA312" s="44">
        <v>0</v>
      </c>
      <c r="AB312" s="44">
        <f t="shared" si="100"/>
        <v>295</v>
      </c>
      <c r="AC312" s="14">
        <f t="shared" si="106"/>
        <v>0.15472779369627507</v>
      </c>
      <c r="AD312" s="302">
        <v>459</v>
      </c>
      <c r="AE312" s="303">
        <v>295</v>
      </c>
      <c r="AF312" s="303">
        <v>0</v>
      </c>
      <c r="AG312" s="303">
        <f t="shared" si="101"/>
        <v>295</v>
      </c>
      <c r="AH312" s="304">
        <f t="shared" si="102"/>
        <v>0.35729847494553379</v>
      </c>
      <c r="AI312" s="127">
        <v>349</v>
      </c>
      <c r="AJ312" s="46">
        <v>0</v>
      </c>
      <c r="AK312" s="46">
        <f t="shared" si="103"/>
        <v>295</v>
      </c>
      <c r="AL312" s="16">
        <f t="shared" si="107"/>
        <v>0.15472779369627507</v>
      </c>
      <c r="AM312" s="215">
        <v>299</v>
      </c>
      <c r="AN312" s="124">
        <v>46</v>
      </c>
      <c r="AO312" s="44">
        <f t="shared" si="104"/>
        <v>249</v>
      </c>
      <c r="AP312" s="14">
        <f t="shared" si="108"/>
        <v>0.16722408026755853</v>
      </c>
      <c r="AQ312" s="127">
        <v>299</v>
      </c>
      <c r="AR312" s="124">
        <v>46</v>
      </c>
      <c r="AS312" s="46">
        <f t="shared" si="105"/>
        <v>249</v>
      </c>
      <c r="AT312" s="16">
        <f t="shared" si="109"/>
        <v>0.16722408026755853</v>
      </c>
    </row>
    <row r="313" spans="1:46" s="4" customFormat="1" ht="12.75" customHeight="1">
      <c r="A313" s="138" t="s">
        <v>301</v>
      </c>
      <c r="B313" s="31" t="s">
        <v>41</v>
      </c>
      <c r="C313" s="96"/>
      <c r="D313" s="37">
        <v>0.3</v>
      </c>
      <c r="E313" s="32" t="s">
        <v>306</v>
      </c>
      <c r="F313" s="100">
        <v>824</v>
      </c>
      <c r="G313" s="84">
        <v>749</v>
      </c>
      <c r="H313" s="77">
        <v>649</v>
      </c>
      <c r="I313" s="77">
        <v>526</v>
      </c>
      <c r="J313" s="77">
        <v>0</v>
      </c>
      <c r="K313" s="100">
        <f t="shared" si="96"/>
        <v>526</v>
      </c>
      <c r="L313" s="110">
        <f t="shared" si="97"/>
        <v>0.29773030707610149</v>
      </c>
      <c r="M313" s="127">
        <v>649</v>
      </c>
      <c r="N313" s="44">
        <v>0</v>
      </c>
      <c r="O313" s="44">
        <f t="shared" si="112"/>
        <v>526</v>
      </c>
      <c r="P313" s="14">
        <f t="shared" si="113"/>
        <v>0.18952234206471494</v>
      </c>
      <c r="Q313" s="45">
        <v>0</v>
      </c>
      <c r="R313" s="46">
        <v>0</v>
      </c>
      <c r="S313" s="46">
        <v>0</v>
      </c>
      <c r="T313" s="16">
        <v>0</v>
      </c>
      <c r="U313" s="302">
        <v>749</v>
      </c>
      <c r="V313" s="303">
        <v>526</v>
      </c>
      <c r="W313" s="303">
        <v>0</v>
      </c>
      <c r="X313" s="303">
        <f t="shared" si="98"/>
        <v>526</v>
      </c>
      <c r="Y313" s="304">
        <f t="shared" si="99"/>
        <v>0.29773030707610149</v>
      </c>
      <c r="Z313" s="215">
        <v>649</v>
      </c>
      <c r="AA313" s="44">
        <v>0</v>
      </c>
      <c r="AB313" s="44">
        <f t="shared" si="100"/>
        <v>526</v>
      </c>
      <c r="AC313" s="14">
        <f t="shared" si="106"/>
        <v>0.18952234206471494</v>
      </c>
      <c r="AD313" s="302">
        <v>749</v>
      </c>
      <c r="AE313" s="303">
        <v>526</v>
      </c>
      <c r="AF313" s="303">
        <v>0</v>
      </c>
      <c r="AG313" s="303">
        <f t="shared" si="101"/>
        <v>526</v>
      </c>
      <c r="AH313" s="304">
        <f t="shared" si="102"/>
        <v>0.29773030707610149</v>
      </c>
      <c r="AI313" s="127">
        <v>649</v>
      </c>
      <c r="AJ313" s="46">
        <v>0</v>
      </c>
      <c r="AK313" s="46">
        <f t="shared" si="103"/>
        <v>526</v>
      </c>
      <c r="AL313" s="16">
        <f t="shared" si="107"/>
        <v>0.18952234206471494</v>
      </c>
      <c r="AM313" s="215">
        <v>649</v>
      </c>
      <c r="AN313" s="44">
        <v>0</v>
      </c>
      <c r="AO313" s="44">
        <f t="shared" si="104"/>
        <v>526</v>
      </c>
      <c r="AP313" s="14">
        <f t="shared" si="108"/>
        <v>0.18952234206471494</v>
      </c>
      <c r="AQ313" s="127">
        <v>649</v>
      </c>
      <c r="AR313" s="46">
        <v>0</v>
      </c>
      <c r="AS313" s="46">
        <f t="shared" si="105"/>
        <v>526</v>
      </c>
      <c r="AT313" s="16">
        <f t="shared" si="109"/>
        <v>0.18952234206471494</v>
      </c>
    </row>
    <row r="314" spans="1:46" s="4" customFormat="1" ht="12.75" customHeight="1">
      <c r="A314" s="34" t="s">
        <v>302</v>
      </c>
      <c r="B314" s="31" t="s">
        <v>41</v>
      </c>
      <c r="C314" s="96"/>
      <c r="D314" s="37">
        <v>0.3</v>
      </c>
      <c r="E314" s="32" t="s">
        <v>306</v>
      </c>
      <c r="F314" s="102">
        <v>769</v>
      </c>
      <c r="G314" s="85">
        <v>699</v>
      </c>
      <c r="H314" s="79">
        <v>599</v>
      </c>
      <c r="I314" s="79">
        <v>485</v>
      </c>
      <c r="J314" s="79">
        <v>0</v>
      </c>
      <c r="K314" s="102">
        <f t="shared" si="96"/>
        <v>485</v>
      </c>
      <c r="L314" s="112">
        <f t="shared" si="97"/>
        <v>0.3061516452074392</v>
      </c>
      <c r="M314" s="128">
        <v>599</v>
      </c>
      <c r="N314" s="63">
        <v>0</v>
      </c>
      <c r="O314" s="63">
        <f t="shared" si="112"/>
        <v>485</v>
      </c>
      <c r="P314" s="13">
        <f t="shared" si="113"/>
        <v>0.19031719532554256</v>
      </c>
      <c r="Q314" s="64">
        <v>0</v>
      </c>
      <c r="R314" s="65">
        <v>0</v>
      </c>
      <c r="S314" s="65">
        <v>0</v>
      </c>
      <c r="T314" s="18">
        <v>0</v>
      </c>
      <c r="U314" s="309">
        <v>699</v>
      </c>
      <c r="V314" s="310">
        <v>485</v>
      </c>
      <c r="W314" s="310">
        <v>0</v>
      </c>
      <c r="X314" s="310">
        <f t="shared" si="98"/>
        <v>485</v>
      </c>
      <c r="Y314" s="311">
        <f t="shared" si="99"/>
        <v>0.3061516452074392</v>
      </c>
      <c r="Z314" s="216">
        <v>599</v>
      </c>
      <c r="AA314" s="63">
        <v>0</v>
      </c>
      <c r="AB314" s="63">
        <f t="shared" si="100"/>
        <v>485</v>
      </c>
      <c r="AC314" s="13">
        <f t="shared" si="106"/>
        <v>0.19031719532554256</v>
      </c>
      <c r="AD314" s="309">
        <v>699</v>
      </c>
      <c r="AE314" s="310">
        <v>485</v>
      </c>
      <c r="AF314" s="310">
        <v>0</v>
      </c>
      <c r="AG314" s="310">
        <f t="shared" si="101"/>
        <v>485</v>
      </c>
      <c r="AH314" s="311">
        <f t="shared" si="102"/>
        <v>0.3061516452074392</v>
      </c>
      <c r="AI314" s="128">
        <v>599</v>
      </c>
      <c r="AJ314" s="65">
        <v>0</v>
      </c>
      <c r="AK314" s="65">
        <f t="shared" si="103"/>
        <v>485</v>
      </c>
      <c r="AL314" s="18">
        <f t="shared" si="107"/>
        <v>0.19031719532554256</v>
      </c>
      <c r="AM314" s="216">
        <v>599</v>
      </c>
      <c r="AN314" s="63">
        <v>0</v>
      </c>
      <c r="AO314" s="63">
        <f t="shared" si="104"/>
        <v>485</v>
      </c>
      <c r="AP314" s="13">
        <f t="shared" si="108"/>
        <v>0.19031719532554256</v>
      </c>
      <c r="AQ314" s="128">
        <v>599</v>
      </c>
      <c r="AR314" s="65">
        <v>0</v>
      </c>
      <c r="AS314" s="65">
        <f t="shared" si="105"/>
        <v>485</v>
      </c>
      <c r="AT314" s="18">
        <f t="shared" si="109"/>
        <v>0.19031719532554256</v>
      </c>
    </row>
    <row r="315" spans="1:46" s="4" customFormat="1" ht="12.75" customHeight="1">
      <c r="A315" s="34" t="s">
        <v>699</v>
      </c>
      <c r="B315" s="31" t="s">
        <v>41</v>
      </c>
      <c r="C315" s="96"/>
      <c r="D315" s="37">
        <v>0.3</v>
      </c>
      <c r="E315" s="6" t="s">
        <v>701</v>
      </c>
      <c r="F315" s="102">
        <v>549</v>
      </c>
      <c r="G315" s="85">
        <v>499</v>
      </c>
      <c r="H315" s="79">
        <v>349</v>
      </c>
      <c r="I315" s="79">
        <v>293</v>
      </c>
      <c r="J315" s="79">
        <v>0</v>
      </c>
      <c r="K315" s="102">
        <f t="shared" si="96"/>
        <v>293</v>
      </c>
      <c r="L315" s="112">
        <f t="shared" si="97"/>
        <v>0.41282565130260523</v>
      </c>
      <c r="M315" s="128">
        <v>349</v>
      </c>
      <c r="N315" s="123">
        <v>85</v>
      </c>
      <c r="O315" s="63">
        <f t="shared" si="112"/>
        <v>208</v>
      </c>
      <c r="P315" s="13">
        <f t="shared" si="113"/>
        <v>0.4040114613180516</v>
      </c>
      <c r="Q315" s="64">
        <v>0</v>
      </c>
      <c r="R315" s="65">
        <v>0</v>
      </c>
      <c r="S315" s="65">
        <v>0</v>
      </c>
      <c r="T315" s="18">
        <v>0</v>
      </c>
      <c r="U315" s="309">
        <v>499</v>
      </c>
      <c r="V315" s="310">
        <v>293</v>
      </c>
      <c r="W315" s="310">
        <v>0</v>
      </c>
      <c r="X315" s="310">
        <f t="shared" si="98"/>
        <v>293</v>
      </c>
      <c r="Y315" s="311">
        <f t="shared" si="99"/>
        <v>0.41282565130260523</v>
      </c>
      <c r="Z315" s="216">
        <v>349</v>
      </c>
      <c r="AA315" s="123">
        <v>86</v>
      </c>
      <c r="AB315" s="63">
        <f t="shared" si="100"/>
        <v>207</v>
      </c>
      <c r="AC315" s="13">
        <f t="shared" si="106"/>
        <v>0.40687679083094558</v>
      </c>
      <c r="AD315" s="309">
        <v>499</v>
      </c>
      <c r="AE315" s="310">
        <v>293</v>
      </c>
      <c r="AF315" s="310">
        <v>0</v>
      </c>
      <c r="AG315" s="310">
        <f t="shared" si="101"/>
        <v>293</v>
      </c>
      <c r="AH315" s="311">
        <f t="shared" si="102"/>
        <v>0.41282565130260523</v>
      </c>
      <c r="AI315" s="128">
        <v>349</v>
      </c>
      <c r="AJ315" s="123">
        <v>90</v>
      </c>
      <c r="AK315" s="65">
        <f t="shared" si="103"/>
        <v>203</v>
      </c>
      <c r="AL315" s="18">
        <f t="shared" si="107"/>
        <v>0.41833810888252149</v>
      </c>
      <c r="AM315" s="216">
        <v>349</v>
      </c>
      <c r="AN315" s="123">
        <v>86</v>
      </c>
      <c r="AO315" s="63">
        <f t="shared" si="104"/>
        <v>207</v>
      </c>
      <c r="AP315" s="13">
        <f t="shared" si="108"/>
        <v>0.40687679083094558</v>
      </c>
      <c r="AQ315" s="128">
        <v>349</v>
      </c>
      <c r="AR315" s="123">
        <v>86</v>
      </c>
      <c r="AS315" s="65">
        <f t="shared" si="105"/>
        <v>207</v>
      </c>
      <c r="AT315" s="18">
        <f t="shared" si="109"/>
        <v>0.40687679083094558</v>
      </c>
    </row>
    <row r="316" spans="1:46" s="4" customFormat="1" ht="12.75" customHeight="1">
      <c r="A316" s="34" t="s">
        <v>700</v>
      </c>
      <c r="B316" s="31" t="s">
        <v>41</v>
      </c>
      <c r="C316" s="96"/>
      <c r="D316" s="37">
        <v>0.3</v>
      </c>
      <c r="E316" s="6" t="s">
        <v>702</v>
      </c>
      <c r="F316" s="102">
        <v>659</v>
      </c>
      <c r="G316" s="85">
        <v>599</v>
      </c>
      <c r="H316" s="79">
        <v>449</v>
      </c>
      <c r="I316" s="79">
        <v>361</v>
      </c>
      <c r="J316" s="79">
        <v>0</v>
      </c>
      <c r="K316" s="102">
        <f t="shared" si="96"/>
        <v>361</v>
      </c>
      <c r="L316" s="112">
        <f t="shared" si="97"/>
        <v>0.39732888146911521</v>
      </c>
      <c r="M316" s="128">
        <v>449</v>
      </c>
      <c r="N316" s="123">
        <v>87</v>
      </c>
      <c r="O316" s="63">
        <f t="shared" si="112"/>
        <v>274</v>
      </c>
      <c r="P316" s="13">
        <f t="shared" si="113"/>
        <v>0.38975501113585748</v>
      </c>
      <c r="Q316" s="64">
        <v>0</v>
      </c>
      <c r="R316" s="65">
        <v>0</v>
      </c>
      <c r="S316" s="65">
        <v>0</v>
      </c>
      <c r="T316" s="18">
        <v>0</v>
      </c>
      <c r="U316" s="309">
        <v>599</v>
      </c>
      <c r="V316" s="310">
        <v>361</v>
      </c>
      <c r="W316" s="310">
        <v>0</v>
      </c>
      <c r="X316" s="310">
        <f t="shared" si="98"/>
        <v>361</v>
      </c>
      <c r="Y316" s="311">
        <f t="shared" si="99"/>
        <v>0.39732888146911521</v>
      </c>
      <c r="Z316" s="216">
        <v>449</v>
      </c>
      <c r="AA316" s="123">
        <v>88</v>
      </c>
      <c r="AB316" s="63">
        <f t="shared" si="100"/>
        <v>273</v>
      </c>
      <c r="AC316" s="13">
        <f t="shared" si="106"/>
        <v>0.39198218262806234</v>
      </c>
      <c r="AD316" s="309">
        <v>599</v>
      </c>
      <c r="AE316" s="310">
        <v>361</v>
      </c>
      <c r="AF316" s="310">
        <v>0</v>
      </c>
      <c r="AG316" s="310">
        <f t="shared" si="101"/>
        <v>361</v>
      </c>
      <c r="AH316" s="311">
        <f t="shared" si="102"/>
        <v>0.39732888146911521</v>
      </c>
      <c r="AI316" s="128">
        <v>449</v>
      </c>
      <c r="AJ316" s="123">
        <v>88</v>
      </c>
      <c r="AK316" s="65">
        <f t="shared" si="103"/>
        <v>273</v>
      </c>
      <c r="AL316" s="18">
        <f t="shared" si="107"/>
        <v>0.39198218262806234</v>
      </c>
      <c r="AM316" s="216">
        <v>449</v>
      </c>
      <c r="AN316" s="123">
        <v>88</v>
      </c>
      <c r="AO316" s="63">
        <f t="shared" si="104"/>
        <v>273</v>
      </c>
      <c r="AP316" s="13">
        <f t="shared" si="108"/>
        <v>0.39198218262806234</v>
      </c>
      <c r="AQ316" s="128">
        <v>449</v>
      </c>
      <c r="AR316" s="123">
        <v>88</v>
      </c>
      <c r="AS316" s="65">
        <f t="shared" si="105"/>
        <v>273</v>
      </c>
      <c r="AT316" s="18">
        <f t="shared" si="109"/>
        <v>0.39198218262806234</v>
      </c>
    </row>
    <row r="317" spans="1:46" s="4" customFormat="1" ht="12.75" customHeight="1">
      <c r="A317" s="34" t="s">
        <v>303</v>
      </c>
      <c r="B317" s="31" t="s">
        <v>41</v>
      </c>
      <c r="C317" s="96"/>
      <c r="D317" s="37">
        <v>0.3</v>
      </c>
      <c r="E317" s="6" t="s">
        <v>307</v>
      </c>
      <c r="F317" s="102">
        <v>582</v>
      </c>
      <c r="G317" s="85">
        <v>529</v>
      </c>
      <c r="H317" s="79">
        <v>449</v>
      </c>
      <c r="I317" s="79">
        <v>363</v>
      </c>
      <c r="J317" s="79">
        <v>0</v>
      </c>
      <c r="K317" s="102">
        <f t="shared" si="96"/>
        <v>363</v>
      </c>
      <c r="L317" s="112">
        <f t="shared" si="97"/>
        <v>0.31379962192816635</v>
      </c>
      <c r="M317" s="128">
        <v>449</v>
      </c>
      <c r="N317" s="63">
        <v>0</v>
      </c>
      <c r="O317" s="63">
        <f t="shared" si="112"/>
        <v>363</v>
      </c>
      <c r="P317" s="13">
        <f t="shared" si="113"/>
        <v>0.19153674832962139</v>
      </c>
      <c r="Q317" s="64">
        <v>0</v>
      </c>
      <c r="R317" s="65">
        <v>0</v>
      </c>
      <c r="S317" s="65">
        <v>0</v>
      </c>
      <c r="T317" s="18">
        <v>0</v>
      </c>
      <c r="U317" s="309">
        <v>529</v>
      </c>
      <c r="V317" s="310">
        <v>363</v>
      </c>
      <c r="W317" s="310">
        <v>0</v>
      </c>
      <c r="X317" s="310">
        <f t="shared" si="98"/>
        <v>363</v>
      </c>
      <c r="Y317" s="311">
        <f t="shared" si="99"/>
        <v>0.31379962192816635</v>
      </c>
      <c r="Z317" s="216">
        <v>449</v>
      </c>
      <c r="AA317" s="63">
        <v>0</v>
      </c>
      <c r="AB317" s="63">
        <f t="shared" si="100"/>
        <v>363</v>
      </c>
      <c r="AC317" s="13">
        <f t="shared" si="106"/>
        <v>0.19153674832962139</v>
      </c>
      <c r="AD317" s="309">
        <v>529</v>
      </c>
      <c r="AE317" s="310">
        <v>363</v>
      </c>
      <c r="AF317" s="310">
        <v>0</v>
      </c>
      <c r="AG317" s="310">
        <f t="shared" si="101"/>
        <v>363</v>
      </c>
      <c r="AH317" s="311">
        <f t="shared" si="102"/>
        <v>0.31379962192816635</v>
      </c>
      <c r="AI317" s="128">
        <v>449</v>
      </c>
      <c r="AJ317" s="65">
        <v>0</v>
      </c>
      <c r="AK317" s="65">
        <f t="shared" si="103"/>
        <v>363</v>
      </c>
      <c r="AL317" s="18">
        <f t="shared" si="107"/>
        <v>0.19153674832962139</v>
      </c>
      <c r="AM317" s="216">
        <v>449</v>
      </c>
      <c r="AN317" s="63">
        <v>0</v>
      </c>
      <c r="AO317" s="63">
        <f t="shared" si="104"/>
        <v>363</v>
      </c>
      <c r="AP317" s="13">
        <f t="shared" si="108"/>
        <v>0.19153674832962139</v>
      </c>
      <c r="AQ317" s="128">
        <v>449</v>
      </c>
      <c r="AR317" s="65">
        <v>0</v>
      </c>
      <c r="AS317" s="65">
        <f t="shared" si="105"/>
        <v>363</v>
      </c>
      <c r="AT317" s="18">
        <f t="shared" si="109"/>
        <v>0.19153674832962139</v>
      </c>
    </row>
    <row r="318" spans="1:46" s="4" customFormat="1" ht="12.75" customHeight="1">
      <c r="A318" s="34" t="s">
        <v>304</v>
      </c>
      <c r="B318" s="31" t="s">
        <v>41</v>
      </c>
      <c r="C318" s="96"/>
      <c r="D318" s="37">
        <v>0.3</v>
      </c>
      <c r="E318" s="6" t="s">
        <v>308</v>
      </c>
      <c r="F318" s="102">
        <v>714</v>
      </c>
      <c r="G318" s="85">
        <v>649</v>
      </c>
      <c r="H318" s="79">
        <v>549</v>
      </c>
      <c r="I318" s="79">
        <v>445</v>
      </c>
      <c r="J318" s="79">
        <v>0</v>
      </c>
      <c r="K318" s="102">
        <f t="shared" si="96"/>
        <v>445</v>
      </c>
      <c r="L318" s="112">
        <f t="shared" si="97"/>
        <v>0.31432973805855163</v>
      </c>
      <c r="M318" s="128">
        <v>549</v>
      </c>
      <c r="N318" s="63">
        <v>0</v>
      </c>
      <c r="O318" s="63">
        <f t="shared" si="112"/>
        <v>445</v>
      </c>
      <c r="P318" s="13">
        <f t="shared" si="113"/>
        <v>0.18943533697632059</v>
      </c>
      <c r="Q318" s="64">
        <v>0</v>
      </c>
      <c r="R318" s="65">
        <v>0</v>
      </c>
      <c r="S318" s="65">
        <v>0</v>
      </c>
      <c r="T318" s="18">
        <v>0</v>
      </c>
      <c r="U318" s="309">
        <v>649</v>
      </c>
      <c r="V318" s="310">
        <v>445</v>
      </c>
      <c r="W318" s="310">
        <v>0</v>
      </c>
      <c r="X318" s="310">
        <f t="shared" si="98"/>
        <v>445</v>
      </c>
      <c r="Y318" s="311">
        <f t="shared" si="99"/>
        <v>0.31432973805855163</v>
      </c>
      <c r="Z318" s="216">
        <v>549</v>
      </c>
      <c r="AA318" s="63">
        <v>0</v>
      </c>
      <c r="AB318" s="63">
        <f t="shared" si="100"/>
        <v>445</v>
      </c>
      <c r="AC318" s="13">
        <f t="shared" si="106"/>
        <v>0.18943533697632059</v>
      </c>
      <c r="AD318" s="309">
        <v>649</v>
      </c>
      <c r="AE318" s="310">
        <v>445</v>
      </c>
      <c r="AF318" s="310">
        <v>0</v>
      </c>
      <c r="AG318" s="310">
        <f t="shared" si="101"/>
        <v>445</v>
      </c>
      <c r="AH318" s="311">
        <f t="shared" si="102"/>
        <v>0.31432973805855163</v>
      </c>
      <c r="AI318" s="128">
        <v>549</v>
      </c>
      <c r="AJ318" s="65">
        <v>0</v>
      </c>
      <c r="AK318" s="65">
        <f t="shared" si="103"/>
        <v>445</v>
      </c>
      <c r="AL318" s="18">
        <f t="shared" si="107"/>
        <v>0.18943533697632059</v>
      </c>
      <c r="AM318" s="216">
        <v>549</v>
      </c>
      <c r="AN318" s="63">
        <v>0</v>
      </c>
      <c r="AO318" s="63">
        <f>AG318-AN318</f>
        <v>445</v>
      </c>
      <c r="AP318" s="13">
        <f t="shared" si="108"/>
        <v>0.18943533697632059</v>
      </c>
      <c r="AQ318" s="128">
        <v>549</v>
      </c>
      <c r="AR318" s="65">
        <v>0</v>
      </c>
      <c r="AS318" s="65">
        <f>AG318-AR318</f>
        <v>445</v>
      </c>
      <c r="AT318" s="18">
        <f t="shared" si="109"/>
        <v>0.18943533697632059</v>
      </c>
    </row>
    <row r="319" spans="1:46" s="4" customFormat="1" ht="12.75" customHeight="1" thickBot="1">
      <c r="A319" s="80" t="s">
        <v>305</v>
      </c>
      <c r="B319" s="30" t="s">
        <v>41</v>
      </c>
      <c r="C319" s="146"/>
      <c r="D319" s="38">
        <v>0.3</v>
      </c>
      <c r="E319" s="69" t="s">
        <v>308</v>
      </c>
      <c r="F319" s="105">
        <v>659</v>
      </c>
      <c r="G319" s="147">
        <v>599</v>
      </c>
      <c r="H319" s="82">
        <v>499</v>
      </c>
      <c r="I319" s="82">
        <v>405</v>
      </c>
      <c r="J319" s="82">
        <v>0</v>
      </c>
      <c r="K319" s="105">
        <f t="shared" si="96"/>
        <v>405</v>
      </c>
      <c r="L319" s="121">
        <f t="shared" si="97"/>
        <v>0.32387312186978295</v>
      </c>
      <c r="M319" s="163">
        <v>499</v>
      </c>
      <c r="N319" s="70">
        <v>0</v>
      </c>
      <c r="O319" s="70">
        <f t="shared" si="112"/>
        <v>405</v>
      </c>
      <c r="P319" s="74">
        <f t="shared" si="113"/>
        <v>0.18837675350701402</v>
      </c>
      <c r="Q319" s="242">
        <v>0</v>
      </c>
      <c r="R319" s="71">
        <v>0</v>
      </c>
      <c r="S319" s="71">
        <v>0</v>
      </c>
      <c r="T319" s="75">
        <v>0</v>
      </c>
      <c r="U319" s="329">
        <v>599</v>
      </c>
      <c r="V319" s="330">
        <v>405</v>
      </c>
      <c r="W319" s="330">
        <v>0</v>
      </c>
      <c r="X319" s="330">
        <f t="shared" si="98"/>
        <v>405</v>
      </c>
      <c r="Y319" s="331">
        <f t="shared" si="99"/>
        <v>0.32387312186978295</v>
      </c>
      <c r="Z319" s="237">
        <v>499</v>
      </c>
      <c r="AA319" s="70">
        <v>0</v>
      </c>
      <c r="AB319" s="70">
        <f t="shared" si="100"/>
        <v>405</v>
      </c>
      <c r="AC319" s="74">
        <f t="shared" si="106"/>
        <v>0.18837675350701402</v>
      </c>
      <c r="AD319" s="329">
        <v>599</v>
      </c>
      <c r="AE319" s="330">
        <v>405</v>
      </c>
      <c r="AF319" s="330">
        <v>0</v>
      </c>
      <c r="AG319" s="330">
        <f t="shared" si="101"/>
        <v>405</v>
      </c>
      <c r="AH319" s="331">
        <f t="shared" si="102"/>
        <v>0.32387312186978295</v>
      </c>
      <c r="AI319" s="163">
        <v>499</v>
      </c>
      <c r="AJ319" s="71">
        <v>0</v>
      </c>
      <c r="AK319" s="71">
        <f t="shared" si="103"/>
        <v>405</v>
      </c>
      <c r="AL319" s="75">
        <f t="shared" si="107"/>
        <v>0.18837675350701402</v>
      </c>
      <c r="AM319" s="237">
        <v>499</v>
      </c>
      <c r="AN319" s="70">
        <v>0</v>
      </c>
      <c r="AO319" s="70">
        <f t="shared" si="104"/>
        <v>405</v>
      </c>
      <c r="AP319" s="74">
        <f t="shared" si="108"/>
        <v>0.18837675350701402</v>
      </c>
      <c r="AQ319" s="163">
        <v>499</v>
      </c>
      <c r="AR319" s="71">
        <v>0</v>
      </c>
      <c r="AS319" s="71">
        <f t="shared" si="105"/>
        <v>405</v>
      </c>
      <c r="AT319" s="75">
        <f t="shared" si="109"/>
        <v>0.18837675350701402</v>
      </c>
    </row>
    <row r="320" spans="1:46" s="4" customFormat="1" ht="12.75" customHeight="1">
      <c r="A320" s="34" t="s">
        <v>24</v>
      </c>
      <c r="B320" s="28" t="s">
        <v>51</v>
      </c>
      <c r="C320" s="5"/>
      <c r="D320" s="39">
        <v>0.22</v>
      </c>
      <c r="E320" s="6" t="s">
        <v>46</v>
      </c>
      <c r="F320" s="102">
        <v>307</v>
      </c>
      <c r="G320" s="85">
        <v>279</v>
      </c>
      <c r="H320" s="79">
        <v>0</v>
      </c>
      <c r="I320" s="79">
        <v>208</v>
      </c>
      <c r="J320" s="79">
        <v>0</v>
      </c>
      <c r="K320" s="102">
        <f t="shared" si="96"/>
        <v>208</v>
      </c>
      <c r="L320" s="112">
        <f t="shared" si="97"/>
        <v>0.25448028673835127</v>
      </c>
      <c r="M320" s="128">
        <v>229</v>
      </c>
      <c r="N320" s="123">
        <v>37</v>
      </c>
      <c r="O320" s="63">
        <f t="shared" si="112"/>
        <v>171</v>
      </c>
      <c r="P320" s="13">
        <f t="shared" si="113"/>
        <v>0.25327510917030566</v>
      </c>
      <c r="Q320" s="64">
        <v>0</v>
      </c>
      <c r="R320" s="65">
        <v>0</v>
      </c>
      <c r="S320" s="65">
        <v>0</v>
      </c>
      <c r="T320" s="18">
        <v>0</v>
      </c>
      <c r="U320" s="309">
        <v>279</v>
      </c>
      <c r="V320" s="310">
        <v>208</v>
      </c>
      <c r="W320" s="310">
        <v>0</v>
      </c>
      <c r="X320" s="310">
        <f t="shared" si="98"/>
        <v>208</v>
      </c>
      <c r="Y320" s="311">
        <f t="shared" si="99"/>
        <v>0.25448028673835127</v>
      </c>
      <c r="Z320" s="216">
        <v>229</v>
      </c>
      <c r="AA320" s="123">
        <v>37</v>
      </c>
      <c r="AB320" s="63">
        <f t="shared" si="100"/>
        <v>171</v>
      </c>
      <c r="AC320" s="13">
        <f t="shared" si="106"/>
        <v>0.25327510917030566</v>
      </c>
      <c r="AD320" s="309">
        <v>279</v>
      </c>
      <c r="AE320" s="310">
        <v>208</v>
      </c>
      <c r="AF320" s="310">
        <v>0</v>
      </c>
      <c r="AG320" s="310">
        <f t="shared" si="101"/>
        <v>208</v>
      </c>
      <c r="AH320" s="311">
        <f t="shared" si="102"/>
        <v>0.25448028673835127</v>
      </c>
      <c r="AI320" s="128">
        <v>229</v>
      </c>
      <c r="AJ320" s="123">
        <v>37</v>
      </c>
      <c r="AK320" s="65">
        <f t="shared" si="103"/>
        <v>171</v>
      </c>
      <c r="AL320" s="18">
        <f t="shared" si="107"/>
        <v>0.25327510917030566</v>
      </c>
      <c r="AM320" s="216">
        <v>229</v>
      </c>
      <c r="AN320" s="123">
        <v>37</v>
      </c>
      <c r="AO320" s="63">
        <f t="shared" si="104"/>
        <v>171</v>
      </c>
      <c r="AP320" s="13">
        <f t="shared" si="108"/>
        <v>0.25327510917030566</v>
      </c>
      <c r="AQ320" s="128">
        <v>229</v>
      </c>
      <c r="AR320" s="123">
        <v>37</v>
      </c>
      <c r="AS320" s="65">
        <f t="shared" si="105"/>
        <v>171</v>
      </c>
      <c r="AT320" s="18">
        <f t="shared" si="109"/>
        <v>0.25327510917030566</v>
      </c>
    </row>
    <row r="321" spans="1:46" s="4" customFormat="1" ht="12.75" customHeight="1" thickBot="1">
      <c r="A321" s="256" t="s">
        <v>23</v>
      </c>
      <c r="B321" s="208" t="s">
        <v>51</v>
      </c>
      <c r="C321" s="209"/>
      <c r="D321" s="180">
        <v>0.22</v>
      </c>
      <c r="E321" s="177" t="s">
        <v>46</v>
      </c>
      <c r="F321" s="132">
        <v>285</v>
      </c>
      <c r="G321" s="47">
        <v>259</v>
      </c>
      <c r="H321" s="178">
        <v>0</v>
      </c>
      <c r="I321" s="134">
        <v>194</v>
      </c>
      <c r="J321" s="134">
        <v>0</v>
      </c>
      <c r="K321" s="103">
        <f t="shared" si="96"/>
        <v>194</v>
      </c>
      <c r="L321" s="120">
        <f t="shared" si="97"/>
        <v>0.25096525096525096</v>
      </c>
      <c r="M321" s="243">
        <v>209</v>
      </c>
      <c r="N321" s="186">
        <v>37</v>
      </c>
      <c r="O321" s="184">
        <f t="shared" si="112"/>
        <v>157</v>
      </c>
      <c r="P321" s="185">
        <f t="shared" si="113"/>
        <v>0.24880382775119617</v>
      </c>
      <c r="Q321" s="267">
        <v>0</v>
      </c>
      <c r="R321" s="182">
        <v>0</v>
      </c>
      <c r="S321" s="182">
        <v>0</v>
      </c>
      <c r="T321" s="183">
        <v>0</v>
      </c>
      <c r="U321" s="318">
        <v>259</v>
      </c>
      <c r="V321" s="319">
        <v>194</v>
      </c>
      <c r="W321" s="319">
        <v>0</v>
      </c>
      <c r="X321" s="319">
        <f t="shared" si="98"/>
        <v>194</v>
      </c>
      <c r="Y321" s="320">
        <f t="shared" si="99"/>
        <v>0.25096525096525096</v>
      </c>
      <c r="Z321" s="217">
        <v>209</v>
      </c>
      <c r="AA321" s="186">
        <v>37</v>
      </c>
      <c r="AB321" s="184">
        <f t="shared" si="100"/>
        <v>157</v>
      </c>
      <c r="AC321" s="185">
        <f t="shared" si="106"/>
        <v>0.24880382775119617</v>
      </c>
      <c r="AD321" s="318">
        <v>259</v>
      </c>
      <c r="AE321" s="319">
        <v>194</v>
      </c>
      <c r="AF321" s="319">
        <v>0</v>
      </c>
      <c r="AG321" s="319">
        <f t="shared" si="101"/>
        <v>194</v>
      </c>
      <c r="AH321" s="320">
        <f t="shared" si="102"/>
        <v>0.25096525096525096</v>
      </c>
      <c r="AI321" s="243">
        <v>209</v>
      </c>
      <c r="AJ321" s="186">
        <v>37</v>
      </c>
      <c r="AK321" s="182">
        <f t="shared" si="103"/>
        <v>157</v>
      </c>
      <c r="AL321" s="183">
        <f t="shared" si="107"/>
        <v>0.24880382775119617</v>
      </c>
      <c r="AM321" s="217">
        <v>199</v>
      </c>
      <c r="AN321" s="186">
        <v>44</v>
      </c>
      <c r="AO321" s="184">
        <f t="shared" si="104"/>
        <v>150</v>
      </c>
      <c r="AP321" s="185">
        <f t="shared" si="108"/>
        <v>0.24623115577889448</v>
      </c>
      <c r="AQ321" s="243">
        <v>199</v>
      </c>
      <c r="AR321" s="186">
        <v>44</v>
      </c>
      <c r="AS321" s="182">
        <f t="shared" si="105"/>
        <v>150</v>
      </c>
      <c r="AT321" s="183">
        <f t="shared" si="109"/>
        <v>0.24623115577889448</v>
      </c>
    </row>
    <row r="322" spans="1:46" s="4" customFormat="1" ht="12.75" customHeight="1">
      <c r="A322" s="139" t="s">
        <v>10</v>
      </c>
      <c r="B322" s="165" t="s">
        <v>33</v>
      </c>
      <c r="C322" s="179"/>
      <c r="D322" s="175" t="s">
        <v>127</v>
      </c>
      <c r="E322" s="176" t="s">
        <v>57</v>
      </c>
      <c r="F322" s="99">
        <v>55</v>
      </c>
      <c r="G322" s="84">
        <v>55</v>
      </c>
      <c r="H322" s="81">
        <v>0</v>
      </c>
      <c r="I322" s="81">
        <v>41</v>
      </c>
      <c r="J322" s="81">
        <v>0</v>
      </c>
      <c r="K322" s="99">
        <f t="shared" si="96"/>
        <v>41</v>
      </c>
      <c r="L322" s="113">
        <f t="shared" si="97"/>
        <v>0.25454545454545452</v>
      </c>
      <c r="M322" s="277">
        <v>55</v>
      </c>
      <c r="N322" s="90">
        <v>0</v>
      </c>
      <c r="O322" s="90">
        <f t="shared" si="112"/>
        <v>41</v>
      </c>
      <c r="P322" s="136">
        <f t="shared" si="113"/>
        <v>0.25454545454545452</v>
      </c>
      <c r="Q322" s="241">
        <v>0</v>
      </c>
      <c r="R322" s="91">
        <v>0</v>
      </c>
      <c r="S322" s="91">
        <v>0</v>
      </c>
      <c r="T322" s="92">
        <v>0</v>
      </c>
      <c r="U322" s="299">
        <v>55</v>
      </c>
      <c r="V322" s="300">
        <v>41</v>
      </c>
      <c r="W322" s="300">
        <v>0</v>
      </c>
      <c r="X322" s="300">
        <f t="shared" si="98"/>
        <v>41</v>
      </c>
      <c r="Y322" s="301">
        <f t="shared" si="99"/>
        <v>0.25454545454545452</v>
      </c>
      <c r="Z322" s="222">
        <v>55</v>
      </c>
      <c r="AA322" s="90">
        <v>0</v>
      </c>
      <c r="AB322" s="90">
        <f t="shared" si="100"/>
        <v>41</v>
      </c>
      <c r="AC322" s="136">
        <f t="shared" si="106"/>
        <v>0.25454545454545452</v>
      </c>
      <c r="AD322" s="299">
        <v>55</v>
      </c>
      <c r="AE322" s="300">
        <v>41</v>
      </c>
      <c r="AF322" s="300">
        <v>0</v>
      </c>
      <c r="AG322" s="300">
        <f t="shared" si="101"/>
        <v>41</v>
      </c>
      <c r="AH322" s="301">
        <f t="shared" si="102"/>
        <v>0.25454545454545452</v>
      </c>
      <c r="AI322" s="241">
        <v>55</v>
      </c>
      <c r="AJ322" s="91">
        <v>0</v>
      </c>
      <c r="AK322" s="91">
        <f t="shared" si="103"/>
        <v>41</v>
      </c>
      <c r="AL322" s="92">
        <f t="shared" si="107"/>
        <v>0.25454545454545452</v>
      </c>
      <c r="AM322" s="222">
        <v>55</v>
      </c>
      <c r="AN322" s="90">
        <v>0</v>
      </c>
      <c r="AO322" s="90">
        <f t="shared" si="104"/>
        <v>41</v>
      </c>
      <c r="AP322" s="136">
        <f t="shared" si="108"/>
        <v>0.25454545454545452</v>
      </c>
      <c r="AQ322" s="241">
        <v>55</v>
      </c>
      <c r="AR322" s="91">
        <v>0</v>
      </c>
      <c r="AS322" s="91">
        <f t="shared" si="105"/>
        <v>41</v>
      </c>
      <c r="AT322" s="92">
        <f t="shared" si="109"/>
        <v>0.25454545454545452</v>
      </c>
    </row>
    <row r="323" spans="1:46" s="4" customFormat="1" ht="12.75" customHeight="1">
      <c r="A323" s="138" t="s">
        <v>6</v>
      </c>
      <c r="B323" s="31" t="s">
        <v>33</v>
      </c>
      <c r="C323" s="169"/>
      <c r="D323" s="37" t="s">
        <v>127</v>
      </c>
      <c r="E323" s="32" t="s">
        <v>55</v>
      </c>
      <c r="F323" s="100">
        <v>55</v>
      </c>
      <c r="G323" s="84">
        <v>55</v>
      </c>
      <c r="H323" s="77">
        <v>0</v>
      </c>
      <c r="I323" s="77">
        <v>41</v>
      </c>
      <c r="J323" s="77">
        <v>0</v>
      </c>
      <c r="K323" s="100">
        <f t="shared" si="96"/>
        <v>41</v>
      </c>
      <c r="L323" s="110">
        <f t="shared" si="97"/>
        <v>0.25454545454545452</v>
      </c>
      <c r="M323" s="264">
        <v>55</v>
      </c>
      <c r="N323" s="44">
        <v>0</v>
      </c>
      <c r="O323" s="44">
        <f t="shared" si="112"/>
        <v>41</v>
      </c>
      <c r="P323" s="14">
        <f t="shared" si="113"/>
        <v>0.25454545454545452</v>
      </c>
      <c r="Q323" s="45">
        <v>0</v>
      </c>
      <c r="R323" s="46">
        <v>0</v>
      </c>
      <c r="S323" s="46">
        <v>0</v>
      </c>
      <c r="T323" s="16">
        <v>0</v>
      </c>
      <c r="U323" s="302">
        <v>55</v>
      </c>
      <c r="V323" s="303">
        <v>41</v>
      </c>
      <c r="W323" s="303">
        <v>0</v>
      </c>
      <c r="X323" s="303">
        <f t="shared" si="98"/>
        <v>41</v>
      </c>
      <c r="Y323" s="304">
        <f t="shared" si="99"/>
        <v>0.25454545454545452</v>
      </c>
      <c r="Z323" s="160">
        <v>55</v>
      </c>
      <c r="AA323" s="44">
        <v>0</v>
      </c>
      <c r="AB323" s="44">
        <f t="shared" si="100"/>
        <v>41</v>
      </c>
      <c r="AC323" s="14">
        <f t="shared" si="106"/>
        <v>0.25454545454545452</v>
      </c>
      <c r="AD323" s="302">
        <v>55</v>
      </c>
      <c r="AE323" s="303">
        <v>41</v>
      </c>
      <c r="AF323" s="303">
        <v>0</v>
      </c>
      <c r="AG323" s="303">
        <f t="shared" si="101"/>
        <v>41</v>
      </c>
      <c r="AH323" s="304">
        <f t="shared" si="102"/>
        <v>0.25454545454545452</v>
      </c>
      <c r="AI323" s="45">
        <v>55</v>
      </c>
      <c r="AJ323" s="46">
        <v>0</v>
      </c>
      <c r="AK323" s="46">
        <f t="shared" si="103"/>
        <v>41</v>
      </c>
      <c r="AL323" s="16">
        <f t="shared" si="107"/>
        <v>0.25454545454545452</v>
      </c>
      <c r="AM323" s="160">
        <v>55</v>
      </c>
      <c r="AN323" s="44">
        <v>0</v>
      </c>
      <c r="AO323" s="44">
        <f t="shared" si="104"/>
        <v>41</v>
      </c>
      <c r="AP323" s="14">
        <f t="shared" si="108"/>
        <v>0.25454545454545452</v>
      </c>
      <c r="AQ323" s="45">
        <v>55</v>
      </c>
      <c r="AR323" s="46">
        <v>0</v>
      </c>
      <c r="AS323" s="46">
        <f t="shared" si="105"/>
        <v>41</v>
      </c>
      <c r="AT323" s="16">
        <f t="shared" si="109"/>
        <v>0.25454545454545452</v>
      </c>
    </row>
    <row r="324" spans="1:46" s="4" customFormat="1" ht="12.75" customHeight="1">
      <c r="A324" s="138" t="s">
        <v>7</v>
      </c>
      <c r="B324" s="31" t="s">
        <v>33</v>
      </c>
      <c r="C324" s="169"/>
      <c r="D324" s="37" t="s">
        <v>127</v>
      </c>
      <c r="E324" s="32" t="s">
        <v>56</v>
      </c>
      <c r="F324" s="100">
        <v>50</v>
      </c>
      <c r="G324" s="84">
        <v>55</v>
      </c>
      <c r="H324" s="77">
        <v>0</v>
      </c>
      <c r="I324" s="77">
        <v>41</v>
      </c>
      <c r="J324" s="77">
        <v>0</v>
      </c>
      <c r="K324" s="100">
        <f t="shared" si="96"/>
        <v>41</v>
      </c>
      <c r="L324" s="110">
        <f t="shared" si="97"/>
        <v>0.25454545454545452</v>
      </c>
      <c r="M324" s="264">
        <v>55</v>
      </c>
      <c r="N324" s="44">
        <v>0</v>
      </c>
      <c r="O324" s="44">
        <f t="shared" si="112"/>
        <v>41</v>
      </c>
      <c r="P324" s="14">
        <f t="shared" si="113"/>
        <v>0.25454545454545452</v>
      </c>
      <c r="Q324" s="45">
        <v>0</v>
      </c>
      <c r="R324" s="46">
        <v>0</v>
      </c>
      <c r="S324" s="46">
        <v>0</v>
      </c>
      <c r="T324" s="16">
        <v>0</v>
      </c>
      <c r="U324" s="302">
        <v>55</v>
      </c>
      <c r="V324" s="303">
        <v>41</v>
      </c>
      <c r="W324" s="303">
        <v>0</v>
      </c>
      <c r="X324" s="303">
        <f t="shared" si="98"/>
        <v>41</v>
      </c>
      <c r="Y324" s="304">
        <f t="shared" si="99"/>
        <v>0.25454545454545452</v>
      </c>
      <c r="Z324" s="160">
        <v>55</v>
      </c>
      <c r="AA324" s="44">
        <v>0</v>
      </c>
      <c r="AB324" s="44">
        <f t="shared" si="100"/>
        <v>41</v>
      </c>
      <c r="AC324" s="14">
        <f t="shared" si="106"/>
        <v>0.25454545454545452</v>
      </c>
      <c r="AD324" s="302">
        <v>55</v>
      </c>
      <c r="AE324" s="303">
        <v>41</v>
      </c>
      <c r="AF324" s="303">
        <v>0</v>
      </c>
      <c r="AG324" s="303">
        <f t="shared" si="101"/>
        <v>41</v>
      </c>
      <c r="AH324" s="304">
        <f t="shared" si="102"/>
        <v>0.25454545454545452</v>
      </c>
      <c r="AI324" s="45">
        <v>55</v>
      </c>
      <c r="AJ324" s="46">
        <v>0</v>
      </c>
      <c r="AK324" s="46">
        <f t="shared" si="103"/>
        <v>41</v>
      </c>
      <c r="AL324" s="16">
        <f t="shared" si="107"/>
        <v>0.25454545454545452</v>
      </c>
      <c r="AM324" s="160">
        <v>55</v>
      </c>
      <c r="AN324" s="44">
        <v>0</v>
      </c>
      <c r="AO324" s="44">
        <f t="shared" si="104"/>
        <v>41</v>
      </c>
      <c r="AP324" s="14">
        <f t="shared" si="108"/>
        <v>0.25454545454545452</v>
      </c>
      <c r="AQ324" s="45">
        <v>55</v>
      </c>
      <c r="AR324" s="46">
        <v>0</v>
      </c>
      <c r="AS324" s="46">
        <f t="shared" si="105"/>
        <v>41</v>
      </c>
      <c r="AT324" s="16">
        <f t="shared" si="109"/>
        <v>0.25454545454545452</v>
      </c>
    </row>
    <row r="325" spans="1:46" s="4" customFormat="1" ht="12.75" customHeight="1">
      <c r="A325" s="138" t="s">
        <v>8</v>
      </c>
      <c r="B325" s="31" t="s">
        <v>33</v>
      </c>
      <c r="C325" s="169"/>
      <c r="D325" s="37" t="s">
        <v>127</v>
      </c>
      <c r="E325" s="32" t="s">
        <v>57</v>
      </c>
      <c r="F325" s="100">
        <v>55</v>
      </c>
      <c r="G325" s="84">
        <v>55</v>
      </c>
      <c r="H325" s="77">
        <v>0</v>
      </c>
      <c r="I325" s="77">
        <v>41</v>
      </c>
      <c r="J325" s="77">
        <v>0</v>
      </c>
      <c r="K325" s="100">
        <f t="shared" si="96"/>
        <v>41</v>
      </c>
      <c r="L325" s="110">
        <f t="shared" si="97"/>
        <v>0.25454545454545452</v>
      </c>
      <c r="M325" s="264">
        <v>55</v>
      </c>
      <c r="N325" s="44">
        <v>0</v>
      </c>
      <c r="O325" s="44">
        <f t="shared" si="112"/>
        <v>41</v>
      </c>
      <c r="P325" s="14">
        <f t="shared" si="113"/>
        <v>0.25454545454545452</v>
      </c>
      <c r="Q325" s="45">
        <v>0</v>
      </c>
      <c r="R325" s="46">
        <v>0</v>
      </c>
      <c r="S325" s="46">
        <v>0</v>
      </c>
      <c r="T325" s="16">
        <v>0</v>
      </c>
      <c r="U325" s="302">
        <v>55</v>
      </c>
      <c r="V325" s="303">
        <v>41</v>
      </c>
      <c r="W325" s="303">
        <v>0</v>
      </c>
      <c r="X325" s="303">
        <f t="shared" si="98"/>
        <v>41</v>
      </c>
      <c r="Y325" s="304">
        <f t="shared" si="99"/>
        <v>0.25454545454545452</v>
      </c>
      <c r="Z325" s="160">
        <v>55</v>
      </c>
      <c r="AA325" s="44">
        <v>0</v>
      </c>
      <c r="AB325" s="44">
        <f t="shared" si="100"/>
        <v>41</v>
      </c>
      <c r="AC325" s="14">
        <f t="shared" si="106"/>
        <v>0.25454545454545452</v>
      </c>
      <c r="AD325" s="302">
        <v>55</v>
      </c>
      <c r="AE325" s="303">
        <v>41</v>
      </c>
      <c r="AF325" s="303">
        <v>0</v>
      </c>
      <c r="AG325" s="303">
        <f t="shared" si="101"/>
        <v>41</v>
      </c>
      <c r="AH325" s="304">
        <f t="shared" si="102"/>
        <v>0.25454545454545452</v>
      </c>
      <c r="AI325" s="45">
        <v>55</v>
      </c>
      <c r="AJ325" s="46">
        <v>0</v>
      </c>
      <c r="AK325" s="46">
        <f t="shared" si="103"/>
        <v>41</v>
      </c>
      <c r="AL325" s="16">
        <f t="shared" si="107"/>
        <v>0.25454545454545452</v>
      </c>
      <c r="AM325" s="160">
        <v>55</v>
      </c>
      <c r="AN325" s="44">
        <v>0</v>
      </c>
      <c r="AO325" s="44">
        <f t="shared" si="104"/>
        <v>41</v>
      </c>
      <c r="AP325" s="14">
        <f t="shared" si="108"/>
        <v>0.25454545454545452</v>
      </c>
      <c r="AQ325" s="45">
        <v>55</v>
      </c>
      <c r="AR325" s="46">
        <v>0</v>
      </c>
      <c r="AS325" s="46">
        <f t="shared" si="105"/>
        <v>41</v>
      </c>
      <c r="AT325" s="16">
        <f t="shared" si="109"/>
        <v>0.25454545454545452</v>
      </c>
    </row>
    <row r="326" spans="1:46" s="4" customFormat="1" ht="12.75" customHeight="1" thickBot="1">
      <c r="A326" s="33" t="s">
        <v>9</v>
      </c>
      <c r="B326" s="30" t="s">
        <v>33</v>
      </c>
      <c r="C326" s="7"/>
      <c r="D326" s="38" t="s">
        <v>127</v>
      </c>
      <c r="E326" s="2" t="s">
        <v>57</v>
      </c>
      <c r="F326" s="101">
        <v>55</v>
      </c>
      <c r="G326" s="47">
        <v>55</v>
      </c>
      <c r="H326" s="78">
        <v>0</v>
      </c>
      <c r="I326" s="78">
        <v>41</v>
      </c>
      <c r="J326" s="78">
        <v>0</v>
      </c>
      <c r="K326" s="101">
        <f t="shared" ref="K326:K334" si="114">IFERROR(I326-J326,I326)</f>
        <v>41</v>
      </c>
      <c r="L326" s="111">
        <f t="shared" ref="L326:L334" si="115">IFERROR((G326-K326)/G326, " ")</f>
        <v>0.25454545454545452</v>
      </c>
      <c r="M326" s="254">
        <v>55</v>
      </c>
      <c r="N326" s="48">
        <v>0</v>
      </c>
      <c r="O326" s="48">
        <f t="shared" si="112"/>
        <v>41</v>
      </c>
      <c r="P326" s="15">
        <f t="shared" si="113"/>
        <v>0.25454545454545452</v>
      </c>
      <c r="Q326" s="49">
        <v>0</v>
      </c>
      <c r="R326" s="50">
        <v>0</v>
      </c>
      <c r="S326" s="50">
        <v>0</v>
      </c>
      <c r="T326" s="17">
        <v>0</v>
      </c>
      <c r="U326" s="305">
        <v>55</v>
      </c>
      <c r="V326" s="307">
        <v>41</v>
      </c>
      <c r="W326" s="307">
        <v>0</v>
      </c>
      <c r="X326" s="307">
        <f t="shared" si="98"/>
        <v>41</v>
      </c>
      <c r="Y326" s="308">
        <f t="shared" si="99"/>
        <v>0.25454545454545452</v>
      </c>
      <c r="Z326" s="159">
        <v>55</v>
      </c>
      <c r="AA326" s="48">
        <v>0</v>
      </c>
      <c r="AB326" s="48">
        <f t="shared" si="100"/>
        <v>41</v>
      </c>
      <c r="AC326" s="15">
        <f t="shared" si="106"/>
        <v>0.25454545454545452</v>
      </c>
      <c r="AD326" s="305">
        <v>55</v>
      </c>
      <c r="AE326" s="307">
        <v>41</v>
      </c>
      <c r="AF326" s="307">
        <v>0</v>
      </c>
      <c r="AG326" s="307">
        <f t="shared" si="101"/>
        <v>41</v>
      </c>
      <c r="AH326" s="308">
        <f t="shared" si="102"/>
        <v>0.25454545454545452</v>
      </c>
      <c r="AI326" s="49">
        <v>55</v>
      </c>
      <c r="AJ326" s="50">
        <v>0</v>
      </c>
      <c r="AK326" s="50">
        <f t="shared" si="103"/>
        <v>41</v>
      </c>
      <c r="AL326" s="17">
        <f t="shared" si="107"/>
        <v>0.25454545454545452</v>
      </c>
      <c r="AM326" s="159">
        <v>55</v>
      </c>
      <c r="AN326" s="48">
        <v>0</v>
      </c>
      <c r="AO326" s="48">
        <f t="shared" si="104"/>
        <v>41</v>
      </c>
      <c r="AP326" s="15">
        <f t="shared" si="108"/>
        <v>0.25454545454545452</v>
      </c>
      <c r="AQ326" s="49">
        <v>55</v>
      </c>
      <c r="AR326" s="50">
        <v>0</v>
      </c>
      <c r="AS326" s="50">
        <f t="shared" si="105"/>
        <v>41</v>
      </c>
      <c r="AT326" s="17">
        <f t="shared" si="109"/>
        <v>0.25454545454545452</v>
      </c>
    </row>
    <row r="327" spans="1:46" s="4" customFormat="1" ht="12.75" customHeight="1" thickBot="1">
      <c r="A327" s="80" t="s">
        <v>11</v>
      </c>
      <c r="B327" s="67" t="s">
        <v>33</v>
      </c>
      <c r="C327" s="66"/>
      <c r="D327" s="68" t="s">
        <v>127</v>
      </c>
      <c r="E327" s="69" t="s">
        <v>28</v>
      </c>
      <c r="F327" s="105">
        <v>29</v>
      </c>
      <c r="G327" s="147">
        <v>29</v>
      </c>
      <c r="H327" s="82">
        <v>0</v>
      </c>
      <c r="I327" s="82">
        <v>20</v>
      </c>
      <c r="J327" s="82">
        <v>0</v>
      </c>
      <c r="K327" s="105">
        <f t="shared" si="114"/>
        <v>20</v>
      </c>
      <c r="L327" s="121">
        <f t="shared" si="115"/>
        <v>0.31034482758620691</v>
      </c>
      <c r="M327" s="255">
        <v>29</v>
      </c>
      <c r="N327" s="70">
        <v>0</v>
      </c>
      <c r="O327" s="70">
        <f t="shared" si="112"/>
        <v>20</v>
      </c>
      <c r="P327" s="74">
        <f t="shared" si="113"/>
        <v>0.31034482758620691</v>
      </c>
      <c r="Q327" s="242">
        <v>0</v>
      </c>
      <c r="R327" s="71">
        <v>0</v>
      </c>
      <c r="S327" s="71">
        <v>0</v>
      </c>
      <c r="T327" s="75">
        <v>0</v>
      </c>
      <c r="U327" s="329">
        <v>29</v>
      </c>
      <c r="V327" s="330">
        <v>20</v>
      </c>
      <c r="W327" s="330">
        <v>0</v>
      </c>
      <c r="X327" s="330">
        <f t="shared" si="98"/>
        <v>20</v>
      </c>
      <c r="Y327" s="331">
        <f t="shared" si="99"/>
        <v>0.31034482758620691</v>
      </c>
      <c r="Z327" s="157">
        <v>29</v>
      </c>
      <c r="AA327" s="70">
        <v>0</v>
      </c>
      <c r="AB327" s="70">
        <f t="shared" si="100"/>
        <v>20</v>
      </c>
      <c r="AC327" s="74">
        <f t="shared" si="106"/>
        <v>0.31034482758620691</v>
      </c>
      <c r="AD327" s="329">
        <v>29</v>
      </c>
      <c r="AE327" s="330">
        <v>20</v>
      </c>
      <c r="AF327" s="330">
        <v>0</v>
      </c>
      <c r="AG327" s="330">
        <f t="shared" si="101"/>
        <v>20</v>
      </c>
      <c r="AH327" s="331">
        <f t="shared" si="102"/>
        <v>0.31034482758620691</v>
      </c>
      <c r="AI327" s="242">
        <v>29</v>
      </c>
      <c r="AJ327" s="71">
        <v>0</v>
      </c>
      <c r="AK327" s="71">
        <f t="shared" si="103"/>
        <v>20</v>
      </c>
      <c r="AL327" s="75">
        <f t="shared" si="107"/>
        <v>0.31034482758620691</v>
      </c>
      <c r="AM327" s="157">
        <v>29</v>
      </c>
      <c r="AN327" s="70">
        <v>0</v>
      </c>
      <c r="AO327" s="70">
        <f t="shared" si="104"/>
        <v>20</v>
      </c>
      <c r="AP327" s="74">
        <f t="shared" si="108"/>
        <v>0.31034482758620691</v>
      </c>
      <c r="AQ327" s="242">
        <v>29</v>
      </c>
      <c r="AR327" s="71">
        <v>0</v>
      </c>
      <c r="AS327" s="71">
        <f t="shared" si="105"/>
        <v>20</v>
      </c>
      <c r="AT327" s="75">
        <f t="shared" si="109"/>
        <v>0.31034482758620691</v>
      </c>
    </row>
    <row r="328" spans="1:46" s="4" customFormat="1" ht="12.75" customHeight="1">
      <c r="A328" s="140" t="s">
        <v>62</v>
      </c>
      <c r="B328" s="171" t="s">
        <v>33</v>
      </c>
      <c r="C328" s="181"/>
      <c r="D328" s="173" t="s">
        <v>127</v>
      </c>
      <c r="E328" s="174" t="s">
        <v>77</v>
      </c>
      <c r="F328" s="142">
        <v>109</v>
      </c>
      <c r="G328" s="131">
        <v>99</v>
      </c>
      <c r="H328" s="141">
        <v>0</v>
      </c>
      <c r="I328" s="141">
        <v>80</v>
      </c>
      <c r="J328" s="141">
        <v>0</v>
      </c>
      <c r="K328" s="142">
        <f t="shared" si="114"/>
        <v>80</v>
      </c>
      <c r="L328" s="114">
        <f t="shared" si="115"/>
        <v>0.19191919191919191</v>
      </c>
      <c r="M328" s="293">
        <v>99</v>
      </c>
      <c r="N328" s="143">
        <v>0</v>
      </c>
      <c r="O328" s="143">
        <f t="shared" si="112"/>
        <v>80</v>
      </c>
      <c r="P328" s="153">
        <f t="shared" si="113"/>
        <v>0.19191919191919191</v>
      </c>
      <c r="Q328" s="245">
        <v>0</v>
      </c>
      <c r="R328" s="144">
        <v>0</v>
      </c>
      <c r="S328" s="144">
        <v>0</v>
      </c>
      <c r="T328" s="155">
        <v>0</v>
      </c>
      <c r="U328" s="315">
        <v>99</v>
      </c>
      <c r="V328" s="316">
        <v>80</v>
      </c>
      <c r="W328" s="316">
        <v>0</v>
      </c>
      <c r="X328" s="316">
        <f t="shared" si="98"/>
        <v>80</v>
      </c>
      <c r="Y328" s="317">
        <f t="shared" si="99"/>
        <v>0.19191919191919191</v>
      </c>
      <c r="Z328" s="225">
        <v>99</v>
      </c>
      <c r="AA328" s="143">
        <v>0</v>
      </c>
      <c r="AB328" s="143">
        <f t="shared" si="100"/>
        <v>80</v>
      </c>
      <c r="AC328" s="153">
        <f t="shared" si="106"/>
        <v>0.19191919191919191</v>
      </c>
      <c r="AD328" s="315">
        <v>99</v>
      </c>
      <c r="AE328" s="316">
        <v>80</v>
      </c>
      <c r="AF328" s="316">
        <v>0</v>
      </c>
      <c r="AG328" s="316">
        <f t="shared" si="101"/>
        <v>80</v>
      </c>
      <c r="AH328" s="317">
        <f t="shared" si="102"/>
        <v>0.19191919191919191</v>
      </c>
      <c r="AI328" s="245">
        <v>99</v>
      </c>
      <c r="AJ328" s="144">
        <v>0</v>
      </c>
      <c r="AK328" s="144">
        <f t="shared" si="103"/>
        <v>80</v>
      </c>
      <c r="AL328" s="155">
        <f t="shared" si="107"/>
        <v>0.19191919191919191</v>
      </c>
      <c r="AM328" s="225">
        <v>99</v>
      </c>
      <c r="AN328" s="143">
        <v>0</v>
      </c>
      <c r="AO328" s="143">
        <f t="shared" si="104"/>
        <v>80</v>
      </c>
      <c r="AP328" s="153">
        <f t="shared" si="108"/>
        <v>0.19191919191919191</v>
      </c>
      <c r="AQ328" s="245">
        <v>99</v>
      </c>
      <c r="AR328" s="144">
        <v>0</v>
      </c>
      <c r="AS328" s="144">
        <f t="shared" si="105"/>
        <v>80</v>
      </c>
      <c r="AT328" s="155">
        <f t="shared" si="109"/>
        <v>0.19191919191919191</v>
      </c>
    </row>
    <row r="329" spans="1:46" s="4" customFormat="1" ht="12.75" customHeight="1" thickBot="1">
      <c r="A329" s="33" t="s">
        <v>241</v>
      </c>
      <c r="B329" s="30" t="s">
        <v>33</v>
      </c>
      <c r="C329" s="7"/>
      <c r="D329" s="38" t="s">
        <v>127</v>
      </c>
      <c r="E329" s="2" t="s">
        <v>242</v>
      </c>
      <c r="F329" s="101">
        <v>109</v>
      </c>
      <c r="G329" s="47">
        <v>99</v>
      </c>
      <c r="H329" s="47">
        <v>0</v>
      </c>
      <c r="I329" s="47">
        <v>80</v>
      </c>
      <c r="J329" s="47">
        <v>0</v>
      </c>
      <c r="K329" s="47">
        <f t="shared" si="114"/>
        <v>80</v>
      </c>
      <c r="L329" s="111">
        <f t="shared" si="115"/>
        <v>0.19191919191919191</v>
      </c>
      <c r="M329" s="254">
        <v>99</v>
      </c>
      <c r="N329" s="48">
        <v>0</v>
      </c>
      <c r="O329" s="48">
        <f t="shared" si="112"/>
        <v>80</v>
      </c>
      <c r="P329" s="15">
        <f t="shared" si="113"/>
        <v>0.19191919191919191</v>
      </c>
      <c r="Q329" s="49">
        <v>0</v>
      </c>
      <c r="R329" s="50">
        <v>0</v>
      </c>
      <c r="S329" s="50">
        <v>0</v>
      </c>
      <c r="T329" s="17">
        <v>0</v>
      </c>
      <c r="U329" s="305">
        <v>99</v>
      </c>
      <c r="V329" s="307">
        <v>80</v>
      </c>
      <c r="W329" s="307">
        <v>0</v>
      </c>
      <c r="X329" s="307">
        <f t="shared" ref="X329:X334" si="116">V329-W329</f>
        <v>80</v>
      </c>
      <c r="Y329" s="308">
        <f t="shared" ref="Y329:Y334" si="117">(U329-X329)/U329</f>
        <v>0.19191919191919191</v>
      </c>
      <c r="Z329" s="159">
        <v>99</v>
      </c>
      <c r="AA329" s="48">
        <v>0</v>
      </c>
      <c r="AB329" s="48">
        <f t="shared" ref="AB329:AB334" si="118">X329-AA329</f>
        <v>80</v>
      </c>
      <c r="AC329" s="15">
        <f t="shared" si="106"/>
        <v>0.19191919191919191</v>
      </c>
      <c r="AD329" s="305">
        <v>99</v>
      </c>
      <c r="AE329" s="307">
        <v>80</v>
      </c>
      <c r="AF329" s="307">
        <v>0</v>
      </c>
      <c r="AG329" s="307">
        <f t="shared" ref="AG329:AG334" si="119">AE329-AF329</f>
        <v>80</v>
      </c>
      <c r="AH329" s="308">
        <f t="shared" ref="AH329:AH334" si="120">(AD329-AG329)/AD329</f>
        <v>0.19191919191919191</v>
      </c>
      <c r="AI329" s="49">
        <v>99</v>
      </c>
      <c r="AJ329" s="50">
        <v>0</v>
      </c>
      <c r="AK329" s="50">
        <f t="shared" ref="AK329:AK334" si="121">AG329-AJ329</f>
        <v>80</v>
      </c>
      <c r="AL329" s="17">
        <f t="shared" si="107"/>
        <v>0.19191919191919191</v>
      </c>
      <c r="AM329" s="159">
        <v>99</v>
      </c>
      <c r="AN329" s="48">
        <v>0</v>
      </c>
      <c r="AO329" s="48">
        <f t="shared" ref="AO329:AO334" si="122">AG329-AN329</f>
        <v>80</v>
      </c>
      <c r="AP329" s="15">
        <f t="shared" si="108"/>
        <v>0.19191919191919191</v>
      </c>
      <c r="AQ329" s="49">
        <v>99</v>
      </c>
      <c r="AR329" s="50">
        <v>0</v>
      </c>
      <c r="AS329" s="50">
        <f t="shared" ref="AS329:AS334" si="123">AG329-AR329</f>
        <v>80</v>
      </c>
      <c r="AT329" s="17">
        <f t="shared" si="109"/>
        <v>0.19191919191919191</v>
      </c>
    </row>
    <row r="330" spans="1:46" s="4" customFormat="1" ht="12.75" customHeight="1">
      <c r="A330" s="34" t="s">
        <v>61</v>
      </c>
      <c r="B330" s="28" t="s">
        <v>33</v>
      </c>
      <c r="C330" s="5"/>
      <c r="D330" s="39">
        <v>0.1</v>
      </c>
      <c r="E330" s="6" t="s">
        <v>47</v>
      </c>
      <c r="F330" s="102">
        <v>307</v>
      </c>
      <c r="G330" s="85">
        <v>279</v>
      </c>
      <c r="H330" s="79">
        <v>0</v>
      </c>
      <c r="I330" s="79">
        <v>219</v>
      </c>
      <c r="J330" s="79">
        <v>0</v>
      </c>
      <c r="K330" s="102">
        <f t="shared" si="114"/>
        <v>219</v>
      </c>
      <c r="L330" s="112">
        <f t="shared" si="115"/>
        <v>0.21505376344086022</v>
      </c>
      <c r="M330" s="128">
        <v>279</v>
      </c>
      <c r="N330" s="63">
        <v>0</v>
      </c>
      <c r="O330" s="63">
        <f t="shared" si="112"/>
        <v>219</v>
      </c>
      <c r="P330" s="13">
        <f t="shared" si="113"/>
        <v>0.21505376344086022</v>
      </c>
      <c r="Q330" s="64">
        <v>0</v>
      </c>
      <c r="R330" s="65">
        <v>0</v>
      </c>
      <c r="S330" s="65">
        <v>0</v>
      </c>
      <c r="T330" s="18">
        <v>0</v>
      </c>
      <c r="U330" s="309">
        <v>279</v>
      </c>
      <c r="V330" s="310">
        <v>219</v>
      </c>
      <c r="W330" s="310">
        <v>0</v>
      </c>
      <c r="X330" s="310">
        <f t="shared" si="116"/>
        <v>219</v>
      </c>
      <c r="Y330" s="311">
        <f t="shared" si="117"/>
        <v>0.21505376344086022</v>
      </c>
      <c r="Z330" s="158">
        <v>279</v>
      </c>
      <c r="AA330" s="63">
        <v>0</v>
      </c>
      <c r="AB330" s="63">
        <f t="shared" si="118"/>
        <v>219</v>
      </c>
      <c r="AC330" s="13">
        <f t="shared" si="106"/>
        <v>0.21505376344086022</v>
      </c>
      <c r="AD330" s="309">
        <v>279</v>
      </c>
      <c r="AE330" s="310">
        <v>219</v>
      </c>
      <c r="AF330" s="310">
        <v>0</v>
      </c>
      <c r="AG330" s="310">
        <f t="shared" si="119"/>
        <v>219</v>
      </c>
      <c r="AH330" s="311">
        <f t="shared" si="120"/>
        <v>0.21505376344086022</v>
      </c>
      <c r="AI330" s="64">
        <v>279</v>
      </c>
      <c r="AJ330" s="65">
        <v>0</v>
      </c>
      <c r="AK330" s="65">
        <f t="shared" si="121"/>
        <v>219</v>
      </c>
      <c r="AL330" s="18">
        <f t="shared" si="107"/>
        <v>0.21505376344086022</v>
      </c>
      <c r="AM330" s="158">
        <v>279</v>
      </c>
      <c r="AN330" s="63">
        <v>0</v>
      </c>
      <c r="AO330" s="63">
        <f t="shared" si="122"/>
        <v>219</v>
      </c>
      <c r="AP330" s="13">
        <f t="shared" si="108"/>
        <v>0.21505376344086022</v>
      </c>
      <c r="AQ330" s="64">
        <v>279</v>
      </c>
      <c r="AR330" s="65">
        <v>0</v>
      </c>
      <c r="AS330" s="65">
        <f t="shared" si="123"/>
        <v>219</v>
      </c>
      <c r="AT330" s="18">
        <f t="shared" si="109"/>
        <v>0.21505376344086022</v>
      </c>
    </row>
    <row r="331" spans="1:46" s="4" customFormat="1" ht="12.75" customHeight="1" thickBot="1">
      <c r="A331" s="33" t="s">
        <v>60</v>
      </c>
      <c r="B331" s="30" t="s">
        <v>33</v>
      </c>
      <c r="C331" s="7"/>
      <c r="D331" s="38">
        <v>0.1</v>
      </c>
      <c r="E331" s="2" t="s">
        <v>47</v>
      </c>
      <c r="F331" s="101">
        <v>285</v>
      </c>
      <c r="G331" s="47">
        <v>259</v>
      </c>
      <c r="H331" s="78">
        <v>0</v>
      </c>
      <c r="I331" s="78">
        <v>204</v>
      </c>
      <c r="J331" s="78">
        <v>0</v>
      </c>
      <c r="K331" s="101">
        <f t="shared" si="114"/>
        <v>204</v>
      </c>
      <c r="L331" s="111">
        <f t="shared" si="115"/>
        <v>0.21235521235521235</v>
      </c>
      <c r="M331" s="126">
        <v>259</v>
      </c>
      <c r="N331" s="48">
        <v>0</v>
      </c>
      <c r="O331" s="48">
        <f t="shared" si="112"/>
        <v>204</v>
      </c>
      <c r="P331" s="15">
        <f t="shared" si="113"/>
        <v>0.21235521235521235</v>
      </c>
      <c r="Q331" s="49">
        <v>0</v>
      </c>
      <c r="R331" s="50">
        <v>0</v>
      </c>
      <c r="S331" s="50">
        <v>0</v>
      </c>
      <c r="T331" s="17">
        <v>0</v>
      </c>
      <c r="U331" s="305">
        <v>259</v>
      </c>
      <c r="V331" s="307">
        <v>204</v>
      </c>
      <c r="W331" s="307">
        <v>0</v>
      </c>
      <c r="X331" s="307">
        <f t="shared" si="116"/>
        <v>204</v>
      </c>
      <c r="Y331" s="308">
        <f t="shared" si="117"/>
        <v>0.21235521235521235</v>
      </c>
      <c r="Z331" s="159">
        <v>259</v>
      </c>
      <c r="AA331" s="48">
        <v>0</v>
      </c>
      <c r="AB331" s="48">
        <f t="shared" si="118"/>
        <v>204</v>
      </c>
      <c r="AC331" s="15">
        <f t="shared" si="106"/>
        <v>0.21235521235521235</v>
      </c>
      <c r="AD331" s="305">
        <v>259</v>
      </c>
      <c r="AE331" s="307">
        <v>204</v>
      </c>
      <c r="AF331" s="307">
        <v>0</v>
      </c>
      <c r="AG331" s="307">
        <f t="shared" si="119"/>
        <v>204</v>
      </c>
      <c r="AH331" s="308">
        <f t="shared" si="120"/>
        <v>0.21235521235521235</v>
      </c>
      <c r="AI331" s="49">
        <v>259</v>
      </c>
      <c r="AJ331" s="50">
        <v>0</v>
      </c>
      <c r="AK331" s="50">
        <f t="shared" si="121"/>
        <v>204</v>
      </c>
      <c r="AL331" s="17">
        <f t="shared" si="107"/>
        <v>0.21235521235521235</v>
      </c>
      <c r="AM331" s="159">
        <v>259</v>
      </c>
      <c r="AN331" s="48">
        <v>0</v>
      </c>
      <c r="AO331" s="48">
        <f t="shared" si="122"/>
        <v>204</v>
      </c>
      <c r="AP331" s="15">
        <f t="shared" si="108"/>
        <v>0.21235521235521235</v>
      </c>
      <c r="AQ331" s="49">
        <v>259</v>
      </c>
      <c r="AR331" s="50">
        <v>0</v>
      </c>
      <c r="AS331" s="50">
        <f t="shared" si="123"/>
        <v>204</v>
      </c>
      <c r="AT331" s="17">
        <f t="shared" si="109"/>
        <v>0.21235521235521235</v>
      </c>
    </row>
    <row r="332" spans="1:46" s="4" customFormat="1" ht="12.75" customHeight="1">
      <c r="A332" s="34" t="s">
        <v>456</v>
      </c>
      <c r="B332" s="28" t="s">
        <v>33</v>
      </c>
      <c r="C332" s="5"/>
      <c r="D332" s="39" t="s">
        <v>127</v>
      </c>
      <c r="E332" s="6" t="s">
        <v>48</v>
      </c>
      <c r="F332" s="102">
        <v>49</v>
      </c>
      <c r="G332" s="85">
        <v>40</v>
      </c>
      <c r="H332" s="79">
        <v>0</v>
      </c>
      <c r="I332" s="79">
        <v>32</v>
      </c>
      <c r="J332" s="79">
        <v>0</v>
      </c>
      <c r="K332" s="102">
        <f t="shared" si="114"/>
        <v>32</v>
      </c>
      <c r="L332" s="112">
        <f t="shared" si="115"/>
        <v>0.2</v>
      </c>
      <c r="M332" s="253">
        <v>40</v>
      </c>
      <c r="N332" s="63">
        <v>0</v>
      </c>
      <c r="O332" s="63">
        <f t="shared" si="112"/>
        <v>32</v>
      </c>
      <c r="P332" s="13">
        <f t="shared" si="113"/>
        <v>0.2</v>
      </c>
      <c r="Q332" s="64">
        <v>0</v>
      </c>
      <c r="R332" s="65">
        <v>0</v>
      </c>
      <c r="S332" s="65">
        <v>0</v>
      </c>
      <c r="T332" s="18">
        <v>0</v>
      </c>
      <c r="U332" s="309">
        <v>40</v>
      </c>
      <c r="V332" s="310">
        <v>32</v>
      </c>
      <c r="W332" s="310">
        <v>0</v>
      </c>
      <c r="X332" s="310">
        <f t="shared" si="116"/>
        <v>32</v>
      </c>
      <c r="Y332" s="311">
        <f t="shared" si="117"/>
        <v>0.2</v>
      </c>
      <c r="Z332" s="158">
        <v>40</v>
      </c>
      <c r="AA332" s="63">
        <v>0</v>
      </c>
      <c r="AB332" s="63">
        <f t="shared" si="118"/>
        <v>32</v>
      </c>
      <c r="AC332" s="13">
        <f t="shared" si="106"/>
        <v>0.2</v>
      </c>
      <c r="AD332" s="309">
        <v>40</v>
      </c>
      <c r="AE332" s="310">
        <v>32</v>
      </c>
      <c r="AF332" s="310">
        <v>0</v>
      </c>
      <c r="AG332" s="310">
        <f t="shared" si="119"/>
        <v>32</v>
      </c>
      <c r="AH332" s="311">
        <f t="shared" si="120"/>
        <v>0.2</v>
      </c>
      <c r="AI332" s="64">
        <v>40</v>
      </c>
      <c r="AJ332" s="65">
        <v>0</v>
      </c>
      <c r="AK332" s="65">
        <f t="shared" si="121"/>
        <v>32</v>
      </c>
      <c r="AL332" s="18">
        <f t="shared" si="107"/>
        <v>0.2</v>
      </c>
      <c r="AM332" s="158">
        <v>40</v>
      </c>
      <c r="AN332" s="63">
        <v>0</v>
      </c>
      <c r="AO332" s="63">
        <f t="shared" si="122"/>
        <v>32</v>
      </c>
      <c r="AP332" s="13">
        <f t="shared" si="108"/>
        <v>0.2</v>
      </c>
      <c r="AQ332" s="64">
        <v>40</v>
      </c>
      <c r="AR332" s="65">
        <v>0</v>
      </c>
      <c r="AS332" s="65">
        <f t="shared" si="123"/>
        <v>32</v>
      </c>
      <c r="AT332" s="18">
        <f t="shared" si="109"/>
        <v>0.2</v>
      </c>
    </row>
    <row r="333" spans="1:46" s="4" customFormat="1" ht="12.75" customHeight="1">
      <c r="A333" s="138" t="s">
        <v>18</v>
      </c>
      <c r="B333" s="31" t="s">
        <v>33</v>
      </c>
      <c r="C333" s="169"/>
      <c r="D333" s="37" t="s">
        <v>127</v>
      </c>
      <c r="E333" s="32" t="s">
        <v>49</v>
      </c>
      <c r="F333" s="100">
        <v>54</v>
      </c>
      <c r="G333" s="84">
        <v>49</v>
      </c>
      <c r="H333" s="77">
        <v>0</v>
      </c>
      <c r="I333" s="77">
        <v>32</v>
      </c>
      <c r="J333" s="77">
        <v>0</v>
      </c>
      <c r="K333" s="100">
        <f t="shared" si="114"/>
        <v>32</v>
      </c>
      <c r="L333" s="110">
        <f t="shared" si="115"/>
        <v>0.34693877551020408</v>
      </c>
      <c r="M333" s="264">
        <v>49</v>
      </c>
      <c r="N333" s="44">
        <v>0</v>
      </c>
      <c r="O333" s="44">
        <f t="shared" si="112"/>
        <v>32</v>
      </c>
      <c r="P333" s="14">
        <f t="shared" si="113"/>
        <v>0.34693877551020408</v>
      </c>
      <c r="Q333" s="45">
        <v>0</v>
      </c>
      <c r="R333" s="46">
        <v>0</v>
      </c>
      <c r="S333" s="46">
        <v>0</v>
      </c>
      <c r="T333" s="16">
        <v>0</v>
      </c>
      <c r="U333" s="302">
        <v>49</v>
      </c>
      <c r="V333" s="303">
        <v>32</v>
      </c>
      <c r="W333" s="303">
        <v>0</v>
      </c>
      <c r="X333" s="303">
        <f t="shared" si="116"/>
        <v>32</v>
      </c>
      <c r="Y333" s="304">
        <f t="shared" si="117"/>
        <v>0.34693877551020408</v>
      </c>
      <c r="Z333" s="160">
        <v>49</v>
      </c>
      <c r="AA333" s="44">
        <v>0</v>
      </c>
      <c r="AB333" s="44">
        <f t="shared" si="118"/>
        <v>32</v>
      </c>
      <c r="AC333" s="14">
        <f t="shared" si="106"/>
        <v>0.34693877551020408</v>
      </c>
      <c r="AD333" s="302">
        <v>49</v>
      </c>
      <c r="AE333" s="303">
        <v>32</v>
      </c>
      <c r="AF333" s="303">
        <v>0</v>
      </c>
      <c r="AG333" s="303">
        <f t="shared" si="119"/>
        <v>32</v>
      </c>
      <c r="AH333" s="304">
        <f t="shared" si="120"/>
        <v>0.34693877551020408</v>
      </c>
      <c r="AI333" s="45">
        <v>49</v>
      </c>
      <c r="AJ333" s="46">
        <v>0</v>
      </c>
      <c r="AK333" s="46">
        <f t="shared" si="121"/>
        <v>32</v>
      </c>
      <c r="AL333" s="16">
        <f t="shared" si="107"/>
        <v>0.34693877551020408</v>
      </c>
      <c r="AM333" s="160">
        <v>49</v>
      </c>
      <c r="AN333" s="44">
        <v>0</v>
      </c>
      <c r="AO333" s="44">
        <f t="shared" si="122"/>
        <v>32</v>
      </c>
      <c r="AP333" s="14">
        <f t="shared" si="108"/>
        <v>0.34693877551020408</v>
      </c>
      <c r="AQ333" s="45">
        <v>49</v>
      </c>
      <c r="AR333" s="46">
        <v>0</v>
      </c>
      <c r="AS333" s="46">
        <f t="shared" si="123"/>
        <v>32</v>
      </c>
      <c r="AT333" s="16">
        <f t="shared" si="109"/>
        <v>0.34693877551020408</v>
      </c>
    </row>
    <row r="334" spans="1:46" s="4" customFormat="1" ht="12.75" customHeight="1" thickBot="1">
      <c r="A334" s="80" t="s">
        <v>72</v>
      </c>
      <c r="B334" s="67" t="s">
        <v>33</v>
      </c>
      <c r="C334" s="66"/>
      <c r="D334" s="68" t="s">
        <v>127</v>
      </c>
      <c r="E334" s="69" t="s">
        <v>73</v>
      </c>
      <c r="F334" s="105">
        <v>65</v>
      </c>
      <c r="G334" s="147">
        <v>59</v>
      </c>
      <c r="H334" s="82">
        <v>0</v>
      </c>
      <c r="I334" s="82">
        <v>48</v>
      </c>
      <c r="J334" s="82">
        <v>0</v>
      </c>
      <c r="K334" s="105">
        <f t="shared" si="114"/>
        <v>48</v>
      </c>
      <c r="L334" s="121">
        <f t="shared" si="115"/>
        <v>0.1864406779661017</v>
      </c>
      <c r="M334" s="255">
        <v>59</v>
      </c>
      <c r="N334" s="70">
        <v>0</v>
      </c>
      <c r="O334" s="70">
        <f t="shared" si="112"/>
        <v>48</v>
      </c>
      <c r="P334" s="74">
        <f t="shared" si="113"/>
        <v>0.1864406779661017</v>
      </c>
      <c r="Q334" s="242">
        <v>0</v>
      </c>
      <c r="R334" s="71">
        <v>0</v>
      </c>
      <c r="S334" s="71">
        <v>0</v>
      </c>
      <c r="T334" s="75">
        <v>0</v>
      </c>
      <c r="U334" s="329">
        <v>59</v>
      </c>
      <c r="V334" s="330">
        <v>48</v>
      </c>
      <c r="W334" s="330">
        <v>0</v>
      </c>
      <c r="X334" s="330">
        <f t="shared" si="116"/>
        <v>48</v>
      </c>
      <c r="Y334" s="331">
        <f t="shared" si="117"/>
        <v>0.1864406779661017</v>
      </c>
      <c r="Z334" s="157">
        <v>59</v>
      </c>
      <c r="AA334" s="70">
        <v>0</v>
      </c>
      <c r="AB334" s="70">
        <f t="shared" si="118"/>
        <v>48</v>
      </c>
      <c r="AC334" s="74">
        <f t="shared" si="106"/>
        <v>0.1864406779661017</v>
      </c>
      <c r="AD334" s="329">
        <v>59</v>
      </c>
      <c r="AE334" s="330">
        <v>48</v>
      </c>
      <c r="AF334" s="330">
        <v>0</v>
      </c>
      <c r="AG334" s="330">
        <f t="shared" si="119"/>
        <v>48</v>
      </c>
      <c r="AH334" s="331">
        <f t="shared" si="120"/>
        <v>0.1864406779661017</v>
      </c>
      <c r="AI334" s="242">
        <v>59</v>
      </c>
      <c r="AJ334" s="71">
        <v>0</v>
      </c>
      <c r="AK334" s="71">
        <f t="shared" si="121"/>
        <v>48</v>
      </c>
      <c r="AL334" s="75">
        <f t="shared" si="107"/>
        <v>0.1864406779661017</v>
      </c>
      <c r="AM334" s="157">
        <v>59</v>
      </c>
      <c r="AN334" s="70">
        <v>0</v>
      </c>
      <c r="AO334" s="70">
        <f t="shared" si="122"/>
        <v>48</v>
      </c>
      <c r="AP334" s="74">
        <f t="shared" si="108"/>
        <v>0.1864406779661017</v>
      </c>
      <c r="AQ334" s="242">
        <v>59</v>
      </c>
      <c r="AR334" s="71">
        <v>0</v>
      </c>
      <c r="AS334" s="71">
        <f t="shared" si="123"/>
        <v>48</v>
      </c>
      <c r="AT334" s="75">
        <f t="shared" si="109"/>
        <v>0.1864406779661017</v>
      </c>
    </row>
    <row r="335" spans="1:46" ht="11" thickBot="1">
      <c r="L335" s="116"/>
      <c r="M335" s="24"/>
      <c r="P335" s="25"/>
      <c r="Q335" s="24"/>
      <c r="T335" s="25"/>
      <c r="U335" s="25"/>
      <c r="V335" s="334"/>
      <c r="W335" s="334"/>
      <c r="X335" s="334"/>
      <c r="Y335" s="25"/>
      <c r="Z335" s="24"/>
      <c r="AC335" s="25"/>
      <c r="AD335" s="25"/>
      <c r="AE335" s="334"/>
      <c r="AF335" s="334"/>
      <c r="AG335" s="334"/>
      <c r="AH335" s="25"/>
      <c r="AI335" s="24"/>
      <c r="AL335" s="25"/>
      <c r="AM335" s="24"/>
      <c r="AP335" s="25"/>
      <c r="AQ335" s="24"/>
      <c r="AT335" s="25"/>
    </row>
    <row r="336" spans="1:46" s="4" customFormat="1" ht="12.75" customHeight="1" thickBot="1">
      <c r="A336" s="10" t="s">
        <v>34</v>
      </c>
      <c r="B336" s="21"/>
      <c r="C336" s="21"/>
      <c r="D336" s="36"/>
      <c r="E336" s="9" t="s">
        <v>29</v>
      </c>
      <c r="F336" s="27"/>
      <c r="G336" s="27"/>
      <c r="H336" s="27"/>
      <c r="I336" s="41"/>
      <c r="J336" s="41"/>
      <c r="K336" s="41"/>
      <c r="L336" s="117"/>
      <c r="M336" s="151"/>
      <c r="N336" s="151"/>
      <c r="O336" s="151"/>
      <c r="P336" s="151"/>
      <c r="Q336" s="151"/>
      <c r="R336" s="151"/>
      <c r="S336" s="151"/>
      <c r="T336" s="151"/>
      <c r="U336" s="151"/>
      <c r="V336" s="335"/>
      <c r="W336" s="335"/>
      <c r="X336" s="335"/>
      <c r="Y336" s="151"/>
      <c r="Z336" s="151"/>
      <c r="AA336" s="151"/>
      <c r="AB336" s="151"/>
      <c r="AC336" s="151"/>
      <c r="AD336" s="151"/>
      <c r="AE336" s="335"/>
      <c r="AF336" s="335"/>
      <c r="AG336" s="335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</row>
    <row r="337" spans="1:46" s="22" customFormat="1" ht="25" customHeight="1" thickBot="1">
      <c r="A337" s="54" t="s">
        <v>0</v>
      </c>
      <c r="B337" s="54" t="s">
        <v>39</v>
      </c>
      <c r="C337" s="54" t="s">
        <v>1</v>
      </c>
      <c r="D337" s="54" t="s">
        <v>52</v>
      </c>
      <c r="E337" s="54" t="s">
        <v>2</v>
      </c>
      <c r="F337" s="54" t="s">
        <v>3</v>
      </c>
      <c r="G337" s="54" t="s">
        <v>4</v>
      </c>
      <c r="H337" s="54" t="s">
        <v>156</v>
      </c>
      <c r="I337" s="54" t="s">
        <v>19</v>
      </c>
      <c r="J337" s="54" t="s">
        <v>317</v>
      </c>
      <c r="K337" s="83" t="str">
        <f>K7</f>
        <v>Net</v>
      </c>
      <c r="L337" s="109" t="s">
        <v>158</v>
      </c>
      <c r="M337" s="148" t="s">
        <v>206</v>
      </c>
      <c r="N337" s="149" t="s">
        <v>25</v>
      </c>
      <c r="O337" s="149" t="s">
        <v>31</v>
      </c>
      <c r="P337" s="150" t="s">
        <v>157</v>
      </c>
      <c r="Q337" s="148" t="s">
        <v>206</v>
      </c>
      <c r="R337" s="149" t="s">
        <v>25</v>
      </c>
      <c r="S337" s="149" t="s">
        <v>31</v>
      </c>
      <c r="T337" s="150" t="s">
        <v>157</v>
      </c>
      <c r="U337" s="298" t="s">
        <v>741</v>
      </c>
      <c r="V337" s="298" t="s">
        <v>19</v>
      </c>
      <c r="W337" s="298" t="s">
        <v>739</v>
      </c>
      <c r="X337" s="298" t="s">
        <v>740</v>
      </c>
      <c r="Y337" s="298" t="s">
        <v>158</v>
      </c>
      <c r="Z337" s="148" t="s">
        <v>206</v>
      </c>
      <c r="AA337" s="149" t="s">
        <v>25</v>
      </c>
      <c r="AB337" s="149" t="s">
        <v>31</v>
      </c>
      <c r="AC337" s="150" t="s">
        <v>157</v>
      </c>
      <c r="AD337" s="298" t="s">
        <v>741</v>
      </c>
      <c r="AE337" s="298" t="s">
        <v>19</v>
      </c>
      <c r="AF337" s="298" t="s">
        <v>739</v>
      </c>
      <c r="AG337" s="298" t="s">
        <v>740</v>
      </c>
      <c r="AH337" s="298" t="s">
        <v>158</v>
      </c>
      <c r="AI337" s="148" t="s">
        <v>206</v>
      </c>
      <c r="AJ337" s="149" t="s">
        <v>25</v>
      </c>
      <c r="AK337" s="149" t="s">
        <v>31</v>
      </c>
      <c r="AL337" s="150" t="s">
        <v>157</v>
      </c>
      <c r="AM337" s="148" t="s">
        <v>206</v>
      </c>
      <c r="AN337" s="149" t="s">
        <v>25</v>
      </c>
      <c r="AO337" s="149" t="s">
        <v>31</v>
      </c>
      <c r="AP337" s="150" t="s">
        <v>157</v>
      </c>
      <c r="AQ337" s="148" t="s">
        <v>206</v>
      </c>
      <c r="AR337" s="149" t="s">
        <v>25</v>
      </c>
      <c r="AS337" s="149" t="s">
        <v>31</v>
      </c>
      <c r="AT337" s="150" t="s">
        <v>157</v>
      </c>
    </row>
    <row r="338" spans="1:46" s="4" customFormat="1" ht="12.75" customHeight="1" thickBot="1">
      <c r="A338" s="33" t="s">
        <v>530</v>
      </c>
      <c r="B338" s="30" t="s">
        <v>35</v>
      </c>
      <c r="C338" s="7"/>
      <c r="D338" s="38">
        <v>2.08</v>
      </c>
      <c r="E338" s="2" t="s">
        <v>538</v>
      </c>
      <c r="F338" s="52">
        <v>1955</v>
      </c>
      <c r="G338" s="52">
        <v>1777</v>
      </c>
      <c r="H338" s="60">
        <v>0</v>
      </c>
      <c r="I338" s="78">
        <v>1409</v>
      </c>
      <c r="J338" s="78">
        <v>0</v>
      </c>
      <c r="K338" s="101">
        <v>1320</v>
      </c>
      <c r="L338" s="118">
        <v>0.2072072072072072</v>
      </c>
      <c r="M338" s="238">
        <v>1499</v>
      </c>
      <c r="N338" s="73">
        <v>0</v>
      </c>
      <c r="O338" s="73">
        <f>K338-N338</f>
        <v>1320</v>
      </c>
      <c r="P338" s="154">
        <f>(M338-O338)/M338</f>
        <v>0.11941294196130754</v>
      </c>
      <c r="Q338" s="336">
        <v>0</v>
      </c>
      <c r="R338" s="76">
        <v>0</v>
      </c>
      <c r="S338" s="76">
        <v>0</v>
      </c>
      <c r="T338" s="156">
        <v>0</v>
      </c>
      <c r="U338" s="323">
        <v>1777</v>
      </c>
      <c r="V338" s="325">
        <v>1409</v>
      </c>
      <c r="W338" s="325">
        <v>0</v>
      </c>
      <c r="X338" s="325">
        <f t="shared" ref="X338:X342" si="124">V338-W338</f>
        <v>1409</v>
      </c>
      <c r="Y338" s="326">
        <f t="shared" ref="Y338:Y342" si="125">(U338-X338)/U338</f>
        <v>0.20709060213843555</v>
      </c>
      <c r="Z338" s="238">
        <v>1599</v>
      </c>
      <c r="AA338" s="73">
        <v>0</v>
      </c>
      <c r="AB338" s="73">
        <f t="shared" ref="AB338:AB342" si="126">X338-AA338</f>
        <v>1409</v>
      </c>
      <c r="AC338" s="154">
        <f t="shared" ref="AC338:AC342" si="127">(Z338-AB338)/Z338</f>
        <v>0.11882426516572858</v>
      </c>
      <c r="AD338" s="323">
        <v>1777</v>
      </c>
      <c r="AE338" s="325">
        <v>1409</v>
      </c>
      <c r="AF338" s="325">
        <v>0</v>
      </c>
      <c r="AG338" s="325">
        <f t="shared" ref="AG338:AG342" si="128">AE338-AF338</f>
        <v>1409</v>
      </c>
      <c r="AH338" s="326">
        <f t="shared" ref="AH338:AH342" si="129">(AD338-AG338)/AD338</f>
        <v>0.20709060213843555</v>
      </c>
      <c r="AI338" s="238">
        <v>1599</v>
      </c>
      <c r="AJ338" s="76">
        <v>0</v>
      </c>
      <c r="AK338" s="76">
        <f t="shared" ref="AK338:AK342" si="130">AG338-AJ338</f>
        <v>1409</v>
      </c>
      <c r="AL338" s="156">
        <f>(AI338-AK338)/AI338</f>
        <v>0.11882426516572858</v>
      </c>
      <c r="AM338" s="238">
        <v>1499</v>
      </c>
      <c r="AN338" s="73">
        <v>0</v>
      </c>
      <c r="AO338" s="73">
        <f t="shared" ref="AO338:AO342" si="131">AG338-AN338</f>
        <v>1409</v>
      </c>
      <c r="AP338" s="154">
        <f t="shared" ref="AP338:AP342" si="132">(AM338-AO338)/AM338</f>
        <v>6.0040026684456307E-2</v>
      </c>
      <c r="AQ338" s="238">
        <v>1499</v>
      </c>
      <c r="AR338" s="76">
        <v>0</v>
      </c>
      <c r="AS338" s="76">
        <f t="shared" ref="AS338:AS342" si="133">AG338-AR338</f>
        <v>1409</v>
      </c>
      <c r="AT338" s="156">
        <f>(AQ338-AS338)/AQ338</f>
        <v>6.0040026684456307E-2</v>
      </c>
    </row>
    <row r="339" spans="1:46" s="4" customFormat="1" ht="12.75" customHeight="1" thickBot="1">
      <c r="A339" s="263" t="s">
        <v>30</v>
      </c>
      <c r="B339" s="30" t="s">
        <v>35</v>
      </c>
      <c r="C339" s="7"/>
      <c r="D339" s="38">
        <v>2.08</v>
      </c>
      <c r="E339" s="2" t="s">
        <v>43</v>
      </c>
      <c r="F339" s="52">
        <v>1832</v>
      </c>
      <c r="G339" s="52">
        <v>1665</v>
      </c>
      <c r="H339" s="60">
        <v>0</v>
      </c>
      <c r="I339" s="78">
        <v>1320</v>
      </c>
      <c r="J339" s="78">
        <v>0</v>
      </c>
      <c r="K339" s="101">
        <f>I339-J339</f>
        <v>1320</v>
      </c>
      <c r="L339" s="118">
        <f>IFERROR((G339-K339)/G339, " ")</f>
        <v>0.2072072072072072</v>
      </c>
      <c r="M339" s="238">
        <v>1399</v>
      </c>
      <c r="N339" s="73">
        <v>0</v>
      </c>
      <c r="O339" s="73">
        <f>K339-N339</f>
        <v>1320</v>
      </c>
      <c r="P339" s="154">
        <f>(M339-O339)/M339</f>
        <v>5.6468906361686916E-2</v>
      </c>
      <c r="Q339" s="336">
        <v>0</v>
      </c>
      <c r="R339" s="76">
        <v>0</v>
      </c>
      <c r="S339" s="76">
        <v>0</v>
      </c>
      <c r="T339" s="156">
        <v>0</v>
      </c>
      <c r="U339" s="323">
        <v>1665</v>
      </c>
      <c r="V339" s="325">
        <v>1320</v>
      </c>
      <c r="W339" s="325">
        <v>0</v>
      </c>
      <c r="X339" s="325">
        <f t="shared" si="124"/>
        <v>1320</v>
      </c>
      <c r="Y339" s="326">
        <f t="shared" si="125"/>
        <v>0.2072072072072072</v>
      </c>
      <c r="Z339" s="238">
        <v>1499</v>
      </c>
      <c r="AA339" s="73">
        <v>0</v>
      </c>
      <c r="AB339" s="73">
        <f t="shared" si="126"/>
        <v>1320</v>
      </c>
      <c r="AC339" s="154">
        <f t="shared" si="127"/>
        <v>0.11941294196130754</v>
      </c>
      <c r="AD339" s="323">
        <v>1665</v>
      </c>
      <c r="AE339" s="337">
        <v>1233</v>
      </c>
      <c r="AF339" s="325">
        <v>14</v>
      </c>
      <c r="AG339" s="325">
        <f t="shared" si="128"/>
        <v>1219</v>
      </c>
      <c r="AH339" s="326">
        <f t="shared" si="129"/>
        <v>0.26786786786786787</v>
      </c>
      <c r="AI339" s="238">
        <v>1499</v>
      </c>
      <c r="AJ339" s="76">
        <v>0</v>
      </c>
      <c r="AK339" s="76">
        <f t="shared" si="130"/>
        <v>1219</v>
      </c>
      <c r="AL339" s="156">
        <f>(AI339-AK339)/AI339</f>
        <v>0.18679119412941961</v>
      </c>
      <c r="AM339" s="238">
        <v>1399</v>
      </c>
      <c r="AN339" s="73">
        <v>0</v>
      </c>
      <c r="AO339" s="73">
        <f t="shared" si="131"/>
        <v>1219</v>
      </c>
      <c r="AP339" s="154">
        <f t="shared" si="132"/>
        <v>0.12866333095067906</v>
      </c>
      <c r="AQ339" s="238">
        <v>1399</v>
      </c>
      <c r="AR339" s="76">
        <v>0</v>
      </c>
      <c r="AS339" s="76">
        <f t="shared" si="133"/>
        <v>1219</v>
      </c>
      <c r="AT339" s="156">
        <f>(AQ339-AS339)/AQ339</f>
        <v>0.12866333095067906</v>
      </c>
    </row>
    <row r="340" spans="1:46" s="4" customFormat="1" ht="12.75" customHeight="1" thickBot="1">
      <c r="A340" s="263" t="s">
        <v>151</v>
      </c>
      <c r="B340" s="30" t="s">
        <v>35</v>
      </c>
      <c r="C340" s="7"/>
      <c r="D340" s="38">
        <v>2.08</v>
      </c>
      <c r="E340" s="2" t="s">
        <v>152</v>
      </c>
      <c r="F340" s="52">
        <v>1955</v>
      </c>
      <c r="G340" s="52">
        <v>1777</v>
      </c>
      <c r="H340" s="60">
        <v>0</v>
      </c>
      <c r="I340" s="78">
        <v>1415</v>
      </c>
      <c r="J340" s="78">
        <v>0</v>
      </c>
      <c r="K340" s="101">
        <f>I340-J340</f>
        <v>1415</v>
      </c>
      <c r="L340" s="118">
        <f>IFERROR((G340-K340)/G340, " ")</f>
        <v>0.20371412492965674</v>
      </c>
      <c r="M340" s="238">
        <v>1399</v>
      </c>
      <c r="N340" s="73">
        <v>0</v>
      </c>
      <c r="O340" s="73">
        <f>K340-N340</f>
        <v>1415</v>
      </c>
      <c r="P340" s="154">
        <f>(M340-O340)/M340</f>
        <v>-1.143674052894925E-2</v>
      </c>
      <c r="Q340" s="336">
        <v>0</v>
      </c>
      <c r="R340" s="76">
        <v>0</v>
      </c>
      <c r="S340" s="76">
        <v>0</v>
      </c>
      <c r="T340" s="156">
        <v>0</v>
      </c>
      <c r="U340" s="323">
        <v>1777</v>
      </c>
      <c r="V340" s="325">
        <v>1415</v>
      </c>
      <c r="W340" s="325">
        <v>0</v>
      </c>
      <c r="X340" s="325">
        <f t="shared" si="124"/>
        <v>1415</v>
      </c>
      <c r="Y340" s="326">
        <f t="shared" si="125"/>
        <v>0.20371412492965674</v>
      </c>
      <c r="Z340" s="238">
        <v>1599</v>
      </c>
      <c r="AA340" s="73">
        <v>0</v>
      </c>
      <c r="AB340" s="73">
        <f t="shared" si="126"/>
        <v>1415</v>
      </c>
      <c r="AC340" s="154">
        <f t="shared" si="127"/>
        <v>0.11507191994996874</v>
      </c>
      <c r="AD340" s="323">
        <v>1777</v>
      </c>
      <c r="AE340" s="325">
        <v>1415</v>
      </c>
      <c r="AF340" s="325">
        <v>0</v>
      </c>
      <c r="AG340" s="325">
        <f t="shared" si="128"/>
        <v>1415</v>
      </c>
      <c r="AH340" s="326">
        <f t="shared" si="129"/>
        <v>0.20371412492965674</v>
      </c>
      <c r="AI340" s="238">
        <v>1599</v>
      </c>
      <c r="AJ340" s="76">
        <v>0</v>
      </c>
      <c r="AK340" s="76">
        <f t="shared" si="130"/>
        <v>1415</v>
      </c>
      <c r="AL340" s="156">
        <f>(AI340-AK340)/AI340</f>
        <v>0.11507191994996874</v>
      </c>
      <c r="AM340" s="238">
        <v>1399</v>
      </c>
      <c r="AN340" s="73">
        <v>0</v>
      </c>
      <c r="AO340" s="73">
        <f t="shared" si="131"/>
        <v>1415</v>
      </c>
      <c r="AP340" s="154">
        <f t="shared" si="132"/>
        <v>-1.143674052894925E-2</v>
      </c>
      <c r="AQ340" s="238">
        <v>1499</v>
      </c>
      <c r="AR340" s="76">
        <v>0</v>
      </c>
      <c r="AS340" s="76">
        <f t="shared" si="133"/>
        <v>1415</v>
      </c>
      <c r="AT340" s="156">
        <f>(AQ340-AS340)/AQ340</f>
        <v>5.6037358238825885E-2</v>
      </c>
    </row>
    <row r="341" spans="1:46" s="4" customFormat="1" ht="12.75" customHeight="1" thickBot="1">
      <c r="A341" s="33" t="s">
        <v>465</v>
      </c>
      <c r="B341" s="30" t="s">
        <v>35</v>
      </c>
      <c r="C341" s="279" t="s">
        <v>731</v>
      </c>
      <c r="D341" s="38">
        <v>2.08</v>
      </c>
      <c r="E341" s="2" t="s">
        <v>466</v>
      </c>
      <c r="F341" s="52">
        <v>2199</v>
      </c>
      <c r="G341" s="52">
        <v>1999</v>
      </c>
      <c r="H341" s="60">
        <v>0</v>
      </c>
      <c r="I341" s="78">
        <v>1598</v>
      </c>
      <c r="J341" s="78">
        <v>0</v>
      </c>
      <c r="K341" s="101">
        <f>I341-J341</f>
        <v>1598</v>
      </c>
      <c r="L341" s="118">
        <f>IFERROR((G341-K341)/G341, " ")</f>
        <v>0.20060030015007504</v>
      </c>
      <c r="M341" s="274">
        <v>1999</v>
      </c>
      <c r="N341" s="73">
        <v>0</v>
      </c>
      <c r="O341" s="73">
        <f>K341-N341</f>
        <v>1598</v>
      </c>
      <c r="P341" s="154">
        <f>(M341-O341)/M341</f>
        <v>0.20060030015007504</v>
      </c>
      <c r="Q341" s="336">
        <v>0</v>
      </c>
      <c r="R341" s="292">
        <v>0</v>
      </c>
      <c r="S341" s="76">
        <v>0</v>
      </c>
      <c r="T341" s="156">
        <v>0</v>
      </c>
      <c r="U341" s="323">
        <v>1999</v>
      </c>
      <c r="V341" s="325">
        <v>1598</v>
      </c>
      <c r="W341" s="325">
        <v>0</v>
      </c>
      <c r="X341" s="325">
        <f t="shared" si="124"/>
        <v>1598</v>
      </c>
      <c r="Y341" s="326">
        <f t="shared" si="125"/>
        <v>0.20060030015007504</v>
      </c>
      <c r="Z341" s="274">
        <v>1999</v>
      </c>
      <c r="AA341" s="73">
        <v>0</v>
      </c>
      <c r="AB341" s="73">
        <f t="shared" si="126"/>
        <v>1598</v>
      </c>
      <c r="AC341" s="154">
        <f t="shared" si="127"/>
        <v>0.20060030015007504</v>
      </c>
      <c r="AD341" s="323">
        <v>1999</v>
      </c>
      <c r="AE341" s="325">
        <v>1598</v>
      </c>
      <c r="AF341" s="325">
        <v>0</v>
      </c>
      <c r="AG341" s="325">
        <f t="shared" si="128"/>
        <v>1598</v>
      </c>
      <c r="AH341" s="326">
        <f t="shared" si="129"/>
        <v>0.20060030015007504</v>
      </c>
      <c r="AI341" s="291">
        <v>1999</v>
      </c>
      <c r="AJ341" s="292">
        <v>0</v>
      </c>
      <c r="AK341" s="76">
        <f t="shared" si="130"/>
        <v>1598</v>
      </c>
      <c r="AL341" s="156">
        <f>(AI341-AK341)/AI341</f>
        <v>0.20060030015007504</v>
      </c>
      <c r="AM341" s="274">
        <v>1999</v>
      </c>
      <c r="AN341" s="73">
        <v>0</v>
      </c>
      <c r="AO341" s="73">
        <f t="shared" si="131"/>
        <v>1598</v>
      </c>
      <c r="AP341" s="154">
        <f t="shared" si="132"/>
        <v>0.20060030015007504</v>
      </c>
      <c r="AQ341" s="291">
        <v>1999</v>
      </c>
      <c r="AR341" s="292">
        <v>0</v>
      </c>
      <c r="AS341" s="76">
        <f t="shared" si="133"/>
        <v>1598</v>
      </c>
      <c r="AT341" s="156">
        <f>(AQ341-AS341)/AQ341</f>
        <v>0.20060030015007504</v>
      </c>
    </row>
    <row r="342" spans="1:46" s="4" customFormat="1" ht="12.75" customHeight="1" thickBot="1">
      <c r="A342" s="263" t="s">
        <v>318</v>
      </c>
      <c r="B342" s="30" t="s">
        <v>35</v>
      </c>
      <c r="C342" s="189"/>
      <c r="D342" s="38">
        <v>2.08</v>
      </c>
      <c r="E342" s="2" t="s">
        <v>319</v>
      </c>
      <c r="F342" s="52">
        <v>2077</v>
      </c>
      <c r="G342" s="52">
        <v>1888</v>
      </c>
      <c r="H342" s="60">
        <v>0</v>
      </c>
      <c r="I342" s="78">
        <v>1509</v>
      </c>
      <c r="J342" s="78">
        <v>0</v>
      </c>
      <c r="K342" s="101">
        <f>I342-J342</f>
        <v>1509</v>
      </c>
      <c r="L342" s="118">
        <f>IFERROR((G342-K342)/G342, " ")</f>
        <v>0.20074152542372881</v>
      </c>
      <c r="M342" s="238">
        <v>1399</v>
      </c>
      <c r="N342" s="73">
        <v>0</v>
      </c>
      <c r="O342" s="73">
        <f>K342-N342</f>
        <v>1509</v>
      </c>
      <c r="P342" s="154">
        <f>(M342-O342)/M342</f>
        <v>-7.8627591136526093E-2</v>
      </c>
      <c r="Q342" s="336">
        <v>0</v>
      </c>
      <c r="R342" s="76">
        <v>0</v>
      </c>
      <c r="S342" s="76">
        <v>0</v>
      </c>
      <c r="T342" s="156">
        <v>0</v>
      </c>
      <c r="U342" s="323">
        <v>1888</v>
      </c>
      <c r="V342" s="325">
        <v>1509</v>
      </c>
      <c r="W342" s="325">
        <v>0</v>
      </c>
      <c r="X342" s="325">
        <f t="shared" si="124"/>
        <v>1509</v>
      </c>
      <c r="Y342" s="326">
        <f t="shared" si="125"/>
        <v>0.20074152542372881</v>
      </c>
      <c r="Z342" s="238">
        <v>1399</v>
      </c>
      <c r="AA342" s="73">
        <v>0</v>
      </c>
      <c r="AB342" s="73">
        <f t="shared" si="126"/>
        <v>1509</v>
      </c>
      <c r="AC342" s="154">
        <f t="shared" si="127"/>
        <v>-7.8627591136526093E-2</v>
      </c>
      <c r="AD342" s="323">
        <v>1888</v>
      </c>
      <c r="AE342" s="337">
        <v>1397</v>
      </c>
      <c r="AF342" s="325">
        <v>18</v>
      </c>
      <c r="AG342" s="325">
        <f t="shared" si="128"/>
        <v>1379</v>
      </c>
      <c r="AH342" s="326">
        <f t="shared" si="129"/>
        <v>0.26959745762711862</v>
      </c>
      <c r="AI342" s="238">
        <v>1599</v>
      </c>
      <c r="AJ342" s="76">
        <v>0</v>
      </c>
      <c r="AK342" s="76">
        <f t="shared" si="130"/>
        <v>1379</v>
      </c>
      <c r="AL342" s="156">
        <f>(AI342-AK342)/AI342</f>
        <v>0.13758599124452783</v>
      </c>
      <c r="AM342" s="238">
        <v>1399</v>
      </c>
      <c r="AN342" s="73">
        <v>0</v>
      </c>
      <c r="AO342" s="73">
        <f t="shared" si="131"/>
        <v>1379</v>
      </c>
      <c r="AP342" s="154">
        <f t="shared" si="132"/>
        <v>1.4295925661186561E-2</v>
      </c>
      <c r="AQ342" s="238">
        <v>1599</v>
      </c>
      <c r="AR342" s="76">
        <v>0</v>
      </c>
      <c r="AS342" s="76">
        <f t="shared" si="133"/>
        <v>1379</v>
      </c>
      <c r="AT342" s="156">
        <f>(AQ342-AS342)/AQ342</f>
        <v>0.13758599124452783</v>
      </c>
    </row>
    <row r="343" spans="1:46">
      <c r="U343" s="106"/>
      <c r="V343" s="338"/>
      <c r="W343" s="338"/>
      <c r="X343" s="338"/>
      <c r="Y343" s="106"/>
      <c r="AD343" s="106"/>
      <c r="AE343" s="338"/>
      <c r="AF343" s="338"/>
      <c r="AG343" s="338"/>
      <c r="AH343" s="106"/>
    </row>
    <row r="353" spans="9:39">
      <c r="I353" s="240"/>
      <c r="J353" s="240"/>
      <c r="K353" s="240"/>
      <c r="L353" s="240"/>
      <c r="Z353" s="240"/>
      <c r="AM353" s="240"/>
    </row>
    <row r="354" spans="9:39">
      <c r="I354" s="240"/>
      <c r="J354" s="240"/>
      <c r="K354" s="240"/>
      <c r="L354" s="240"/>
      <c r="Z354" s="240"/>
      <c r="AM354" s="240"/>
    </row>
    <row r="355" spans="9:39">
      <c r="I355" s="240"/>
      <c r="J355" s="240"/>
      <c r="K355" s="240"/>
      <c r="L355" s="240"/>
      <c r="Z355" s="240"/>
      <c r="AM355" s="240"/>
    </row>
    <row r="356" spans="9:39">
      <c r="I356" s="240"/>
      <c r="J356" s="240"/>
      <c r="K356" s="240"/>
      <c r="L356" s="240"/>
      <c r="Z356" s="240"/>
      <c r="AM356" s="240"/>
    </row>
    <row r="357" spans="9:39">
      <c r="Z357" s="240"/>
      <c r="AM357" s="240"/>
    </row>
  </sheetData>
  <mergeCells count="9">
    <mergeCell ref="F2:I2"/>
    <mergeCell ref="Q3:T3"/>
    <mergeCell ref="Z3:AC3"/>
    <mergeCell ref="AI3:AL3"/>
    <mergeCell ref="AM3:AP3"/>
    <mergeCell ref="AQ3:AT3"/>
    <mergeCell ref="U4:Y6"/>
    <mergeCell ref="AD4:AH6"/>
    <mergeCell ref="M3:P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B492-9CB8-41FD-B7AC-9485894CD3AC}">
  <sheetPr>
    <tabColor rgb="FF0070C0"/>
  </sheetPr>
  <dimension ref="A1:AP11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F16" sqref="F16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12" width="8.7265625" style="23" customWidth="1"/>
    <col min="13" max="13" width="8.81640625" style="25" customWidth="1"/>
    <col min="14" max="17" width="9.453125" style="24" customWidth="1"/>
    <col min="18" max="20" width="9.453125" style="339" customWidth="1"/>
    <col min="21" max="21" width="9.453125" style="24" customWidth="1"/>
    <col min="22" max="22" width="8.7265625" style="106" customWidth="1"/>
    <col min="23" max="26" width="9.453125" style="24" customWidth="1"/>
    <col min="27" max="29" width="9.453125" style="339" customWidth="1"/>
    <col min="30" max="30" width="9.453125" style="24" customWidth="1"/>
    <col min="31" max="31" width="8.81640625" style="25" customWidth="1"/>
    <col min="32" max="34" width="9.453125" style="24" customWidth="1"/>
    <col min="35" max="35" width="8.7265625" style="106" customWidth="1"/>
    <col min="36" max="38" width="9.453125" style="24" customWidth="1"/>
    <col min="39" max="39" width="8.81640625" style="25" customWidth="1"/>
    <col min="40" max="42" width="9.453125" style="24" customWidth="1"/>
    <col min="43" max="16384" width="9.1796875" style="8"/>
  </cols>
  <sheetData>
    <row r="1" spans="1:42">
      <c r="R1" s="24"/>
      <c r="S1" s="24"/>
      <c r="T1" s="24"/>
      <c r="AA1" s="24"/>
      <c r="AB1" s="24"/>
      <c r="AC1" s="24"/>
    </row>
    <row r="2" spans="1:42">
      <c r="F2" s="350">
        <v>45378</v>
      </c>
      <c r="G2" s="350"/>
      <c r="H2" s="350"/>
      <c r="I2" s="350"/>
      <c r="J2" s="97"/>
      <c r="K2" s="97"/>
      <c r="L2" s="97"/>
      <c r="R2" s="24"/>
      <c r="S2" s="24"/>
      <c r="T2" s="24"/>
      <c r="AA2" s="24"/>
      <c r="AB2" s="24"/>
      <c r="AC2" s="24"/>
    </row>
    <row r="3" spans="1:42" ht="37.5" customHeight="1" thickBot="1">
      <c r="M3" s="340" t="s">
        <v>159</v>
      </c>
      <c r="N3" s="340"/>
      <c r="O3" s="340"/>
      <c r="P3" s="340"/>
      <c r="Q3" s="294"/>
      <c r="R3" s="294"/>
      <c r="S3" s="294"/>
      <c r="T3" s="294"/>
      <c r="U3" s="294"/>
      <c r="V3" s="340" t="s">
        <v>159</v>
      </c>
      <c r="W3" s="340"/>
      <c r="X3" s="340"/>
      <c r="Y3" s="340"/>
      <c r="Z3" s="294"/>
      <c r="AA3" s="294"/>
      <c r="AB3" s="294"/>
      <c r="AC3" s="294"/>
      <c r="AD3" s="294"/>
      <c r="AE3" s="340" t="s">
        <v>159</v>
      </c>
      <c r="AF3" s="340"/>
      <c r="AG3" s="340"/>
      <c r="AH3" s="340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</row>
    <row r="4" spans="1:42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00" t="s">
        <v>705</v>
      </c>
      <c r="N4" s="201"/>
      <c r="O4" s="202"/>
      <c r="P4" s="295"/>
      <c r="Q4" s="341" t="s">
        <v>737</v>
      </c>
      <c r="R4" s="342"/>
      <c r="S4" s="342"/>
      <c r="T4" s="342"/>
      <c r="U4" s="343"/>
      <c r="V4" s="200" t="s">
        <v>732</v>
      </c>
      <c r="W4" s="201"/>
      <c r="X4" s="202"/>
      <c r="Y4" s="203"/>
      <c r="Z4" s="341" t="s">
        <v>738</v>
      </c>
      <c r="AA4" s="342"/>
      <c r="AB4" s="342"/>
      <c r="AC4" s="342"/>
      <c r="AD4" s="343"/>
      <c r="AE4" s="194" t="s">
        <v>735</v>
      </c>
      <c r="AF4" s="239"/>
      <c r="AG4" s="190"/>
      <c r="AH4" s="191"/>
      <c r="AI4" s="200" t="s">
        <v>733</v>
      </c>
      <c r="AJ4" s="201"/>
      <c r="AK4" s="202"/>
      <c r="AL4" s="203"/>
      <c r="AM4" s="194" t="s">
        <v>734</v>
      </c>
      <c r="AN4" s="239"/>
      <c r="AO4" s="190"/>
      <c r="AP4" s="191"/>
    </row>
    <row r="5" spans="1:42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204" t="s">
        <v>26</v>
      </c>
      <c r="N5" s="42">
        <v>45365</v>
      </c>
      <c r="O5" s="42"/>
      <c r="P5" s="296"/>
      <c r="Q5" s="344"/>
      <c r="R5" s="345"/>
      <c r="S5" s="345"/>
      <c r="T5" s="345"/>
      <c r="U5" s="346"/>
      <c r="V5" s="204" t="s">
        <v>26</v>
      </c>
      <c r="W5" s="42">
        <v>45386</v>
      </c>
      <c r="X5" s="42"/>
      <c r="Y5" s="205"/>
      <c r="Z5" s="344"/>
      <c r="AA5" s="345"/>
      <c r="AB5" s="345"/>
      <c r="AC5" s="345"/>
      <c r="AD5" s="346"/>
      <c r="AE5" s="195" t="s">
        <v>26</v>
      </c>
      <c r="AF5" s="43">
        <v>45414</v>
      </c>
      <c r="AG5" s="43"/>
      <c r="AH5" s="196"/>
      <c r="AI5" s="204" t="s">
        <v>26</v>
      </c>
      <c r="AJ5" s="42">
        <v>45428</v>
      </c>
      <c r="AK5" s="42"/>
      <c r="AL5" s="205"/>
      <c r="AM5" s="195" t="s">
        <v>26</v>
      </c>
      <c r="AN5" s="43">
        <v>45449</v>
      </c>
      <c r="AO5" s="43"/>
      <c r="AP5" s="196"/>
    </row>
    <row r="6" spans="1:42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06" t="s">
        <v>27</v>
      </c>
      <c r="N6" s="193">
        <v>45385</v>
      </c>
      <c r="O6" s="193"/>
      <c r="P6" s="297"/>
      <c r="Q6" s="347"/>
      <c r="R6" s="348"/>
      <c r="S6" s="348"/>
      <c r="T6" s="348"/>
      <c r="U6" s="349"/>
      <c r="V6" s="206" t="s">
        <v>27</v>
      </c>
      <c r="W6" s="193">
        <v>45413</v>
      </c>
      <c r="X6" s="193"/>
      <c r="Y6" s="207"/>
      <c r="Z6" s="347"/>
      <c r="AA6" s="348"/>
      <c r="AB6" s="348"/>
      <c r="AC6" s="348"/>
      <c r="AD6" s="349"/>
      <c r="AE6" s="197" t="s">
        <v>27</v>
      </c>
      <c r="AF6" s="198">
        <v>45427</v>
      </c>
      <c r="AG6" s="198"/>
      <c r="AH6" s="199"/>
      <c r="AI6" s="206" t="s">
        <v>27</v>
      </c>
      <c r="AJ6" s="193">
        <v>45448</v>
      </c>
      <c r="AK6" s="193"/>
      <c r="AL6" s="207"/>
      <c r="AM6" s="197" t="s">
        <v>27</v>
      </c>
      <c r="AN6" s="198">
        <v>45461</v>
      </c>
      <c r="AO6" s="198"/>
      <c r="AP6" s="199"/>
    </row>
    <row r="7" spans="1:42" s="22" customFormat="1" ht="25" customHeight="1" thickBo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98" t="s">
        <v>4</v>
      </c>
      <c r="R7" s="298" t="s">
        <v>19</v>
      </c>
      <c r="S7" s="298" t="s">
        <v>739</v>
      </c>
      <c r="T7" s="298" t="s">
        <v>740</v>
      </c>
      <c r="U7" s="298" t="s">
        <v>158</v>
      </c>
      <c r="V7" s="234" t="s">
        <v>206</v>
      </c>
      <c r="W7" s="149" t="s">
        <v>25</v>
      </c>
      <c r="X7" s="149" t="s">
        <v>31</v>
      </c>
      <c r="Y7" s="150" t="s">
        <v>157</v>
      </c>
      <c r="Z7" s="298" t="s">
        <v>4</v>
      </c>
      <c r="AA7" s="298" t="s">
        <v>19</v>
      </c>
      <c r="AB7" s="298" t="s">
        <v>739</v>
      </c>
      <c r="AC7" s="298" t="s">
        <v>740</v>
      </c>
      <c r="AD7" s="298" t="s">
        <v>158</v>
      </c>
      <c r="AE7" s="234" t="s">
        <v>206</v>
      </c>
      <c r="AF7" s="149" t="s">
        <v>25</v>
      </c>
      <c r="AG7" s="149" t="s">
        <v>31</v>
      </c>
      <c r="AH7" s="150" t="s">
        <v>157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</row>
    <row r="8" spans="1:42" s="4" customFormat="1" ht="12.75" customHeight="1">
      <c r="A8" s="138" t="s">
        <v>524</v>
      </c>
      <c r="B8" s="31" t="s">
        <v>38</v>
      </c>
      <c r="C8" s="93" t="s">
        <v>5</v>
      </c>
      <c r="D8" s="37" t="s">
        <v>127</v>
      </c>
      <c r="E8" s="32" t="s">
        <v>526</v>
      </c>
      <c r="F8" s="100">
        <v>855</v>
      </c>
      <c r="G8" s="84">
        <v>777</v>
      </c>
      <c r="H8" s="84">
        <v>0</v>
      </c>
      <c r="I8" s="77">
        <v>656</v>
      </c>
      <c r="J8" s="84">
        <v>11</v>
      </c>
      <c r="K8" s="100">
        <f t="shared" ref="K8:K49" si="0">IFERROR(I8-J8,I8)</f>
        <v>645</v>
      </c>
      <c r="L8" s="110">
        <f t="shared" ref="L8:L49" si="1">IFERROR((G8-K8)/G8, " ")</f>
        <v>0.16988416988416988</v>
      </c>
      <c r="M8" s="264">
        <v>777</v>
      </c>
      <c r="N8" s="44">
        <v>0</v>
      </c>
      <c r="O8" s="44">
        <f>K8-N8</f>
        <v>645</v>
      </c>
      <c r="P8" s="14">
        <f>(M8-O8)/M8</f>
        <v>0.16988416988416988</v>
      </c>
      <c r="Q8" s="299">
        <v>777</v>
      </c>
      <c r="R8" s="300">
        <v>656</v>
      </c>
      <c r="S8" s="300">
        <v>11</v>
      </c>
      <c r="T8" s="300">
        <f>R8-S8</f>
        <v>645</v>
      </c>
      <c r="U8" s="301">
        <f>(Q8-T8)/Q8</f>
        <v>0.16988416988416988</v>
      </c>
      <c r="V8" s="160">
        <v>777</v>
      </c>
      <c r="W8" s="44">
        <v>0</v>
      </c>
      <c r="X8" s="44">
        <f>T8-W8</f>
        <v>645</v>
      </c>
      <c r="Y8" s="14">
        <f>(V8-X8)/V8</f>
        <v>0.16988416988416988</v>
      </c>
      <c r="Z8" s="299">
        <v>777</v>
      </c>
      <c r="AA8" s="300">
        <v>656</v>
      </c>
      <c r="AB8" s="300">
        <v>11</v>
      </c>
      <c r="AC8" s="300">
        <f>AA8-AB8</f>
        <v>645</v>
      </c>
      <c r="AD8" s="301">
        <f>(Z8-AC8)/Z8</f>
        <v>0.16988416988416988</v>
      </c>
      <c r="AE8" s="127">
        <v>699</v>
      </c>
      <c r="AF8" s="46">
        <v>0</v>
      </c>
      <c r="AG8" s="46">
        <f>AC8-AF8</f>
        <v>645</v>
      </c>
      <c r="AH8" s="16">
        <f>(AE8-AG8)/AE8</f>
        <v>7.7253218884120178E-2</v>
      </c>
      <c r="AI8" s="215">
        <v>649</v>
      </c>
      <c r="AJ8" s="124">
        <v>46</v>
      </c>
      <c r="AK8" s="44">
        <f>AC8-AJ8</f>
        <v>599</v>
      </c>
      <c r="AL8" s="14">
        <f>(AI8-AK8)/AI8</f>
        <v>7.7041602465331274E-2</v>
      </c>
      <c r="AM8" s="127">
        <v>699</v>
      </c>
      <c r="AN8" s="46">
        <v>0</v>
      </c>
      <c r="AO8" s="46">
        <f>AC8-AN8</f>
        <v>645</v>
      </c>
      <c r="AP8" s="16">
        <f>(AM8-AO8)/AM8</f>
        <v>7.7253218884120178E-2</v>
      </c>
    </row>
    <row r="9" spans="1:42" s="4" customFormat="1" ht="12.75" customHeight="1">
      <c r="A9" s="138" t="s">
        <v>525</v>
      </c>
      <c r="B9" s="31" t="s">
        <v>38</v>
      </c>
      <c r="C9" s="93" t="s">
        <v>5</v>
      </c>
      <c r="D9" s="37" t="s">
        <v>127</v>
      </c>
      <c r="E9" s="32" t="s">
        <v>526</v>
      </c>
      <c r="F9" s="100">
        <v>793</v>
      </c>
      <c r="G9" s="84">
        <v>721</v>
      </c>
      <c r="H9" s="84">
        <v>0</v>
      </c>
      <c r="I9" s="77">
        <v>609</v>
      </c>
      <c r="J9" s="84">
        <v>11</v>
      </c>
      <c r="K9" s="100">
        <f t="shared" si="0"/>
        <v>598</v>
      </c>
      <c r="L9" s="110">
        <f t="shared" si="1"/>
        <v>0.17059639389736478</v>
      </c>
      <c r="M9" s="264">
        <v>721</v>
      </c>
      <c r="N9" s="44">
        <v>0</v>
      </c>
      <c r="O9" s="44">
        <f t="shared" ref="O9:O72" si="2">K9-N9</f>
        <v>598</v>
      </c>
      <c r="P9" s="14">
        <f t="shared" ref="P9:P72" si="3">(M9-O9)/M9</f>
        <v>0.17059639389736478</v>
      </c>
      <c r="Q9" s="302">
        <v>721</v>
      </c>
      <c r="R9" s="303">
        <v>609</v>
      </c>
      <c r="S9" s="303">
        <v>11</v>
      </c>
      <c r="T9" s="303">
        <f t="shared" ref="T9:T72" si="4">R9-S9</f>
        <v>598</v>
      </c>
      <c r="U9" s="304">
        <f t="shared" ref="U9:U72" si="5">(Q9-T9)/Q9</f>
        <v>0.17059639389736478</v>
      </c>
      <c r="V9" s="160">
        <v>721</v>
      </c>
      <c r="W9" s="44">
        <v>0</v>
      </c>
      <c r="X9" s="44">
        <f t="shared" ref="X9:X72" si="6">T9-W9</f>
        <v>598</v>
      </c>
      <c r="Y9" s="14">
        <f t="shared" ref="Y9:Y72" si="7">(V9-X9)/V9</f>
        <v>0.17059639389736478</v>
      </c>
      <c r="Z9" s="302">
        <v>721</v>
      </c>
      <c r="AA9" s="303">
        <v>609</v>
      </c>
      <c r="AB9" s="303">
        <v>11</v>
      </c>
      <c r="AC9" s="303">
        <f t="shared" ref="AC9:AC72" si="8">AA9-AB9</f>
        <v>598</v>
      </c>
      <c r="AD9" s="304">
        <f t="shared" ref="AD9:AD72" si="9">(Z9-AC9)/Z9</f>
        <v>0.17059639389736478</v>
      </c>
      <c r="AE9" s="127">
        <v>649</v>
      </c>
      <c r="AF9" s="46">
        <v>0</v>
      </c>
      <c r="AG9" s="46">
        <f t="shared" ref="AG9:AG72" si="10">AC9-AF9</f>
        <v>598</v>
      </c>
      <c r="AH9" s="16">
        <f t="shared" ref="AH9:AH72" si="11">(AE9-AG9)/AE9</f>
        <v>7.8582434514637908E-2</v>
      </c>
      <c r="AI9" s="215">
        <v>599</v>
      </c>
      <c r="AJ9" s="124">
        <v>46</v>
      </c>
      <c r="AK9" s="44">
        <f t="shared" ref="AK9:AK72" si="12">AC9-AJ9</f>
        <v>552</v>
      </c>
      <c r="AL9" s="14">
        <f t="shared" ref="AL9:AL72" si="13">(AI9-AK9)/AI9</f>
        <v>7.8464106844741241E-2</v>
      </c>
      <c r="AM9" s="127">
        <v>649</v>
      </c>
      <c r="AN9" s="46">
        <v>0</v>
      </c>
      <c r="AO9" s="46">
        <f t="shared" ref="AO9:AO72" si="14">AC9-AN9</f>
        <v>598</v>
      </c>
      <c r="AP9" s="16">
        <f t="shared" ref="AP9:AP72" si="15">(AM9-AO9)/AM9</f>
        <v>7.8582434514637908E-2</v>
      </c>
    </row>
    <row r="10" spans="1:42" s="4" customFormat="1" ht="12.75" customHeight="1">
      <c r="A10" s="138" t="s">
        <v>123</v>
      </c>
      <c r="B10" s="31" t="s">
        <v>38</v>
      </c>
      <c r="C10" s="93"/>
      <c r="D10" s="37">
        <v>2.08</v>
      </c>
      <c r="E10" s="32" t="s">
        <v>126</v>
      </c>
      <c r="F10" s="100">
        <v>1099</v>
      </c>
      <c r="G10" s="84">
        <v>999</v>
      </c>
      <c r="H10" s="84">
        <v>899</v>
      </c>
      <c r="I10" s="77">
        <v>766</v>
      </c>
      <c r="J10" s="84">
        <v>10</v>
      </c>
      <c r="K10" s="100">
        <f t="shared" si="0"/>
        <v>756</v>
      </c>
      <c r="L10" s="110">
        <f t="shared" si="1"/>
        <v>0.24324324324324326</v>
      </c>
      <c r="M10" s="127">
        <v>799</v>
      </c>
      <c r="N10" s="124">
        <v>100</v>
      </c>
      <c r="O10" s="44">
        <f t="shared" si="2"/>
        <v>656</v>
      </c>
      <c r="P10" s="14">
        <f t="shared" si="3"/>
        <v>0.17897371714643304</v>
      </c>
      <c r="Q10" s="302">
        <v>999</v>
      </c>
      <c r="R10" s="303">
        <v>766</v>
      </c>
      <c r="S10" s="303">
        <v>10</v>
      </c>
      <c r="T10" s="303">
        <f t="shared" si="4"/>
        <v>756</v>
      </c>
      <c r="U10" s="304">
        <f t="shared" si="5"/>
        <v>0.24324324324324326</v>
      </c>
      <c r="V10" s="215">
        <v>799</v>
      </c>
      <c r="W10" s="124">
        <v>98</v>
      </c>
      <c r="X10" s="44">
        <f t="shared" si="6"/>
        <v>658</v>
      </c>
      <c r="Y10" s="14">
        <f t="shared" si="7"/>
        <v>0.17647058823529413</v>
      </c>
      <c r="Z10" s="302">
        <v>999</v>
      </c>
      <c r="AA10" s="303">
        <v>766</v>
      </c>
      <c r="AB10" s="303">
        <v>10</v>
      </c>
      <c r="AC10" s="303">
        <f t="shared" si="8"/>
        <v>756</v>
      </c>
      <c r="AD10" s="304">
        <f t="shared" si="9"/>
        <v>0.24324324324324326</v>
      </c>
      <c r="AE10" s="127">
        <v>849</v>
      </c>
      <c r="AF10" s="124">
        <v>49</v>
      </c>
      <c r="AG10" s="46">
        <f t="shared" si="10"/>
        <v>707</v>
      </c>
      <c r="AH10" s="16">
        <f t="shared" si="11"/>
        <v>0.16725559481743227</v>
      </c>
      <c r="AI10" s="215">
        <v>799</v>
      </c>
      <c r="AJ10" s="124">
        <v>98</v>
      </c>
      <c r="AK10" s="44">
        <f t="shared" si="12"/>
        <v>658</v>
      </c>
      <c r="AL10" s="14">
        <f t="shared" si="13"/>
        <v>0.17647058823529413</v>
      </c>
      <c r="AM10" s="127">
        <v>849</v>
      </c>
      <c r="AN10" s="124">
        <v>49</v>
      </c>
      <c r="AO10" s="46">
        <f t="shared" si="14"/>
        <v>707</v>
      </c>
      <c r="AP10" s="16">
        <f t="shared" si="15"/>
        <v>0.16725559481743227</v>
      </c>
    </row>
    <row r="11" spans="1:42" s="4" customFormat="1" ht="12.75" customHeight="1" thickBot="1">
      <c r="A11" s="33" t="s">
        <v>218</v>
      </c>
      <c r="B11" s="30" t="s">
        <v>38</v>
      </c>
      <c r="C11" s="94"/>
      <c r="D11" s="38">
        <v>3.12</v>
      </c>
      <c r="E11" s="2" t="s">
        <v>219</v>
      </c>
      <c r="F11" s="101">
        <v>1221</v>
      </c>
      <c r="G11" s="47">
        <v>1110</v>
      </c>
      <c r="H11" s="47">
        <v>999</v>
      </c>
      <c r="I11" s="78">
        <v>857</v>
      </c>
      <c r="J11" s="47">
        <v>24</v>
      </c>
      <c r="K11" s="101">
        <f t="shared" si="0"/>
        <v>833</v>
      </c>
      <c r="L11" s="111">
        <f t="shared" si="1"/>
        <v>0.24954954954954955</v>
      </c>
      <c r="M11" s="126">
        <v>849</v>
      </c>
      <c r="N11" s="122">
        <v>145</v>
      </c>
      <c r="O11" s="48">
        <f t="shared" si="2"/>
        <v>688</v>
      </c>
      <c r="P11" s="15">
        <f t="shared" si="3"/>
        <v>0.18963486454652531</v>
      </c>
      <c r="Q11" s="305">
        <v>1110</v>
      </c>
      <c r="R11" s="306">
        <v>801</v>
      </c>
      <c r="S11" s="307">
        <v>12</v>
      </c>
      <c r="T11" s="307">
        <f t="shared" si="4"/>
        <v>789</v>
      </c>
      <c r="U11" s="308">
        <f t="shared" si="5"/>
        <v>0.28918918918918918</v>
      </c>
      <c r="V11" s="218">
        <v>849</v>
      </c>
      <c r="W11" s="122">
        <v>141</v>
      </c>
      <c r="X11" s="48">
        <f t="shared" si="6"/>
        <v>648</v>
      </c>
      <c r="Y11" s="15">
        <f t="shared" si="7"/>
        <v>0.23674911660777384</v>
      </c>
      <c r="Z11" s="305">
        <v>1110</v>
      </c>
      <c r="AA11" s="307">
        <v>801</v>
      </c>
      <c r="AB11" s="307">
        <v>12</v>
      </c>
      <c r="AC11" s="307">
        <f t="shared" si="8"/>
        <v>789</v>
      </c>
      <c r="AD11" s="308">
        <f t="shared" si="9"/>
        <v>0.28918918918918918</v>
      </c>
      <c r="AE11" s="126">
        <v>899</v>
      </c>
      <c r="AF11" s="122">
        <v>93</v>
      </c>
      <c r="AG11" s="50">
        <f t="shared" si="10"/>
        <v>696</v>
      </c>
      <c r="AH11" s="17">
        <f t="shared" si="11"/>
        <v>0.22580645161290322</v>
      </c>
      <c r="AI11" s="218">
        <v>849</v>
      </c>
      <c r="AJ11" s="122">
        <v>141</v>
      </c>
      <c r="AK11" s="48">
        <f t="shared" si="12"/>
        <v>648</v>
      </c>
      <c r="AL11" s="15">
        <f t="shared" si="13"/>
        <v>0.23674911660777384</v>
      </c>
      <c r="AM11" s="126">
        <v>899</v>
      </c>
      <c r="AN11" s="122">
        <v>93</v>
      </c>
      <c r="AO11" s="50">
        <f t="shared" si="14"/>
        <v>696</v>
      </c>
      <c r="AP11" s="17">
        <f t="shared" si="15"/>
        <v>0.22580645161290322</v>
      </c>
    </row>
    <row r="12" spans="1:42" s="4" customFormat="1" ht="12.75" customHeight="1">
      <c r="A12" s="34" t="s">
        <v>71</v>
      </c>
      <c r="B12" s="28" t="s">
        <v>38</v>
      </c>
      <c r="C12" s="5"/>
      <c r="D12" s="39">
        <v>1.49</v>
      </c>
      <c r="E12" s="6" t="s">
        <v>106</v>
      </c>
      <c r="F12" s="102">
        <v>1429</v>
      </c>
      <c r="G12" s="85">
        <v>1299</v>
      </c>
      <c r="H12" s="85">
        <v>0</v>
      </c>
      <c r="I12" s="79">
        <v>1094</v>
      </c>
      <c r="J12" s="85">
        <v>0</v>
      </c>
      <c r="K12" s="102">
        <f t="shared" si="0"/>
        <v>1094</v>
      </c>
      <c r="L12" s="112">
        <f t="shared" si="1"/>
        <v>0.15781370284834489</v>
      </c>
      <c r="M12" s="253">
        <v>1299</v>
      </c>
      <c r="N12" s="63">
        <v>0</v>
      </c>
      <c r="O12" s="63">
        <f t="shared" si="2"/>
        <v>1094</v>
      </c>
      <c r="P12" s="13">
        <f t="shared" si="3"/>
        <v>0.15781370284834489</v>
      </c>
      <c r="Q12" s="309">
        <v>1299</v>
      </c>
      <c r="R12" s="310">
        <v>1094</v>
      </c>
      <c r="S12" s="310">
        <v>0</v>
      </c>
      <c r="T12" s="310">
        <f t="shared" si="4"/>
        <v>1094</v>
      </c>
      <c r="U12" s="311">
        <f t="shared" si="5"/>
        <v>0.15781370284834489</v>
      </c>
      <c r="V12" s="158">
        <v>1299</v>
      </c>
      <c r="W12" s="63">
        <v>0</v>
      </c>
      <c r="X12" s="63">
        <f t="shared" si="6"/>
        <v>1094</v>
      </c>
      <c r="Y12" s="13">
        <f t="shared" si="7"/>
        <v>0.15781370284834489</v>
      </c>
      <c r="Z12" s="309">
        <v>1299</v>
      </c>
      <c r="AA12" s="310">
        <v>1094</v>
      </c>
      <c r="AB12" s="310">
        <v>0</v>
      </c>
      <c r="AC12" s="310">
        <f t="shared" si="8"/>
        <v>1094</v>
      </c>
      <c r="AD12" s="311">
        <f t="shared" si="9"/>
        <v>0.15781370284834489</v>
      </c>
      <c r="AE12" s="64">
        <v>1299</v>
      </c>
      <c r="AF12" s="65">
        <v>0</v>
      </c>
      <c r="AG12" s="65">
        <f t="shared" si="10"/>
        <v>1094</v>
      </c>
      <c r="AH12" s="18">
        <f t="shared" si="11"/>
        <v>0.15781370284834489</v>
      </c>
      <c r="AI12" s="158">
        <v>1299</v>
      </c>
      <c r="AJ12" s="63">
        <v>0</v>
      </c>
      <c r="AK12" s="63">
        <f t="shared" si="12"/>
        <v>1094</v>
      </c>
      <c r="AL12" s="13">
        <f t="shared" si="13"/>
        <v>0.15781370284834489</v>
      </c>
      <c r="AM12" s="64">
        <v>1299</v>
      </c>
      <c r="AN12" s="65">
        <v>0</v>
      </c>
      <c r="AO12" s="65">
        <f t="shared" si="14"/>
        <v>1094</v>
      </c>
      <c r="AP12" s="18">
        <f t="shared" si="15"/>
        <v>0.15781370284834489</v>
      </c>
    </row>
    <row r="13" spans="1:42" s="4" customFormat="1" ht="12.75" customHeight="1">
      <c r="A13" s="138" t="s">
        <v>153</v>
      </c>
      <c r="B13" s="31" t="s">
        <v>38</v>
      </c>
      <c r="C13" s="95"/>
      <c r="D13" s="37">
        <v>3.12</v>
      </c>
      <c r="E13" s="32" t="s">
        <v>107</v>
      </c>
      <c r="F13" s="100">
        <v>2089</v>
      </c>
      <c r="G13" s="84">
        <v>1899</v>
      </c>
      <c r="H13" s="84">
        <v>1699</v>
      </c>
      <c r="I13" s="77">
        <v>1427</v>
      </c>
      <c r="J13" s="84">
        <v>28</v>
      </c>
      <c r="K13" s="100">
        <f t="shared" si="0"/>
        <v>1399</v>
      </c>
      <c r="L13" s="110">
        <f t="shared" si="1"/>
        <v>0.2632964718272775</v>
      </c>
      <c r="M13" s="127">
        <v>1699</v>
      </c>
      <c r="N13" s="44">
        <v>0</v>
      </c>
      <c r="O13" s="44">
        <f t="shared" si="2"/>
        <v>1399</v>
      </c>
      <c r="P13" s="14">
        <f t="shared" si="3"/>
        <v>0.17657445556209536</v>
      </c>
      <c r="Q13" s="302">
        <v>1899</v>
      </c>
      <c r="R13" s="303">
        <v>1427</v>
      </c>
      <c r="S13" s="303">
        <v>28</v>
      </c>
      <c r="T13" s="303">
        <f t="shared" si="4"/>
        <v>1399</v>
      </c>
      <c r="U13" s="304">
        <f t="shared" si="5"/>
        <v>0.2632964718272775</v>
      </c>
      <c r="V13" s="215">
        <v>1699</v>
      </c>
      <c r="W13" s="44">
        <v>0</v>
      </c>
      <c r="X13" s="44">
        <f t="shared" si="6"/>
        <v>1399</v>
      </c>
      <c r="Y13" s="14">
        <f t="shared" si="7"/>
        <v>0.17657445556209536</v>
      </c>
      <c r="Z13" s="302">
        <v>1899</v>
      </c>
      <c r="AA13" s="312">
        <v>1363</v>
      </c>
      <c r="AB13" s="303">
        <v>14</v>
      </c>
      <c r="AC13" s="303">
        <f t="shared" si="8"/>
        <v>1349</v>
      </c>
      <c r="AD13" s="304">
        <f t="shared" si="9"/>
        <v>0.28962611901000529</v>
      </c>
      <c r="AE13" s="127">
        <v>1699</v>
      </c>
      <c r="AF13" s="46">
        <v>0</v>
      </c>
      <c r="AG13" s="46">
        <f t="shared" si="10"/>
        <v>1349</v>
      </c>
      <c r="AH13" s="16">
        <f t="shared" si="11"/>
        <v>0.20600353148911124</v>
      </c>
      <c r="AI13" s="215">
        <v>1599</v>
      </c>
      <c r="AJ13" s="124">
        <v>82</v>
      </c>
      <c r="AK13" s="44">
        <f t="shared" si="12"/>
        <v>1267</v>
      </c>
      <c r="AL13" s="14">
        <f t="shared" si="13"/>
        <v>0.20762976860537835</v>
      </c>
      <c r="AM13" s="127">
        <v>1699</v>
      </c>
      <c r="AN13" s="46">
        <v>0</v>
      </c>
      <c r="AO13" s="46">
        <f t="shared" si="14"/>
        <v>1349</v>
      </c>
      <c r="AP13" s="16">
        <f t="shared" si="15"/>
        <v>0.20600353148911124</v>
      </c>
    </row>
    <row r="14" spans="1:42" s="4" customFormat="1" ht="12.75" customHeight="1" thickBot="1">
      <c r="A14" s="33" t="s">
        <v>79</v>
      </c>
      <c r="B14" s="30" t="s">
        <v>38</v>
      </c>
      <c r="C14" s="94"/>
      <c r="D14" s="38">
        <v>3.12</v>
      </c>
      <c r="E14" s="2" t="s">
        <v>107</v>
      </c>
      <c r="F14" s="101">
        <v>1979</v>
      </c>
      <c r="G14" s="47">
        <v>1799</v>
      </c>
      <c r="H14" s="47">
        <v>1599</v>
      </c>
      <c r="I14" s="78">
        <v>1342</v>
      </c>
      <c r="J14" s="47">
        <v>27</v>
      </c>
      <c r="K14" s="101">
        <f t="shared" si="0"/>
        <v>1315</v>
      </c>
      <c r="L14" s="111">
        <f t="shared" si="1"/>
        <v>0.26903835464146747</v>
      </c>
      <c r="M14" s="126">
        <v>1599</v>
      </c>
      <c r="N14" s="48">
        <v>0</v>
      </c>
      <c r="O14" s="48">
        <f t="shared" si="2"/>
        <v>1315</v>
      </c>
      <c r="P14" s="15">
        <f t="shared" si="3"/>
        <v>0.17761100687929957</v>
      </c>
      <c r="Q14" s="305">
        <v>1799</v>
      </c>
      <c r="R14" s="307">
        <v>1342</v>
      </c>
      <c r="S14" s="307">
        <v>27</v>
      </c>
      <c r="T14" s="307">
        <f t="shared" si="4"/>
        <v>1315</v>
      </c>
      <c r="U14" s="308">
        <f t="shared" si="5"/>
        <v>0.26903835464146747</v>
      </c>
      <c r="V14" s="218">
        <v>1599</v>
      </c>
      <c r="W14" s="48">
        <v>0</v>
      </c>
      <c r="X14" s="48">
        <f t="shared" si="6"/>
        <v>1315</v>
      </c>
      <c r="Y14" s="15">
        <f t="shared" si="7"/>
        <v>0.17761100687929957</v>
      </c>
      <c r="Z14" s="305">
        <v>1799</v>
      </c>
      <c r="AA14" s="313">
        <v>1283</v>
      </c>
      <c r="AB14" s="307">
        <v>14</v>
      </c>
      <c r="AC14" s="307">
        <f t="shared" si="8"/>
        <v>1269</v>
      </c>
      <c r="AD14" s="308">
        <f t="shared" si="9"/>
        <v>0.29460811561978878</v>
      </c>
      <c r="AE14" s="126">
        <v>1599</v>
      </c>
      <c r="AF14" s="50">
        <v>0</v>
      </c>
      <c r="AG14" s="50">
        <f t="shared" si="10"/>
        <v>1269</v>
      </c>
      <c r="AH14" s="17">
        <f t="shared" si="11"/>
        <v>0.20637898686679174</v>
      </c>
      <c r="AI14" s="218">
        <v>1499</v>
      </c>
      <c r="AJ14" s="122">
        <v>82</v>
      </c>
      <c r="AK14" s="48">
        <f t="shared" si="12"/>
        <v>1187</v>
      </c>
      <c r="AL14" s="15">
        <f t="shared" si="13"/>
        <v>0.20813875917278185</v>
      </c>
      <c r="AM14" s="126">
        <v>1599</v>
      </c>
      <c r="AN14" s="50">
        <v>0</v>
      </c>
      <c r="AO14" s="50">
        <f t="shared" si="14"/>
        <v>1269</v>
      </c>
      <c r="AP14" s="17">
        <f t="shared" si="15"/>
        <v>0.20637898686679174</v>
      </c>
    </row>
    <row r="15" spans="1:42" s="4" customFormat="1" ht="12.75" customHeight="1">
      <c r="A15" s="138" t="s">
        <v>533</v>
      </c>
      <c r="B15" s="31" t="s">
        <v>38</v>
      </c>
      <c r="C15" s="93"/>
      <c r="D15" s="37">
        <v>2.08</v>
      </c>
      <c r="E15" s="32" t="s">
        <v>548</v>
      </c>
      <c r="F15" s="100">
        <v>2749</v>
      </c>
      <c r="G15" s="84">
        <v>2499</v>
      </c>
      <c r="H15" s="84">
        <v>2199</v>
      </c>
      <c r="I15" s="77">
        <v>1912</v>
      </c>
      <c r="J15" s="84">
        <v>0</v>
      </c>
      <c r="K15" s="100">
        <f>IFERROR(I15-J15,I15)</f>
        <v>1912</v>
      </c>
      <c r="L15" s="110">
        <f t="shared" si="1"/>
        <v>0.23489395758303322</v>
      </c>
      <c r="M15" s="264">
        <v>2499</v>
      </c>
      <c r="N15" s="44">
        <v>0</v>
      </c>
      <c r="O15" s="44">
        <f t="shared" si="2"/>
        <v>1912</v>
      </c>
      <c r="P15" s="14">
        <f t="shared" si="3"/>
        <v>0.23489395758303322</v>
      </c>
      <c r="Q15" s="302">
        <v>2499</v>
      </c>
      <c r="R15" s="303">
        <v>1912</v>
      </c>
      <c r="S15" s="303">
        <v>0</v>
      </c>
      <c r="T15" s="303">
        <f t="shared" si="4"/>
        <v>1912</v>
      </c>
      <c r="U15" s="304">
        <f t="shared" si="5"/>
        <v>0.23489395758303322</v>
      </c>
      <c r="V15" s="160">
        <v>2499</v>
      </c>
      <c r="W15" s="44">
        <v>0</v>
      </c>
      <c r="X15" s="44">
        <f t="shared" si="6"/>
        <v>1912</v>
      </c>
      <c r="Y15" s="14">
        <f t="shared" si="7"/>
        <v>0.23489395758303322</v>
      </c>
      <c r="Z15" s="302">
        <v>2499</v>
      </c>
      <c r="AA15" s="303">
        <v>1912</v>
      </c>
      <c r="AB15" s="303">
        <v>0</v>
      </c>
      <c r="AC15" s="303">
        <f t="shared" si="8"/>
        <v>1912</v>
      </c>
      <c r="AD15" s="304">
        <f t="shared" si="9"/>
        <v>0.23489395758303322</v>
      </c>
      <c r="AE15" s="45">
        <v>2499</v>
      </c>
      <c r="AF15" s="46">
        <v>0</v>
      </c>
      <c r="AG15" s="46">
        <f t="shared" si="10"/>
        <v>1912</v>
      </c>
      <c r="AH15" s="16">
        <f t="shared" si="11"/>
        <v>0.23489395758303322</v>
      </c>
      <c r="AI15" s="215">
        <v>2099</v>
      </c>
      <c r="AJ15" s="124">
        <v>85</v>
      </c>
      <c r="AK15" s="44">
        <f t="shared" si="12"/>
        <v>1827</v>
      </c>
      <c r="AL15" s="14">
        <f t="shared" si="13"/>
        <v>0.12958551691281564</v>
      </c>
      <c r="AM15" s="127">
        <v>2199</v>
      </c>
      <c r="AN15" s="46">
        <v>0</v>
      </c>
      <c r="AO15" s="46">
        <f t="shared" si="14"/>
        <v>1912</v>
      </c>
      <c r="AP15" s="16">
        <f t="shared" si="15"/>
        <v>0.13051386994088221</v>
      </c>
    </row>
    <row r="16" spans="1:42" s="4" customFormat="1" ht="12.75" customHeight="1">
      <c r="A16" s="138" t="s">
        <v>559</v>
      </c>
      <c r="B16" s="31" t="s">
        <v>38</v>
      </c>
      <c r="C16" s="93"/>
      <c r="D16" s="37">
        <v>2.08</v>
      </c>
      <c r="E16" s="32" t="s">
        <v>560</v>
      </c>
      <c r="F16" s="100">
        <v>0</v>
      </c>
      <c r="G16" s="84">
        <v>1888</v>
      </c>
      <c r="H16" s="84">
        <v>0</v>
      </c>
      <c r="I16" s="77">
        <v>1503</v>
      </c>
      <c r="J16" s="84">
        <v>0</v>
      </c>
      <c r="K16" s="100">
        <f>IFERROR(I16-J16,I16)</f>
        <v>1503</v>
      </c>
      <c r="L16" s="110">
        <f t="shared" si="1"/>
        <v>0.20391949152542374</v>
      </c>
      <c r="M16" s="264">
        <v>1888</v>
      </c>
      <c r="N16" s="44">
        <v>0</v>
      </c>
      <c r="O16" s="44">
        <f t="shared" si="2"/>
        <v>1503</v>
      </c>
      <c r="P16" s="14">
        <f t="shared" si="3"/>
        <v>0.20391949152542374</v>
      </c>
      <c r="Q16" s="302">
        <v>1888</v>
      </c>
      <c r="R16" s="314">
        <v>1445</v>
      </c>
      <c r="S16" s="303">
        <v>10</v>
      </c>
      <c r="T16" s="303">
        <f t="shared" si="4"/>
        <v>1435</v>
      </c>
      <c r="U16" s="304">
        <f t="shared" si="5"/>
        <v>0.2399364406779661</v>
      </c>
      <c r="V16" s="160">
        <v>1888</v>
      </c>
      <c r="W16" s="44">
        <v>0</v>
      </c>
      <c r="X16" s="44">
        <f t="shared" si="6"/>
        <v>1435</v>
      </c>
      <c r="Y16" s="14">
        <f t="shared" si="7"/>
        <v>0.2399364406779661</v>
      </c>
      <c r="Z16" s="302">
        <v>1888</v>
      </c>
      <c r="AA16" s="303">
        <v>1445</v>
      </c>
      <c r="AB16" s="303">
        <v>10</v>
      </c>
      <c r="AC16" s="303">
        <f t="shared" si="8"/>
        <v>1435</v>
      </c>
      <c r="AD16" s="304">
        <f t="shared" si="9"/>
        <v>0.2399364406779661</v>
      </c>
      <c r="AE16" s="45">
        <v>1888</v>
      </c>
      <c r="AF16" s="46">
        <v>0</v>
      </c>
      <c r="AG16" s="46">
        <f t="shared" si="10"/>
        <v>1435</v>
      </c>
      <c r="AH16" s="16">
        <f t="shared" si="11"/>
        <v>0.2399364406779661</v>
      </c>
      <c r="AI16" s="160">
        <v>1888</v>
      </c>
      <c r="AJ16" s="44">
        <v>0</v>
      </c>
      <c r="AK16" s="44">
        <f t="shared" si="12"/>
        <v>1435</v>
      </c>
      <c r="AL16" s="14">
        <f t="shared" si="13"/>
        <v>0.2399364406779661</v>
      </c>
      <c r="AM16" s="45">
        <v>1888</v>
      </c>
      <c r="AN16" s="46">
        <v>0</v>
      </c>
      <c r="AO16" s="46">
        <f t="shared" si="14"/>
        <v>1435</v>
      </c>
      <c r="AP16" s="16">
        <f t="shared" si="15"/>
        <v>0.2399364406779661</v>
      </c>
    </row>
    <row r="17" spans="1:42" s="4" customFormat="1" ht="12.75" customHeight="1">
      <c r="A17" s="280" t="s">
        <v>561</v>
      </c>
      <c r="B17" s="31" t="s">
        <v>38</v>
      </c>
      <c r="C17" s="93"/>
      <c r="D17" s="37">
        <v>2.08</v>
      </c>
      <c r="E17" s="32" t="s">
        <v>560</v>
      </c>
      <c r="F17" s="100">
        <v>0</v>
      </c>
      <c r="G17" s="84">
        <v>1888</v>
      </c>
      <c r="H17" s="84">
        <v>0</v>
      </c>
      <c r="I17" s="77">
        <v>1503</v>
      </c>
      <c r="J17" s="84">
        <v>0</v>
      </c>
      <c r="K17" s="100">
        <f>IFERROR(I17-J17,I17)</f>
        <v>1503</v>
      </c>
      <c r="L17" s="110">
        <f t="shared" si="1"/>
        <v>0.20391949152542374</v>
      </c>
      <c r="M17" s="127">
        <v>1499</v>
      </c>
      <c r="N17" s="44">
        <v>0</v>
      </c>
      <c r="O17" s="44">
        <f t="shared" si="2"/>
        <v>1503</v>
      </c>
      <c r="P17" s="14">
        <f t="shared" si="3"/>
        <v>-2.66844563042028E-3</v>
      </c>
      <c r="Q17" s="302">
        <v>1888</v>
      </c>
      <c r="R17" s="314">
        <v>1445</v>
      </c>
      <c r="S17" s="303">
        <v>10</v>
      </c>
      <c r="T17" s="303">
        <f t="shared" si="4"/>
        <v>1435</v>
      </c>
      <c r="U17" s="304">
        <f t="shared" si="5"/>
        <v>0.2399364406779661</v>
      </c>
      <c r="V17" s="215">
        <v>1499</v>
      </c>
      <c r="W17" s="44">
        <v>0</v>
      </c>
      <c r="X17" s="44">
        <f t="shared" si="6"/>
        <v>1435</v>
      </c>
      <c r="Y17" s="14">
        <f t="shared" si="7"/>
        <v>4.269513008672448E-2</v>
      </c>
      <c r="Z17" s="302">
        <v>1888</v>
      </c>
      <c r="AA17" s="303">
        <v>1445</v>
      </c>
      <c r="AB17" s="303">
        <v>10</v>
      </c>
      <c r="AC17" s="303">
        <f t="shared" si="8"/>
        <v>1435</v>
      </c>
      <c r="AD17" s="304">
        <f t="shared" si="9"/>
        <v>0.2399364406779661</v>
      </c>
      <c r="AE17" s="45">
        <v>1888</v>
      </c>
      <c r="AF17" s="46">
        <v>0</v>
      </c>
      <c r="AG17" s="46">
        <f t="shared" si="10"/>
        <v>1435</v>
      </c>
      <c r="AH17" s="16">
        <f t="shared" si="11"/>
        <v>0.2399364406779661</v>
      </c>
      <c r="AI17" s="215">
        <v>1499</v>
      </c>
      <c r="AJ17" s="44">
        <v>0</v>
      </c>
      <c r="AK17" s="44">
        <f t="shared" si="12"/>
        <v>1435</v>
      </c>
      <c r="AL17" s="14">
        <f t="shared" si="13"/>
        <v>4.269513008672448E-2</v>
      </c>
      <c r="AM17" s="45">
        <v>1888</v>
      </c>
      <c r="AN17" s="46">
        <v>0</v>
      </c>
      <c r="AO17" s="46">
        <f t="shared" si="14"/>
        <v>1435</v>
      </c>
      <c r="AP17" s="16">
        <f t="shared" si="15"/>
        <v>0.2399364406779661</v>
      </c>
    </row>
    <row r="18" spans="1:42" s="4" customFormat="1" ht="12.75" customHeight="1">
      <c r="A18" s="138" t="s">
        <v>528</v>
      </c>
      <c r="B18" s="31" t="s">
        <v>38</v>
      </c>
      <c r="C18" s="93"/>
      <c r="D18" s="37">
        <v>2.08</v>
      </c>
      <c r="E18" s="32" t="s">
        <v>540</v>
      </c>
      <c r="F18" s="100">
        <v>1832</v>
      </c>
      <c r="G18" s="84">
        <v>1665</v>
      </c>
      <c r="H18" s="84">
        <v>0</v>
      </c>
      <c r="I18" s="77">
        <v>1322</v>
      </c>
      <c r="J18" s="84">
        <v>0</v>
      </c>
      <c r="K18" s="100">
        <f>IFERROR(I18-J18,I18)</f>
        <v>1322</v>
      </c>
      <c r="L18" s="110">
        <f t="shared" si="1"/>
        <v>0.20600600600600599</v>
      </c>
      <c r="M18" s="264">
        <v>1665</v>
      </c>
      <c r="N18" s="44">
        <v>0</v>
      </c>
      <c r="O18" s="44">
        <f t="shared" si="2"/>
        <v>1322</v>
      </c>
      <c r="P18" s="14">
        <f t="shared" si="3"/>
        <v>0.20600600600600599</v>
      </c>
      <c r="Q18" s="302">
        <v>1665</v>
      </c>
      <c r="R18" s="303">
        <v>1322</v>
      </c>
      <c r="S18" s="303">
        <v>0</v>
      </c>
      <c r="T18" s="303">
        <f t="shared" si="4"/>
        <v>1322</v>
      </c>
      <c r="U18" s="304">
        <f t="shared" si="5"/>
        <v>0.20600600600600599</v>
      </c>
      <c r="V18" s="160">
        <v>1665</v>
      </c>
      <c r="W18" s="44">
        <v>0</v>
      </c>
      <c r="X18" s="44">
        <f t="shared" si="6"/>
        <v>1322</v>
      </c>
      <c r="Y18" s="14">
        <f t="shared" si="7"/>
        <v>0.20600600600600599</v>
      </c>
      <c r="Z18" s="302">
        <v>1665</v>
      </c>
      <c r="AA18" s="303">
        <v>1322</v>
      </c>
      <c r="AB18" s="303">
        <v>0</v>
      </c>
      <c r="AC18" s="303">
        <f t="shared" si="8"/>
        <v>1322</v>
      </c>
      <c r="AD18" s="304">
        <f t="shared" si="9"/>
        <v>0.20600600600600599</v>
      </c>
      <c r="AE18" s="45">
        <v>1665</v>
      </c>
      <c r="AF18" s="46">
        <v>0</v>
      </c>
      <c r="AG18" s="46">
        <f t="shared" si="10"/>
        <v>1322</v>
      </c>
      <c r="AH18" s="16">
        <f t="shared" si="11"/>
        <v>0.20600600600600599</v>
      </c>
      <c r="AI18" s="160">
        <v>1665</v>
      </c>
      <c r="AJ18" s="44">
        <v>0</v>
      </c>
      <c r="AK18" s="44">
        <f t="shared" si="12"/>
        <v>1322</v>
      </c>
      <c r="AL18" s="14">
        <f t="shared" si="13"/>
        <v>0.20600600600600599</v>
      </c>
      <c r="AM18" s="45">
        <v>1665</v>
      </c>
      <c r="AN18" s="46">
        <v>0</v>
      </c>
      <c r="AO18" s="46">
        <f t="shared" si="14"/>
        <v>1322</v>
      </c>
      <c r="AP18" s="16">
        <f t="shared" si="15"/>
        <v>0.20600600600600599</v>
      </c>
    </row>
    <row r="19" spans="1:42" s="4" customFormat="1" ht="12.75" customHeight="1">
      <c r="A19" s="256" t="s">
        <v>527</v>
      </c>
      <c r="B19" s="208" t="s">
        <v>38</v>
      </c>
      <c r="C19" s="265"/>
      <c r="D19" s="37">
        <v>2.08</v>
      </c>
      <c r="E19" s="211" t="s">
        <v>540</v>
      </c>
      <c r="F19" s="212">
        <v>1709</v>
      </c>
      <c r="G19" s="187">
        <v>1554</v>
      </c>
      <c r="H19" s="187">
        <v>0</v>
      </c>
      <c r="I19" s="213">
        <v>1232</v>
      </c>
      <c r="J19" s="187">
        <v>0</v>
      </c>
      <c r="K19" s="100">
        <f t="shared" si="0"/>
        <v>1232</v>
      </c>
      <c r="L19" s="214">
        <f t="shared" si="1"/>
        <v>0.2072072072072072</v>
      </c>
      <c r="M19" s="264">
        <v>1554</v>
      </c>
      <c r="N19" s="44">
        <v>0</v>
      </c>
      <c r="O19" s="44">
        <f t="shared" si="2"/>
        <v>1232</v>
      </c>
      <c r="P19" s="14">
        <f t="shared" si="3"/>
        <v>0.2072072072072072</v>
      </c>
      <c r="Q19" s="302">
        <v>1554</v>
      </c>
      <c r="R19" s="303">
        <v>1232</v>
      </c>
      <c r="S19" s="303">
        <v>0</v>
      </c>
      <c r="T19" s="303">
        <f t="shared" si="4"/>
        <v>1232</v>
      </c>
      <c r="U19" s="304">
        <f t="shared" si="5"/>
        <v>0.2072072072072072</v>
      </c>
      <c r="V19" s="160">
        <v>1554</v>
      </c>
      <c r="W19" s="44">
        <v>0</v>
      </c>
      <c r="X19" s="44">
        <f t="shared" si="6"/>
        <v>1232</v>
      </c>
      <c r="Y19" s="14">
        <f t="shared" si="7"/>
        <v>0.2072072072072072</v>
      </c>
      <c r="Z19" s="302">
        <v>1554</v>
      </c>
      <c r="AA19" s="303">
        <v>1232</v>
      </c>
      <c r="AB19" s="303">
        <v>0</v>
      </c>
      <c r="AC19" s="303">
        <f t="shared" si="8"/>
        <v>1232</v>
      </c>
      <c r="AD19" s="304">
        <f t="shared" si="9"/>
        <v>0.2072072072072072</v>
      </c>
      <c r="AE19" s="45">
        <v>1554</v>
      </c>
      <c r="AF19" s="46">
        <v>0</v>
      </c>
      <c r="AG19" s="46">
        <f t="shared" si="10"/>
        <v>1232</v>
      </c>
      <c r="AH19" s="16">
        <f t="shared" si="11"/>
        <v>0.2072072072072072</v>
      </c>
      <c r="AI19" s="160">
        <v>1554</v>
      </c>
      <c r="AJ19" s="44">
        <v>0</v>
      </c>
      <c r="AK19" s="44">
        <f t="shared" si="12"/>
        <v>1232</v>
      </c>
      <c r="AL19" s="14">
        <f t="shared" si="13"/>
        <v>0.2072072072072072</v>
      </c>
      <c r="AM19" s="45">
        <v>1554</v>
      </c>
      <c r="AN19" s="46">
        <v>0</v>
      </c>
      <c r="AO19" s="46">
        <f t="shared" si="14"/>
        <v>1232</v>
      </c>
      <c r="AP19" s="16">
        <f t="shared" si="15"/>
        <v>0.2072072072072072</v>
      </c>
    </row>
    <row r="20" spans="1:42" s="4" customFormat="1" ht="12.75" customHeight="1">
      <c r="A20" s="138" t="s">
        <v>531</v>
      </c>
      <c r="B20" s="31" t="s">
        <v>38</v>
      </c>
      <c r="C20" s="93"/>
      <c r="D20" s="37">
        <v>2.08</v>
      </c>
      <c r="E20" s="32" t="s">
        <v>541</v>
      </c>
      <c r="F20" s="100">
        <v>2077</v>
      </c>
      <c r="G20" s="84">
        <v>1888</v>
      </c>
      <c r="H20" s="84">
        <v>0</v>
      </c>
      <c r="I20" s="77">
        <v>1497</v>
      </c>
      <c r="J20" s="84">
        <v>0</v>
      </c>
      <c r="K20" s="100">
        <f>IFERROR(I20-J20,I20)</f>
        <v>1497</v>
      </c>
      <c r="L20" s="110">
        <f t="shared" si="1"/>
        <v>0.20709745762711865</v>
      </c>
      <c r="M20" s="264">
        <v>1888</v>
      </c>
      <c r="N20" s="44">
        <v>0</v>
      </c>
      <c r="O20" s="44">
        <f t="shared" si="2"/>
        <v>1497</v>
      </c>
      <c r="P20" s="14">
        <f t="shared" si="3"/>
        <v>0.20709745762711865</v>
      </c>
      <c r="Q20" s="302">
        <v>1888</v>
      </c>
      <c r="R20" s="303">
        <v>1497</v>
      </c>
      <c r="S20" s="303">
        <v>0</v>
      </c>
      <c r="T20" s="303">
        <f t="shared" si="4"/>
        <v>1497</v>
      </c>
      <c r="U20" s="304">
        <f t="shared" si="5"/>
        <v>0.20709745762711865</v>
      </c>
      <c r="V20" s="160">
        <v>1888</v>
      </c>
      <c r="W20" s="44">
        <v>0</v>
      </c>
      <c r="X20" s="44">
        <f t="shared" si="6"/>
        <v>1497</v>
      </c>
      <c r="Y20" s="14">
        <f t="shared" si="7"/>
        <v>0.20709745762711865</v>
      </c>
      <c r="Z20" s="302">
        <v>1888</v>
      </c>
      <c r="AA20" s="303">
        <v>1497</v>
      </c>
      <c r="AB20" s="303">
        <v>0</v>
      </c>
      <c r="AC20" s="303">
        <f t="shared" si="8"/>
        <v>1497</v>
      </c>
      <c r="AD20" s="304">
        <f t="shared" si="9"/>
        <v>0.20709745762711865</v>
      </c>
      <c r="AE20" s="45">
        <v>1888</v>
      </c>
      <c r="AF20" s="46">
        <v>0</v>
      </c>
      <c r="AG20" s="46">
        <f t="shared" si="10"/>
        <v>1497</v>
      </c>
      <c r="AH20" s="16">
        <f t="shared" si="11"/>
        <v>0.20709745762711865</v>
      </c>
      <c r="AI20" s="160">
        <v>1888</v>
      </c>
      <c r="AJ20" s="44">
        <v>0</v>
      </c>
      <c r="AK20" s="44">
        <f t="shared" si="12"/>
        <v>1497</v>
      </c>
      <c r="AL20" s="14">
        <f t="shared" si="13"/>
        <v>0.20709745762711865</v>
      </c>
      <c r="AM20" s="45">
        <v>1888</v>
      </c>
      <c r="AN20" s="46">
        <v>0</v>
      </c>
      <c r="AO20" s="46">
        <f t="shared" si="14"/>
        <v>1497</v>
      </c>
      <c r="AP20" s="16">
        <f t="shared" si="15"/>
        <v>0.20709745762711865</v>
      </c>
    </row>
    <row r="21" spans="1:42" s="4" customFormat="1" ht="12.75" customHeight="1">
      <c r="A21" s="138" t="s">
        <v>53</v>
      </c>
      <c r="B21" s="31" t="s">
        <v>38</v>
      </c>
      <c r="C21" s="93"/>
      <c r="D21" s="37">
        <v>2.08</v>
      </c>
      <c r="E21" s="32" t="s">
        <v>546</v>
      </c>
      <c r="F21" s="100">
        <v>2419</v>
      </c>
      <c r="G21" s="84">
        <v>2199</v>
      </c>
      <c r="H21" s="84">
        <v>1799</v>
      </c>
      <c r="I21" s="77">
        <v>1532</v>
      </c>
      <c r="J21" s="84">
        <v>0</v>
      </c>
      <c r="K21" s="100">
        <f>IFERROR(I21-J21,I21)</f>
        <v>1532</v>
      </c>
      <c r="L21" s="110">
        <f t="shared" si="1"/>
        <v>0.30331969076853116</v>
      </c>
      <c r="M21" s="127">
        <v>1499</v>
      </c>
      <c r="N21" s="124">
        <v>280</v>
      </c>
      <c r="O21" s="44">
        <f t="shared" si="2"/>
        <v>1252</v>
      </c>
      <c r="P21" s="14">
        <f t="shared" si="3"/>
        <v>0.16477651767845231</v>
      </c>
      <c r="Q21" s="302">
        <v>2199</v>
      </c>
      <c r="R21" s="303">
        <v>1532</v>
      </c>
      <c r="S21" s="303">
        <v>0</v>
      </c>
      <c r="T21" s="303">
        <f t="shared" si="4"/>
        <v>1532</v>
      </c>
      <c r="U21" s="304">
        <f t="shared" si="5"/>
        <v>0.30331969076853116</v>
      </c>
      <c r="V21" s="215">
        <v>1699</v>
      </c>
      <c r="W21" s="124">
        <v>93</v>
      </c>
      <c r="X21" s="44">
        <f t="shared" si="6"/>
        <v>1439</v>
      </c>
      <c r="Y21" s="14">
        <f t="shared" si="7"/>
        <v>0.15303119482048264</v>
      </c>
      <c r="Z21" s="302">
        <v>2199</v>
      </c>
      <c r="AA21" s="312">
        <v>1445</v>
      </c>
      <c r="AB21" s="303">
        <v>0</v>
      </c>
      <c r="AC21" s="303">
        <f t="shared" si="8"/>
        <v>1445</v>
      </c>
      <c r="AD21" s="304">
        <f t="shared" si="9"/>
        <v>0.34288312869486132</v>
      </c>
      <c r="AE21" s="127">
        <v>1699</v>
      </c>
      <c r="AF21" s="124">
        <v>93</v>
      </c>
      <c r="AG21" s="46">
        <f t="shared" si="10"/>
        <v>1352</v>
      </c>
      <c r="AH21" s="16">
        <f t="shared" si="11"/>
        <v>0.20423778693349029</v>
      </c>
      <c r="AI21" s="215">
        <v>1499</v>
      </c>
      <c r="AJ21" s="124">
        <v>282</v>
      </c>
      <c r="AK21" s="44">
        <f t="shared" si="12"/>
        <v>1163</v>
      </c>
      <c r="AL21" s="14">
        <f t="shared" si="13"/>
        <v>0.22414943295530354</v>
      </c>
      <c r="AM21" s="127">
        <v>1599</v>
      </c>
      <c r="AN21" s="124">
        <v>188</v>
      </c>
      <c r="AO21" s="46">
        <f t="shared" si="14"/>
        <v>1257</v>
      </c>
      <c r="AP21" s="16">
        <f t="shared" si="15"/>
        <v>0.21388367729831145</v>
      </c>
    </row>
    <row r="22" spans="1:42" s="4" customFormat="1" ht="12.75" customHeight="1">
      <c r="A22" s="138" t="s">
        <v>529</v>
      </c>
      <c r="B22" s="31" t="s">
        <v>38</v>
      </c>
      <c r="C22" s="93"/>
      <c r="D22" s="37">
        <v>3.12</v>
      </c>
      <c r="E22" s="32" t="s">
        <v>542</v>
      </c>
      <c r="F22" s="100">
        <v>1955</v>
      </c>
      <c r="G22" s="84">
        <v>1777</v>
      </c>
      <c r="H22" s="84">
        <v>0</v>
      </c>
      <c r="I22" s="77">
        <v>1477</v>
      </c>
      <c r="J22" s="84">
        <v>0</v>
      </c>
      <c r="K22" s="100">
        <f t="shared" si="0"/>
        <v>1477</v>
      </c>
      <c r="L22" s="110">
        <f t="shared" si="1"/>
        <v>0.16882386043894204</v>
      </c>
      <c r="M22" s="264">
        <v>1777</v>
      </c>
      <c r="N22" s="44">
        <v>0</v>
      </c>
      <c r="O22" s="44">
        <f t="shared" si="2"/>
        <v>1477</v>
      </c>
      <c r="P22" s="14">
        <f t="shared" si="3"/>
        <v>0.16882386043894204</v>
      </c>
      <c r="Q22" s="302">
        <v>1777</v>
      </c>
      <c r="R22" s="303">
        <v>1477</v>
      </c>
      <c r="S22" s="303">
        <v>0</v>
      </c>
      <c r="T22" s="303">
        <f t="shared" si="4"/>
        <v>1477</v>
      </c>
      <c r="U22" s="304">
        <f t="shared" si="5"/>
        <v>0.16882386043894204</v>
      </c>
      <c r="V22" s="160">
        <v>1777</v>
      </c>
      <c r="W22" s="44">
        <v>0</v>
      </c>
      <c r="X22" s="44">
        <f t="shared" si="6"/>
        <v>1477</v>
      </c>
      <c r="Y22" s="14">
        <f t="shared" si="7"/>
        <v>0.16882386043894204</v>
      </c>
      <c r="Z22" s="302">
        <v>1777</v>
      </c>
      <c r="AA22" s="303">
        <v>1477</v>
      </c>
      <c r="AB22" s="303">
        <v>0</v>
      </c>
      <c r="AC22" s="303">
        <f t="shared" si="8"/>
        <v>1477</v>
      </c>
      <c r="AD22" s="304">
        <f t="shared" si="9"/>
        <v>0.16882386043894204</v>
      </c>
      <c r="AE22" s="45">
        <v>1777</v>
      </c>
      <c r="AF22" s="46">
        <v>0</v>
      </c>
      <c r="AG22" s="46">
        <f t="shared" si="10"/>
        <v>1477</v>
      </c>
      <c r="AH22" s="16">
        <f t="shared" si="11"/>
        <v>0.16882386043894204</v>
      </c>
      <c r="AI22" s="160">
        <v>1777</v>
      </c>
      <c r="AJ22" s="44">
        <v>0</v>
      </c>
      <c r="AK22" s="44">
        <f t="shared" si="12"/>
        <v>1477</v>
      </c>
      <c r="AL22" s="14">
        <f t="shared" si="13"/>
        <v>0.16882386043894204</v>
      </c>
      <c r="AM22" s="45">
        <v>1777</v>
      </c>
      <c r="AN22" s="46">
        <v>0</v>
      </c>
      <c r="AO22" s="46">
        <f t="shared" si="14"/>
        <v>1477</v>
      </c>
      <c r="AP22" s="16">
        <f t="shared" si="15"/>
        <v>0.16882386043894204</v>
      </c>
    </row>
    <row r="23" spans="1:42" s="4" customFormat="1" ht="12.75" customHeight="1">
      <c r="A23" s="138" t="s">
        <v>534</v>
      </c>
      <c r="B23" s="31" t="s">
        <v>38</v>
      </c>
      <c r="C23" s="93"/>
      <c r="D23" s="37">
        <v>3.12</v>
      </c>
      <c r="E23" s="32" t="s">
        <v>547</v>
      </c>
      <c r="F23" s="100">
        <v>2749</v>
      </c>
      <c r="G23" s="84">
        <v>2499</v>
      </c>
      <c r="H23" s="84">
        <v>2199</v>
      </c>
      <c r="I23" s="77">
        <v>1912</v>
      </c>
      <c r="J23" s="84">
        <v>0</v>
      </c>
      <c r="K23" s="100">
        <f>IFERROR(I23-J23,I23)</f>
        <v>1912</v>
      </c>
      <c r="L23" s="110">
        <f>IFERROR((G23-K23)/G23, " ")</f>
        <v>0.23489395758303322</v>
      </c>
      <c r="M23" s="264">
        <v>2499</v>
      </c>
      <c r="N23" s="44">
        <v>0</v>
      </c>
      <c r="O23" s="44">
        <f t="shared" si="2"/>
        <v>1912</v>
      </c>
      <c r="P23" s="14">
        <f t="shared" si="3"/>
        <v>0.23489395758303322</v>
      </c>
      <c r="Q23" s="302">
        <v>2499</v>
      </c>
      <c r="R23" s="303">
        <v>1912</v>
      </c>
      <c r="S23" s="303">
        <v>0</v>
      </c>
      <c r="T23" s="303">
        <f t="shared" si="4"/>
        <v>1912</v>
      </c>
      <c r="U23" s="304">
        <f t="shared" si="5"/>
        <v>0.23489395758303322</v>
      </c>
      <c r="V23" s="160">
        <v>2499</v>
      </c>
      <c r="W23" s="44">
        <v>0</v>
      </c>
      <c r="X23" s="44">
        <f t="shared" si="6"/>
        <v>1912</v>
      </c>
      <c r="Y23" s="14">
        <f t="shared" si="7"/>
        <v>0.23489395758303322</v>
      </c>
      <c r="Z23" s="302">
        <v>2499</v>
      </c>
      <c r="AA23" s="303">
        <v>1912</v>
      </c>
      <c r="AB23" s="303">
        <v>0</v>
      </c>
      <c r="AC23" s="303">
        <f t="shared" si="8"/>
        <v>1912</v>
      </c>
      <c r="AD23" s="304">
        <f t="shared" si="9"/>
        <v>0.23489395758303322</v>
      </c>
      <c r="AE23" s="45">
        <v>2499</v>
      </c>
      <c r="AF23" s="46">
        <v>0</v>
      </c>
      <c r="AG23" s="46">
        <f t="shared" si="10"/>
        <v>1912</v>
      </c>
      <c r="AH23" s="16">
        <f t="shared" si="11"/>
        <v>0.23489395758303322</v>
      </c>
      <c r="AI23" s="160">
        <v>2499</v>
      </c>
      <c r="AJ23" s="44">
        <v>0</v>
      </c>
      <c r="AK23" s="44">
        <f t="shared" si="12"/>
        <v>1912</v>
      </c>
      <c r="AL23" s="14">
        <f t="shared" si="13"/>
        <v>0.23489395758303322</v>
      </c>
      <c r="AM23" s="45">
        <v>2499</v>
      </c>
      <c r="AN23" s="46">
        <v>0</v>
      </c>
      <c r="AO23" s="46">
        <f t="shared" si="14"/>
        <v>1912</v>
      </c>
      <c r="AP23" s="16">
        <f t="shared" si="15"/>
        <v>0.23489395758303322</v>
      </c>
    </row>
    <row r="24" spans="1:42" s="4" customFormat="1" ht="12.75" customHeight="1">
      <c r="A24" s="138" t="s">
        <v>532</v>
      </c>
      <c r="B24" s="31" t="s">
        <v>38</v>
      </c>
      <c r="C24" s="93"/>
      <c r="D24" s="37">
        <v>3.12</v>
      </c>
      <c r="E24" s="32" t="s">
        <v>547</v>
      </c>
      <c r="F24" s="100">
        <v>2639</v>
      </c>
      <c r="G24" s="84">
        <v>2399</v>
      </c>
      <c r="H24" s="84">
        <v>2099</v>
      </c>
      <c r="I24" s="77">
        <v>1824</v>
      </c>
      <c r="J24" s="84">
        <v>0</v>
      </c>
      <c r="K24" s="100">
        <f>IFERROR(I24-J24,I24)</f>
        <v>1824</v>
      </c>
      <c r="L24" s="110">
        <f>IFERROR((G24-K24)/G24, " ")</f>
        <v>0.23968320133388912</v>
      </c>
      <c r="M24" s="264">
        <v>2399</v>
      </c>
      <c r="N24" s="44">
        <v>0</v>
      </c>
      <c r="O24" s="44">
        <f t="shared" si="2"/>
        <v>1824</v>
      </c>
      <c r="P24" s="14">
        <f t="shared" si="3"/>
        <v>0.23968320133388912</v>
      </c>
      <c r="Q24" s="302">
        <v>2399</v>
      </c>
      <c r="R24" s="303">
        <v>1824</v>
      </c>
      <c r="S24" s="303">
        <v>0</v>
      </c>
      <c r="T24" s="303">
        <f t="shared" si="4"/>
        <v>1824</v>
      </c>
      <c r="U24" s="304">
        <f t="shared" si="5"/>
        <v>0.23968320133388912</v>
      </c>
      <c r="V24" s="160">
        <v>2399</v>
      </c>
      <c r="W24" s="44">
        <v>0</v>
      </c>
      <c r="X24" s="44">
        <f t="shared" si="6"/>
        <v>1824</v>
      </c>
      <c r="Y24" s="14">
        <f t="shared" si="7"/>
        <v>0.23968320133388912</v>
      </c>
      <c r="Z24" s="302">
        <v>2399</v>
      </c>
      <c r="AA24" s="303">
        <v>1824</v>
      </c>
      <c r="AB24" s="303">
        <v>0</v>
      </c>
      <c r="AC24" s="303">
        <f t="shared" si="8"/>
        <v>1824</v>
      </c>
      <c r="AD24" s="304">
        <f t="shared" si="9"/>
        <v>0.23968320133388912</v>
      </c>
      <c r="AE24" s="45">
        <v>2399</v>
      </c>
      <c r="AF24" s="46">
        <v>0</v>
      </c>
      <c r="AG24" s="46">
        <f t="shared" si="10"/>
        <v>1824</v>
      </c>
      <c r="AH24" s="16">
        <f t="shared" si="11"/>
        <v>0.23968320133388912</v>
      </c>
      <c r="AI24" s="160">
        <v>2399</v>
      </c>
      <c r="AJ24" s="44">
        <v>0</v>
      </c>
      <c r="AK24" s="44">
        <f t="shared" si="12"/>
        <v>1824</v>
      </c>
      <c r="AL24" s="14">
        <f t="shared" si="13"/>
        <v>0.23968320133388912</v>
      </c>
      <c r="AM24" s="45">
        <v>2399</v>
      </c>
      <c r="AN24" s="46">
        <v>0</v>
      </c>
      <c r="AO24" s="46">
        <f t="shared" si="14"/>
        <v>1824</v>
      </c>
      <c r="AP24" s="16">
        <f t="shared" si="15"/>
        <v>0.23968320133388912</v>
      </c>
    </row>
    <row r="25" spans="1:42" s="4" customFormat="1" ht="12.75" customHeight="1">
      <c r="A25" s="138" t="s">
        <v>122</v>
      </c>
      <c r="B25" s="31" t="s">
        <v>38</v>
      </c>
      <c r="C25" s="219"/>
      <c r="D25" s="37">
        <v>3.12</v>
      </c>
      <c r="E25" s="32" t="s">
        <v>549</v>
      </c>
      <c r="F25" s="100">
        <v>2969</v>
      </c>
      <c r="G25" s="84">
        <v>2699</v>
      </c>
      <c r="H25" s="84">
        <v>2399</v>
      </c>
      <c r="I25" s="77">
        <v>2013</v>
      </c>
      <c r="J25" s="84">
        <v>28</v>
      </c>
      <c r="K25" s="100">
        <f>IFERROR(I25-J25,I25)</f>
        <v>1985</v>
      </c>
      <c r="L25" s="110">
        <f>IFERROR((G25-K25)/G25, " ")</f>
        <v>0.26454242311967396</v>
      </c>
      <c r="M25" s="127">
        <v>2099</v>
      </c>
      <c r="N25" s="124">
        <v>280</v>
      </c>
      <c r="O25" s="44">
        <f t="shared" si="2"/>
        <v>1705</v>
      </c>
      <c r="P25" s="14">
        <f t="shared" si="3"/>
        <v>0.18770843258694617</v>
      </c>
      <c r="Q25" s="302">
        <v>2699</v>
      </c>
      <c r="R25" s="303">
        <v>2013</v>
      </c>
      <c r="S25" s="303">
        <v>28</v>
      </c>
      <c r="T25" s="303">
        <f t="shared" si="4"/>
        <v>1985</v>
      </c>
      <c r="U25" s="304">
        <f t="shared" si="5"/>
        <v>0.26454242311967396</v>
      </c>
      <c r="V25" s="215">
        <v>2399</v>
      </c>
      <c r="W25" s="44">
        <v>0</v>
      </c>
      <c r="X25" s="44">
        <f t="shared" si="6"/>
        <v>1985</v>
      </c>
      <c r="Y25" s="14">
        <f t="shared" si="7"/>
        <v>0.17257190496040017</v>
      </c>
      <c r="Z25" s="302">
        <v>2699</v>
      </c>
      <c r="AA25" s="312">
        <v>1924</v>
      </c>
      <c r="AB25" s="303">
        <v>15</v>
      </c>
      <c r="AC25" s="303">
        <f t="shared" si="8"/>
        <v>1909</v>
      </c>
      <c r="AD25" s="304">
        <f t="shared" si="9"/>
        <v>0.29270100037050761</v>
      </c>
      <c r="AE25" s="127">
        <v>2399</v>
      </c>
      <c r="AF25" s="46">
        <v>0</v>
      </c>
      <c r="AG25" s="46">
        <f t="shared" si="10"/>
        <v>1909</v>
      </c>
      <c r="AH25" s="16">
        <f t="shared" si="11"/>
        <v>0.20425177157148813</v>
      </c>
      <c r="AI25" s="215">
        <v>2099</v>
      </c>
      <c r="AJ25" s="124">
        <v>280</v>
      </c>
      <c r="AK25" s="44">
        <f t="shared" si="12"/>
        <v>1629</v>
      </c>
      <c r="AL25" s="14">
        <f t="shared" si="13"/>
        <v>0.22391615054787994</v>
      </c>
      <c r="AM25" s="127">
        <v>2199</v>
      </c>
      <c r="AN25" s="124">
        <v>185</v>
      </c>
      <c r="AO25" s="46">
        <f t="shared" si="14"/>
        <v>1724</v>
      </c>
      <c r="AP25" s="16">
        <f t="shared" si="15"/>
        <v>0.21600727603456116</v>
      </c>
    </row>
    <row r="26" spans="1:42" s="4" customFormat="1" ht="12.75" customHeight="1">
      <c r="A26" s="138" t="s">
        <v>74</v>
      </c>
      <c r="B26" s="31" t="s">
        <v>38</v>
      </c>
      <c r="C26" s="169"/>
      <c r="D26" s="37">
        <v>3.12</v>
      </c>
      <c r="E26" s="32" t="s">
        <v>549</v>
      </c>
      <c r="F26" s="100">
        <v>2859</v>
      </c>
      <c r="G26" s="84">
        <v>2599</v>
      </c>
      <c r="H26" s="84">
        <v>2299</v>
      </c>
      <c r="I26" s="77">
        <v>1929</v>
      </c>
      <c r="J26" s="84">
        <v>30</v>
      </c>
      <c r="K26" s="100">
        <f>IFERROR(I26-J26,I26)</f>
        <v>1899</v>
      </c>
      <c r="L26" s="110">
        <f>IFERROR((G26-K26)/G26, " ")</f>
        <v>0.26933435936898809</v>
      </c>
      <c r="M26" s="127">
        <v>1999</v>
      </c>
      <c r="N26" s="124">
        <v>282</v>
      </c>
      <c r="O26" s="44">
        <f t="shared" si="2"/>
        <v>1617</v>
      </c>
      <c r="P26" s="14">
        <f t="shared" si="3"/>
        <v>0.19109554777388693</v>
      </c>
      <c r="Q26" s="302">
        <v>2599</v>
      </c>
      <c r="R26" s="303">
        <v>1929</v>
      </c>
      <c r="S26" s="303">
        <v>30</v>
      </c>
      <c r="T26" s="303">
        <f t="shared" si="4"/>
        <v>1899</v>
      </c>
      <c r="U26" s="304">
        <f t="shared" si="5"/>
        <v>0.26933435936898809</v>
      </c>
      <c r="V26" s="215">
        <v>2299</v>
      </c>
      <c r="W26" s="44">
        <v>0</v>
      </c>
      <c r="X26" s="44">
        <f t="shared" si="6"/>
        <v>1899</v>
      </c>
      <c r="Y26" s="14">
        <f t="shared" si="7"/>
        <v>0.17398869073510223</v>
      </c>
      <c r="Z26" s="302">
        <v>2599</v>
      </c>
      <c r="AA26" s="312">
        <v>1844</v>
      </c>
      <c r="AB26" s="303">
        <v>15</v>
      </c>
      <c r="AC26" s="303">
        <f t="shared" si="8"/>
        <v>1829</v>
      </c>
      <c r="AD26" s="304">
        <f t="shared" si="9"/>
        <v>0.29626779530588687</v>
      </c>
      <c r="AE26" s="127">
        <v>2299</v>
      </c>
      <c r="AF26" s="46">
        <v>0</v>
      </c>
      <c r="AG26" s="46">
        <f t="shared" si="10"/>
        <v>1829</v>
      </c>
      <c r="AH26" s="16">
        <f t="shared" si="11"/>
        <v>0.2044367116137451</v>
      </c>
      <c r="AI26" s="215">
        <v>1999</v>
      </c>
      <c r="AJ26" s="124">
        <v>280</v>
      </c>
      <c r="AK26" s="44">
        <f t="shared" si="12"/>
        <v>1549</v>
      </c>
      <c r="AL26" s="14">
        <f t="shared" si="13"/>
        <v>0.22511255627813906</v>
      </c>
      <c r="AM26" s="127">
        <v>2099</v>
      </c>
      <c r="AN26" s="124">
        <v>186</v>
      </c>
      <c r="AO26" s="46">
        <f t="shared" si="14"/>
        <v>1643</v>
      </c>
      <c r="AP26" s="16">
        <f t="shared" si="15"/>
        <v>0.21724630776560266</v>
      </c>
    </row>
    <row r="27" spans="1:42" s="4" customFormat="1" ht="12.75" customHeight="1">
      <c r="A27" s="138" t="s">
        <v>535</v>
      </c>
      <c r="B27" s="31" t="s">
        <v>38</v>
      </c>
      <c r="C27" s="219"/>
      <c r="D27" s="37">
        <v>3.12</v>
      </c>
      <c r="E27" s="32" t="s">
        <v>550</v>
      </c>
      <c r="F27" s="100">
        <v>3079</v>
      </c>
      <c r="G27" s="84">
        <v>2799</v>
      </c>
      <c r="H27" s="84">
        <v>2399</v>
      </c>
      <c r="I27" s="77">
        <v>2085</v>
      </c>
      <c r="J27" s="84">
        <v>0</v>
      </c>
      <c r="K27" s="100">
        <f>IFERROR(I27-J27,I27)</f>
        <v>2085</v>
      </c>
      <c r="L27" s="110">
        <f>IFERROR((G27-K27)/G27, " ")</f>
        <v>0.25509110396570206</v>
      </c>
      <c r="M27" s="264">
        <v>2799</v>
      </c>
      <c r="N27" s="44">
        <v>0</v>
      </c>
      <c r="O27" s="44">
        <f t="shared" si="2"/>
        <v>2085</v>
      </c>
      <c r="P27" s="14">
        <f t="shared" si="3"/>
        <v>0.25509110396570206</v>
      </c>
      <c r="Q27" s="302">
        <v>2799</v>
      </c>
      <c r="R27" s="303">
        <v>2085</v>
      </c>
      <c r="S27" s="303">
        <v>0</v>
      </c>
      <c r="T27" s="303">
        <f t="shared" si="4"/>
        <v>2085</v>
      </c>
      <c r="U27" s="304">
        <f t="shared" si="5"/>
        <v>0.25509110396570206</v>
      </c>
      <c r="V27" s="160">
        <v>2799</v>
      </c>
      <c r="W27" s="44">
        <v>0</v>
      </c>
      <c r="X27" s="44">
        <f t="shared" si="6"/>
        <v>2085</v>
      </c>
      <c r="Y27" s="14">
        <f t="shared" si="7"/>
        <v>0.25509110396570206</v>
      </c>
      <c r="Z27" s="302">
        <v>2799</v>
      </c>
      <c r="AA27" s="303">
        <v>2085</v>
      </c>
      <c r="AB27" s="303">
        <v>0</v>
      </c>
      <c r="AC27" s="303">
        <f t="shared" si="8"/>
        <v>2085</v>
      </c>
      <c r="AD27" s="304">
        <f t="shared" si="9"/>
        <v>0.25509110396570206</v>
      </c>
      <c r="AE27" s="45">
        <v>2799</v>
      </c>
      <c r="AF27" s="46">
        <v>0</v>
      </c>
      <c r="AG27" s="46">
        <f t="shared" si="10"/>
        <v>2085</v>
      </c>
      <c r="AH27" s="16">
        <f t="shared" si="11"/>
        <v>0.25509110396570206</v>
      </c>
      <c r="AI27" s="160">
        <v>2799</v>
      </c>
      <c r="AJ27" s="44">
        <v>0</v>
      </c>
      <c r="AK27" s="44">
        <f t="shared" si="12"/>
        <v>2085</v>
      </c>
      <c r="AL27" s="14">
        <f t="shared" si="13"/>
        <v>0.25509110396570206</v>
      </c>
      <c r="AM27" s="45">
        <v>2799</v>
      </c>
      <c r="AN27" s="46">
        <v>0</v>
      </c>
      <c r="AO27" s="46">
        <f t="shared" si="14"/>
        <v>2085</v>
      </c>
      <c r="AP27" s="16">
        <f t="shared" si="15"/>
        <v>0.25509110396570206</v>
      </c>
    </row>
    <row r="28" spans="1:42" s="4" customFormat="1" ht="12.75" customHeight="1">
      <c r="A28" s="138" t="s">
        <v>59</v>
      </c>
      <c r="B28" s="31" t="s">
        <v>38</v>
      </c>
      <c r="C28" s="247" t="s">
        <v>445</v>
      </c>
      <c r="D28" s="37">
        <v>4.16</v>
      </c>
      <c r="E28" s="32" t="s">
        <v>543</v>
      </c>
      <c r="F28" s="100">
        <v>2199</v>
      </c>
      <c r="G28" s="84">
        <v>1999</v>
      </c>
      <c r="H28" s="84">
        <v>0</v>
      </c>
      <c r="I28" s="77">
        <v>1534</v>
      </c>
      <c r="J28" s="84">
        <v>0</v>
      </c>
      <c r="K28" s="100">
        <f t="shared" si="0"/>
        <v>1534</v>
      </c>
      <c r="L28" s="110">
        <f t="shared" si="1"/>
        <v>0.23261630815407705</v>
      </c>
      <c r="M28" s="264">
        <v>1799</v>
      </c>
      <c r="N28" s="44">
        <v>0</v>
      </c>
      <c r="O28" s="44">
        <f t="shared" si="2"/>
        <v>1534</v>
      </c>
      <c r="P28" s="14">
        <f t="shared" si="3"/>
        <v>0.14730405780989439</v>
      </c>
      <c r="Q28" s="302">
        <v>1999</v>
      </c>
      <c r="R28" s="303">
        <v>1534</v>
      </c>
      <c r="S28" s="303">
        <v>0</v>
      </c>
      <c r="T28" s="303">
        <f t="shared" si="4"/>
        <v>1534</v>
      </c>
      <c r="U28" s="304">
        <f t="shared" si="5"/>
        <v>0.23261630815407705</v>
      </c>
      <c r="V28" s="215">
        <v>1799</v>
      </c>
      <c r="W28" s="44">
        <v>0</v>
      </c>
      <c r="X28" s="44">
        <f t="shared" si="6"/>
        <v>1534</v>
      </c>
      <c r="Y28" s="14">
        <f t="shared" si="7"/>
        <v>0.14730405780989439</v>
      </c>
      <c r="Z28" s="302">
        <v>1999</v>
      </c>
      <c r="AA28" s="312">
        <v>1442</v>
      </c>
      <c r="AB28" s="303">
        <v>0</v>
      </c>
      <c r="AC28" s="303">
        <f t="shared" si="8"/>
        <v>1442</v>
      </c>
      <c r="AD28" s="304">
        <f t="shared" si="9"/>
        <v>0.27863931965982991</v>
      </c>
      <c r="AE28" s="127">
        <v>1799</v>
      </c>
      <c r="AF28" s="46">
        <v>0</v>
      </c>
      <c r="AG28" s="46">
        <f t="shared" si="10"/>
        <v>1442</v>
      </c>
      <c r="AH28" s="16">
        <f t="shared" si="11"/>
        <v>0.19844357976653695</v>
      </c>
      <c r="AI28" s="215">
        <v>1799</v>
      </c>
      <c r="AJ28" s="44">
        <v>0</v>
      </c>
      <c r="AK28" s="44">
        <f t="shared" si="12"/>
        <v>1442</v>
      </c>
      <c r="AL28" s="14">
        <f t="shared" si="13"/>
        <v>0.19844357976653695</v>
      </c>
      <c r="AM28" s="127">
        <v>1799</v>
      </c>
      <c r="AN28" s="46">
        <v>0</v>
      </c>
      <c r="AO28" s="46">
        <f t="shared" si="14"/>
        <v>1442</v>
      </c>
      <c r="AP28" s="16">
        <f t="shared" si="15"/>
        <v>0.19844357976653695</v>
      </c>
    </row>
    <row r="29" spans="1:42" s="4" customFormat="1" ht="12.75" customHeight="1">
      <c r="A29" s="138" t="s">
        <v>331</v>
      </c>
      <c r="B29" s="31" t="s">
        <v>38</v>
      </c>
      <c r="C29" s="169"/>
      <c r="D29" s="37">
        <v>3.57</v>
      </c>
      <c r="E29" s="32" t="s">
        <v>471</v>
      </c>
      <c r="F29" s="100">
        <v>2859</v>
      </c>
      <c r="G29" s="84">
        <v>2599</v>
      </c>
      <c r="H29" s="84">
        <v>2199</v>
      </c>
      <c r="I29" s="77">
        <v>1871</v>
      </c>
      <c r="J29" s="84">
        <v>27</v>
      </c>
      <c r="K29" s="100">
        <f t="shared" si="0"/>
        <v>1844</v>
      </c>
      <c r="L29" s="110">
        <f t="shared" si="1"/>
        <v>0.29049634474797997</v>
      </c>
      <c r="M29" s="127">
        <v>1999</v>
      </c>
      <c r="N29" s="124">
        <v>215</v>
      </c>
      <c r="O29" s="44">
        <f t="shared" si="2"/>
        <v>1629</v>
      </c>
      <c r="P29" s="14">
        <f t="shared" si="3"/>
        <v>0.18509254627313657</v>
      </c>
      <c r="Q29" s="302">
        <v>2599</v>
      </c>
      <c r="R29" s="314">
        <v>1797</v>
      </c>
      <c r="S29" s="303">
        <v>17</v>
      </c>
      <c r="T29" s="303">
        <f t="shared" si="4"/>
        <v>1780</v>
      </c>
      <c r="U29" s="304">
        <f t="shared" si="5"/>
        <v>0.31512120046171604</v>
      </c>
      <c r="V29" s="215">
        <v>1999</v>
      </c>
      <c r="W29" s="124">
        <v>215</v>
      </c>
      <c r="X29" s="44">
        <f t="shared" si="6"/>
        <v>1565</v>
      </c>
      <c r="Y29" s="14">
        <f t="shared" si="7"/>
        <v>0.21710855427713857</v>
      </c>
      <c r="Z29" s="302">
        <v>2599</v>
      </c>
      <c r="AA29" s="303">
        <v>1797</v>
      </c>
      <c r="AB29" s="303">
        <v>17</v>
      </c>
      <c r="AC29" s="303">
        <f t="shared" si="8"/>
        <v>1780</v>
      </c>
      <c r="AD29" s="304">
        <f t="shared" si="9"/>
        <v>0.31512120046171604</v>
      </c>
      <c r="AE29" s="127">
        <v>2199</v>
      </c>
      <c r="AF29" s="46">
        <v>0</v>
      </c>
      <c r="AG29" s="46">
        <f t="shared" si="10"/>
        <v>1780</v>
      </c>
      <c r="AH29" s="16">
        <f t="shared" si="11"/>
        <v>0.19054115507048658</v>
      </c>
      <c r="AI29" s="215">
        <v>1999</v>
      </c>
      <c r="AJ29" s="124">
        <v>215</v>
      </c>
      <c r="AK29" s="44">
        <f t="shared" si="12"/>
        <v>1565</v>
      </c>
      <c r="AL29" s="14">
        <f t="shared" si="13"/>
        <v>0.21710855427713857</v>
      </c>
      <c r="AM29" s="127">
        <v>2099</v>
      </c>
      <c r="AN29" s="124">
        <v>100</v>
      </c>
      <c r="AO29" s="46">
        <f t="shared" si="14"/>
        <v>1680</v>
      </c>
      <c r="AP29" s="16">
        <f t="shared" si="15"/>
        <v>0.19961886612672702</v>
      </c>
    </row>
    <row r="30" spans="1:42" s="4" customFormat="1" ht="12.75" customHeight="1">
      <c r="A30" s="138" t="s">
        <v>537</v>
      </c>
      <c r="B30" s="31" t="s">
        <v>38</v>
      </c>
      <c r="C30" s="219"/>
      <c r="D30" s="37">
        <v>3.57</v>
      </c>
      <c r="E30" s="32" t="s">
        <v>552</v>
      </c>
      <c r="F30" s="100">
        <v>3299</v>
      </c>
      <c r="G30" s="84">
        <v>2999</v>
      </c>
      <c r="H30" s="84">
        <v>2599</v>
      </c>
      <c r="I30" s="77">
        <v>2209</v>
      </c>
      <c r="J30" s="84">
        <v>0</v>
      </c>
      <c r="K30" s="100">
        <f t="shared" si="0"/>
        <v>2209</v>
      </c>
      <c r="L30" s="110">
        <f t="shared" si="1"/>
        <v>0.26342114038012671</v>
      </c>
      <c r="M30" s="264">
        <v>2999</v>
      </c>
      <c r="N30" s="44">
        <v>0</v>
      </c>
      <c r="O30" s="44">
        <f t="shared" si="2"/>
        <v>2209</v>
      </c>
      <c r="P30" s="14">
        <f t="shared" si="3"/>
        <v>0.26342114038012671</v>
      </c>
      <c r="Q30" s="302">
        <v>2999</v>
      </c>
      <c r="R30" s="303">
        <v>2209</v>
      </c>
      <c r="S30" s="303">
        <v>0</v>
      </c>
      <c r="T30" s="303">
        <f t="shared" si="4"/>
        <v>2209</v>
      </c>
      <c r="U30" s="304">
        <f t="shared" si="5"/>
        <v>0.26342114038012671</v>
      </c>
      <c r="V30" s="160">
        <v>2999</v>
      </c>
      <c r="W30" s="44">
        <v>0</v>
      </c>
      <c r="X30" s="44">
        <f t="shared" si="6"/>
        <v>2209</v>
      </c>
      <c r="Y30" s="14">
        <f t="shared" si="7"/>
        <v>0.26342114038012671</v>
      </c>
      <c r="Z30" s="302">
        <v>2999</v>
      </c>
      <c r="AA30" s="303">
        <v>2209</v>
      </c>
      <c r="AB30" s="303">
        <v>0</v>
      </c>
      <c r="AC30" s="303">
        <f t="shared" si="8"/>
        <v>2209</v>
      </c>
      <c r="AD30" s="304">
        <f t="shared" si="9"/>
        <v>0.26342114038012671</v>
      </c>
      <c r="AE30" s="127">
        <v>2599</v>
      </c>
      <c r="AF30" s="46">
        <v>0</v>
      </c>
      <c r="AG30" s="46">
        <f t="shared" si="10"/>
        <v>2209</v>
      </c>
      <c r="AH30" s="16">
        <f t="shared" si="11"/>
        <v>0.15005771450557906</v>
      </c>
      <c r="AI30" s="215">
        <v>2599</v>
      </c>
      <c r="AJ30" s="44">
        <v>0</v>
      </c>
      <c r="AK30" s="44">
        <f t="shared" si="12"/>
        <v>2209</v>
      </c>
      <c r="AL30" s="14">
        <f t="shared" si="13"/>
        <v>0.15005771450557906</v>
      </c>
      <c r="AM30" s="127">
        <v>2599</v>
      </c>
      <c r="AN30" s="46">
        <v>0</v>
      </c>
      <c r="AO30" s="46">
        <f t="shared" si="14"/>
        <v>2209</v>
      </c>
      <c r="AP30" s="16">
        <f t="shared" si="15"/>
        <v>0.15005771450557906</v>
      </c>
    </row>
    <row r="31" spans="1:42" s="4" customFormat="1" ht="12.75" customHeight="1">
      <c r="A31" s="138" t="s">
        <v>334</v>
      </c>
      <c r="B31" s="31" t="s">
        <v>38</v>
      </c>
      <c r="C31" s="169"/>
      <c r="D31" s="37">
        <v>3.57</v>
      </c>
      <c r="E31" s="32" t="s">
        <v>553</v>
      </c>
      <c r="F31" s="100">
        <v>3629</v>
      </c>
      <c r="G31" s="84">
        <v>3299</v>
      </c>
      <c r="H31" s="84">
        <v>2699</v>
      </c>
      <c r="I31" s="77">
        <v>2324</v>
      </c>
      <c r="J31" s="84">
        <v>17</v>
      </c>
      <c r="K31" s="100">
        <f t="shared" si="0"/>
        <v>2307</v>
      </c>
      <c r="L31" s="110">
        <f t="shared" si="1"/>
        <v>0.30069718096392845</v>
      </c>
      <c r="M31" s="264">
        <v>3299</v>
      </c>
      <c r="N31" s="44">
        <v>0</v>
      </c>
      <c r="O31" s="44">
        <f t="shared" si="2"/>
        <v>2307</v>
      </c>
      <c r="P31" s="14">
        <f t="shared" si="3"/>
        <v>0.30069718096392845</v>
      </c>
      <c r="Q31" s="302">
        <v>3299</v>
      </c>
      <c r="R31" s="303">
        <v>2324</v>
      </c>
      <c r="S31" s="303">
        <v>17</v>
      </c>
      <c r="T31" s="303">
        <f t="shared" si="4"/>
        <v>2307</v>
      </c>
      <c r="U31" s="304">
        <f t="shared" si="5"/>
        <v>0.30069718096392845</v>
      </c>
      <c r="V31" s="160">
        <v>3299</v>
      </c>
      <c r="W31" s="44">
        <v>0</v>
      </c>
      <c r="X31" s="44">
        <f t="shared" si="6"/>
        <v>2307</v>
      </c>
      <c r="Y31" s="14">
        <f t="shared" si="7"/>
        <v>0.30069718096392845</v>
      </c>
      <c r="Z31" s="302">
        <v>3299</v>
      </c>
      <c r="AA31" s="303">
        <v>2324</v>
      </c>
      <c r="AB31" s="303">
        <v>17</v>
      </c>
      <c r="AC31" s="303">
        <f t="shared" si="8"/>
        <v>2307</v>
      </c>
      <c r="AD31" s="304">
        <f t="shared" si="9"/>
        <v>0.30069718096392845</v>
      </c>
      <c r="AE31" s="45">
        <v>3299</v>
      </c>
      <c r="AF31" s="46">
        <v>0</v>
      </c>
      <c r="AG31" s="46">
        <f t="shared" si="10"/>
        <v>2307</v>
      </c>
      <c r="AH31" s="16">
        <f t="shared" si="11"/>
        <v>0.30069718096392845</v>
      </c>
      <c r="AI31" s="160">
        <v>3299</v>
      </c>
      <c r="AJ31" s="44">
        <v>0</v>
      </c>
      <c r="AK31" s="44">
        <f t="shared" si="12"/>
        <v>2307</v>
      </c>
      <c r="AL31" s="14">
        <f t="shared" si="13"/>
        <v>0.30069718096392845</v>
      </c>
      <c r="AM31" s="45">
        <v>3299</v>
      </c>
      <c r="AN31" s="46">
        <v>0</v>
      </c>
      <c r="AO31" s="46">
        <f t="shared" si="14"/>
        <v>2307</v>
      </c>
      <c r="AP31" s="16">
        <f t="shared" si="15"/>
        <v>0.30069718096392845</v>
      </c>
    </row>
    <row r="32" spans="1:42" s="4" customFormat="1" ht="12.75" customHeight="1">
      <c r="A32" s="138" t="s">
        <v>335</v>
      </c>
      <c r="B32" s="31" t="s">
        <v>38</v>
      </c>
      <c r="C32" s="219"/>
      <c r="D32" s="37">
        <v>3.57</v>
      </c>
      <c r="E32" s="32" t="s">
        <v>553</v>
      </c>
      <c r="F32" s="100">
        <v>3519</v>
      </c>
      <c r="G32" s="84">
        <v>3199</v>
      </c>
      <c r="H32" s="84">
        <v>2699</v>
      </c>
      <c r="I32" s="77">
        <v>2324</v>
      </c>
      <c r="J32" s="84">
        <v>25</v>
      </c>
      <c r="K32" s="100">
        <f t="shared" si="0"/>
        <v>2299</v>
      </c>
      <c r="L32" s="110">
        <f t="shared" si="1"/>
        <v>0.28133791809940606</v>
      </c>
      <c r="M32" s="127">
        <v>2499</v>
      </c>
      <c r="N32" s="124">
        <v>205</v>
      </c>
      <c r="O32" s="44">
        <f t="shared" si="2"/>
        <v>2094</v>
      </c>
      <c r="P32" s="14">
        <f t="shared" si="3"/>
        <v>0.16206482593037214</v>
      </c>
      <c r="Q32" s="302">
        <v>3199</v>
      </c>
      <c r="R32" s="303">
        <v>2324</v>
      </c>
      <c r="S32" s="303">
        <v>25</v>
      </c>
      <c r="T32" s="303">
        <f t="shared" si="4"/>
        <v>2299</v>
      </c>
      <c r="U32" s="304">
        <f t="shared" si="5"/>
        <v>0.28133791809940606</v>
      </c>
      <c r="V32" s="215">
        <v>2699</v>
      </c>
      <c r="W32" s="44">
        <v>0</v>
      </c>
      <c r="X32" s="44">
        <f t="shared" si="6"/>
        <v>2299</v>
      </c>
      <c r="Y32" s="14">
        <f t="shared" si="7"/>
        <v>0.14820303816228234</v>
      </c>
      <c r="Z32" s="302">
        <v>3199</v>
      </c>
      <c r="AA32" s="303">
        <v>2324</v>
      </c>
      <c r="AB32" s="303">
        <v>25</v>
      </c>
      <c r="AC32" s="303">
        <f t="shared" si="8"/>
        <v>2299</v>
      </c>
      <c r="AD32" s="304">
        <f t="shared" si="9"/>
        <v>0.28133791809940606</v>
      </c>
      <c r="AE32" s="127">
        <v>2699</v>
      </c>
      <c r="AF32" s="46">
        <v>0</v>
      </c>
      <c r="AG32" s="46">
        <f t="shared" si="10"/>
        <v>2299</v>
      </c>
      <c r="AH32" s="16">
        <f t="shared" si="11"/>
        <v>0.14820303816228234</v>
      </c>
      <c r="AI32" s="215">
        <v>2499</v>
      </c>
      <c r="AJ32" s="124">
        <v>200</v>
      </c>
      <c r="AK32" s="44">
        <f t="shared" si="12"/>
        <v>2099</v>
      </c>
      <c r="AL32" s="14">
        <f t="shared" si="13"/>
        <v>0.1600640256102441</v>
      </c>
      <c r="AM32" s="127">
        <v>2499</v>
      </c>
      <c r="AN32" s="124">
        <v>200</v>
      </c>
      <c r="AO32" s="46">
        <f t="shared" si="14"/>
        <v>2099</v>
      </c>
      <c r="AP32" s="16">
        <f t="shared" si="15"/>
        <v>0.1600640256102441</v>
      </c>
    </row>
    <row r="33" spans="1:42" s="4" customFormat="1" ht="12.75" customHeight="1">
      <c r="A33" s="138" t="s">
        <v>278</v>
      </c>
      <c r="B33" s="31" t="s">
        <v>38</v>
      </c>
      <c r="C33" s="169"/>
      <c r="D33" s="37">
        <v>3.57</v>
      </c>
      <c r="E33" s="32" t="s">
        <v>554</v>
      </c>
      <c r="F33" s="100">
        <v>3849</v>
      </c>
      <c r="G33" s="84">
        <v>3499</v>
      </c>
      <c r="H33" s="84">
        <v>3199</v>
      </c>
      <c r="I33" s="77">
        <v>2623</v>
      </c>
      <c r="J33" s="84">
        <v>0</v>
      </c>
      <c r="K33" s="100">
        <f t="shared" si="0"/>
        <v>2623</v>
      </c>
      <c r="L33" s="110">
        <f t="shared" si="1"/>
        <v>0.25035724492712202</v>
      </c>
      <c r="M33" s="127">
        <v>2199</v>
      </c>
      <c r="N33" s="124">
        <v>815</v>
      </c>
      <c r="O33" s="44">
        <f t="shared" si="2"/>
        <v>1808</v>
      </c>
      <c r="P33" s="14">
        <f t="shared" si="3"/>
        <v>0.17780809458844929</v>
      </c>
      <c r="Q33" s="302">
        <v>3499</v>
      </c>
      <c r="R33" s="303">
        <v>2623</v>
      </c>
      <c r="S33" s="303">
        <v>0</v>
      </c>
      <c r="T33" s="303">
        <f t="shared" si="4"/>
        <v>2623</v>
      </c>
      <c r="U33" s="304">
        <f t="shared" si="5"/>
        <v>0.25035724492712202</v>
      </c>
      <c r="V33" s="215">
        <v>2199</v>
      </c>
      <c r="W33" s="124">
        <v>815</v>
      </c>
      <c r="X33" s="44">
        <f t="shared" si="6"/>
        <v>1808</v>
      </c>
      <c r="Y33" s="14">
        <f t="shared" si="7"/>
        <v>0.17780809458844929</v>
      </c>
      <c r="Z33" s="302">
        <v>3499</v>
      </c>
      <c r="AA33" s="303">
        <v>2623</v>
      </c>
      <c r="AB33" s="303">
        <v>0</v>
      </c>
      <c r="AC33" s="303">
        <f t="shared" si="8"/>
        <v>2623</v>
      </c>
      <c r="AD33" s="304">
        <f t="shared" si="9"/>
        <v>0.25035724492712202</v>
      </c>
      <c r="AE33" s="127">
        <v>2199</v>
      </c>
      <c r="AF33" s="124">
        <v>815</v>
      </c>
      <c r="AG33" s="46">
        <f t="shared" si="10"/>
        <v>1808</v>
      </c>
      <c r="AH33" s="16">
        <f t="shared" si="11"/>
        <v>0.17780809458844929</v>
      </c>
      <c r="AI33" s="215">
        <v>2199</v>
      </c>
      <c r="AJ33" s="124">
        <v>815</v>
      </c>
      <c r="AK33" s="44">
        <f t="shared" si="12"/>
        <v>1808</v>
      </c>
      <c r="AL33" s="14">
        <f t="shared" si="13"/>
        <v>0.17780809458844929</v>
      </c>
      <c r="AM33" s="45">
        <v>3499</v>
      </c>
      <c r="AN33" s="46">
        <v>0</v>
      </c>
      <c r="AO33" s="46">
        <f t="shared" si="14"/>
        <v>2623</v>
      </c>
      <c r="AP33" s="16">
        <f t="shared" si="15"/>
        <v>0.25035724492712202</v>
      </c>
    </row>
    <row r="34" spans="1:42" s="4" customFormat="1" ht="12.75" customHeight="1">
      <c r="A34" s="138" t="s">
        <v>336</v>
      </c>
      <c r="B34" s="31" t="s">
        <v>38</v>
      </c>
      <c r="C34" s="169"/>
      <c r="D34" s="37">
        <v>3.57</v>
      </c>
      <c r="E34" s="32" t="s">
        <v>557</v>
      </c>
      <c r="F34" s="100">
        <v>4069</v>
      </c>
      <c r="G34" s="84">
        <v>3699</v>
      </c>
      <c r="H34" s="84">
        <v>2999</v>
      </c>
      <c r="I34" s="77">
        <v>2583</v>
      </c>
      <c r="J34" s="84">
        <v>0</v>
      </c>
      <c r="K34" s="100">
        <f t="shared" si="0"/>
        <v>2583</v>
      </c>
      <c r="L34" s="110">
        <f t="shared" si="1"/>
        <v>0.30170316301703165</v>
      </c>
      <c r="M34" s="264">
        <v>3699</v>
      </c>
      <c r="N34" s="44">
        <v>0</v>
      </c>
      <c r="O34" s="44">
        <f t="shared" si="2"/>
        <v>2583</v>
      </c>
      <c r="P34" s="14">
        <f t="shared" si="3"/>
        <v>0.30170316301703165</v>
      </c>
      <c r="Q34" s="302">
        <v>3699</v>
      </c>
      <c r="R34" s="303">
        <v>2583</v>
      </c>
      <c r="S34" s="303">
        <v>0</v>
      </c>
      <c r="T34" s="303">
        <f t="shared" si="4"/>
        <v>2583</v>
      </c>
      <c r="U34" s="304">
        <f t="shared" si="5"/>
        <v>0.30170316301703165</v>
      </c>
      <c r="V34" s="160">
        <v>3699</v>
      </c>
      <c r="W34" s="44">
        <v>0</v>
      </c>
      <c r="X34" s="44">
        <f t="shared" si="6"/>
        <v>2583</v>
      </c>
      <c r="Y34" s="14">
        <f t="shared" si="7"/>
        <v>0.30170316301703165</v>
      </c>
      <c r="Z34" s="302">
        <v>3699</v>
      </c>
      <c r="AA34" s="303">
        <v>2583</v>
      </c>
      <c r="AB34" s="303">
        <v>0</v>
      </c>
      <c r="AC34" s="303">
        <f t="shared" si="8"/>
        <v>2583</v>
      </c>
      <c r="AD34" s="304">
        <f t="shared" si="9"/>
        <v>0.30170316301703165</v>
      </c>
      <c r="AE34" s="45">
        <v>3699</v>
      </c>
      <c r="AF34" s="46">
        <v>0</v>
      </c>
      <c r="AG34" s="46">
        <f t="shared" si="10"/>
        <v>2583</v>
      </c>
      <c r="AH34" s="16">
        <f t="shared" si="11"/>
        <v>0.30170316301703165</v>
      </c>
      <c r="AI34" s="160">
        <v>3699</v>
      </c>
      <c r="AJ34" s="44">
        <v>0</v>
      </c>
      <c r="AK34" s="44">
        <f t="shared" si="12"/>
        <v>2583</v>
      </c>
      <c r="AL34" s="14">
        <f t="shared" si="13"/>
        <v>0.30170316301703165</v>
      </c>
      <c r="AM34" s="45">
        <v>3699</v>
      </c>
      <c r="AN34" s="46">
        <v>0</v>
      </c>
      <c r="AO34" s="46">
        <f t="shared" si="14"/>
        <v>2583</v>
      </c>
      <c r="AP34" s="16">
        <f t="shared" si="15"/>
        <v>0.30170316301703165</v>
      </c>
    </row>
    <row r="35" spans="1:42" s="4" customFormat="1" ht="12.75" customHeight="1">
      <c r="A35" s="34" t="s">
        <v>337</v>
      </c>
      <c r="B35" s="28" t="s">
        <v>38</v>
      </c>
      <c r="C35" s="5"/>
      <c r="D35" s="39">
        <v>3.57</v>
      </c>
      <c r="E35" s="6" t="s">
        <v>555</v>
      </c>
      <c r="F35" s="102">
        <v>3959</v>
      </c>
      <c r="G35" s="85">
        <v>3599</v>
      </c>
      <c r="H35" s="85">
        <v>2999</v>
      </c>
      <c r="I35" s="79">
        <v>2583</v>
      </c>
      <c r="J35" s="85">
        <v>28</v>
      </c>
      <c r="K35" s="102">
        <f t="shared" si="0"/>
        <v>2555</v>
      </c>
      <c r="L35" s="112">
        <f t="shared" si="1"/>
        <v>0.29008057793831621</v>
      </c>
      <c r="M35" s="128">
        <v>2799</v>
      </c>
      <c r="N35" s="123">
        <v>215</v>
      </c>
      <c r="O35" s="63">
        <f t="shared" si="2"/>
        <v>2340</v>
      </c>
      <c r="P35" s="13">
        <f t="shared" si="3"/>
        <v>0.16398713826366559</v>
      </c>
      <c r="Q35" s="309">
        <v>3599</v>
      </c>
      <c r="R35" s="310">
        <v>2583</v>
      </c>
      <c r="S35" s="310">
        <v>28</v>
      </c>
      <c r="T35" s="310">
        <f t="shared" si="4"/>
        <v>2555</v>
      </c>
      <c r="U35" s="311">
        <f t="shared" si="5"/>
        <v>0.29008057793831621</v>
      </c>
      <c r="V35" s="216">
        <v>2999</v>
      </c>
      <c r="W35" s="63">
        <v>0</v>
      </c>
      <c r="X35" s="63">
        <f t="shared" si="6"/>
        <v>2555</v>
      </c>
      <c r="Y35" s="13">
        <f t="shared" si="7"/>
        <v>0.14804934978326109</v>
      </c>
      <c r="Z35" s="309">
        <v>3599</v>
      </c>
      <c r="AA35" s="310">
        <v>2583</v>
      </c>
      <c r="AB35" s="310">
        <v>28</v>
      </c>
      <c r="AC35" s="310">
        <f t="shared" si="8"/>
        <v>2555</v>
      </c>
      <c r="AD35" s="311">
        <f t="shared" si="9"/>
        <v>0.29008057793831621</v>
      </c>
      <c r="AE35" s="128">
        <v>2999</v>
      </c>
      <c r="AF35" s="65">
        <v>0</v>
      </c>
      <c r="AG35" s="65">
        <f t="shared" si="10"/>
        <v>2555</v>
      </c>
      <c r="AH35" s="18">
        <f t="shared" si="11"/>
        <v>0.14804934978326109</v>
      </c>
      <c r="AI35" s="216">
        <v>2799</v>
      </c>
      <c r="AJ35" s="123">
        <v>210</v>
      </c>
      <c r="AK35" s="63">
        <f t="shared" si="12"/>
        <v>2345</v>
      </c>
      <c r="AL35" s="13">
        <f t="shared" si="13"/>
        <v>0.16220078599499821</v>
      </c>
      <c r="AM35" s="128">
        <v>2799</v>
      </c>
      <c r="AN35" s="123">
        <v>208</v>
      </c>
      <c r="AO35" s="65">
        <f t="shared" si="14"/>
        <v>2347</v>
      </c>
      <c r="AP35" s="18">
        <f t="shared" si="15"/>
        <v>0.16148624508753126</v>
      </c>
    </row>
    <row r="36" spans="1:42" s="4" customFormat="1" ht="12.75" customHeight="1">
      <c r="A36" s="138" t="s">
        <v>277</v>
      </c>
      <c r="B36" s="31" t="s">
        <v>38</v>
      </c>
      <c r="C36" s="93"/>
      <c r="D36" s="37">
        <v>3.57</v>
      </c>
      <c r="E36" s="32" t="s">
        <v>539</v>
      </c>
      <c r="F36" s="100">
        <v>2749</v>
      </c>
      <c r="G36" s="84">
        <v>2499</v>
      </c>
      <c r="H36" s="84">
        <v>1899</v>
      </c>
      <c r="I36" s="77">
        <v>1615</v>
      </c>
      <c r="J36" s="84">
        <v>0</v>
      </c>
      <c r="K36" s="100">
        <f t="shared" si="0"/>
        <v>1615</v>
      </c>
      <c r="L36" s="110">
        <f t="shared" si="1"/>
        <v>0.35374149659863946</v>
      </c>
      <c r="M36" s="127">
        <v>1599</v>
      </c>
      <c r="N36" s="124">
        <v>307</v>
      </c>
      <c r="O36" s="44">
        <f t="shared" si="2"/>
        <v>1308</v>
      </c>
      <c r="P36" s="14">
        <f t="shared" si="3"/>
        <v>0.18198874296435272</v>
      </c>
      <c r="Q36" s="302">
        <v>2499</v>
      </c>
      <c r="R36" s="314">
        <v>1523</v>
      </c>
      <c r="S36" s="303">
        <v>0</v>
      </c>
      <c r="T36" s="303">
        <f t="shared" si="4"/>
        <v>1523</v>
      </c>
      <c r="U36" s="304">
        <f t="shared" si="5"/>
        <v>0.39055622248899557</v>
      </c>
      <c r="V36" s="215">
        <v>1799</v>
      </c>
      <c r="W36" s="124">
        <v>100</v>
      </c>
      <c r="X36" s="44">
        <f t="shared" si="6"/>
        <v>1423</v>
      </c>
      <c r="Y36" s="14">
        <f t="shared" si="7"/>
        <v>0.20900500277932185</v>
      </c>
      <c r="Z36" s="302">
        <v>2499</v>
      </c>
      <c r="AA36" s="303">
        <v>1523</v>
      </c>
      <c r="AB36" s="303">
        <v>0</v>
      </c>
      <c r="AC36" s="303">
        <f t="shared" si="8"/>
        <v>1523</v>
      </c>
      <c r="AD36" s="304">
        <f t="shared" si="9"/>
        <v>0.39055622248899557</v>
      </c>
      <c r="AE36" s="127">
        <v>1799</v>
      </c>
      <c r="AF36" s="124">
        <v>102</v>
      </c>
      <c r="AG36" s="46">
        <f t="shared" si="10"/>
        <v>1421</v>
      </c>
      <c r="AH36" s="16">
        <f t="shared" si="11"/>
        <v>0.21011673151750973</v>
      </c>
      <c r="AI36" s="215">
        <v>1599</v>
      </c>
      <c r="AJ36" s="124">
        <v>307</v>
      </c>
      <c r="AK36" s="44">
        <f t="shared" si="12"/>
        <v>1216</v>
      </c>
      <c r="AL36" s="14">
        <f t="shared" si="13"/>
        <v>0.23952470293933709</v>
      </c>
      <c r="AM36" s="127">
        <v>1599</v>
      </c>
      <c r="AN36" s="124">
        <v>307</v>
      </c>
      <c r="AO36" s="46">
        <f t="shared" si="14"/>
        <v>1216</v>
      </c>
      <c r="AP36" s="16">
        <f t="shared" si="15"/>
        <v>0.23952470293933709</v>
      </c>
    </row>
    <row r="37" spans="1:42" s="4" customFormat="1" ht="12.75" customHeight="1">
      <c r="A37" s="138" t="s">
        <v>328</v>
      </c>
      <c r="B37" s="31" t="s">
        <v>38</v>
      </c>
      <c r="C37" s="93"/>
      <c r="D37" s="37">
        <v>4.16</v>
      </c>
      <c r="E37" s="32" t="s">
        <v>330</v>
      </c>
      <c r="F37" s="100">
        <v>2749</v>
      </c>
      <c r="G37" s="84">
        <v>2499</v>
      </c>
      <c r="H37" s="84">
        <v>2199</v>
      </c>
      <c r="I37" s="77">
        <v>1871</v>
      </c>
      <c r="J37" s="84">
        <v>21</v>
      </c>
      <c r="K37" s="100">
        <f t="shared" si="0"/>
        <v>1850</v>
      </c>
      <c r="L37" s="110">
        <f t="shared" si="1"/>
        <v>0.25970388155262103</v>
      </c>
      <c r="M37" s="127">
        <v>1799</v>
      </c>
      <c r="N37" s="124">
        <v>400</v>
      </c>
      <c r="O37" s="44">
        <f t="shared" si="2"/>
        <v>1450</v>
      </c>
      <c r="P37" s="14">
        <f t="shared" si="3"/>
        <v>0.19399666481378544</v>
      </c>
      <c r="Q37" s="302">
        <v>2499</v>
      </c>
      <c r="R37" s="314">
        <v>1791</v>
      </c>
      <c r="S37" s="303">
        <v>12</v>
      </c>
      <c r="T37" s="303">
        <f t="shared" si="4"/>
        <v>1779</v>
      </c>
      <c r="U37" s="304">
        <f t="shared" si="5"/>
        <v>0.28811524609843936</v>
      </c>
      <c r="V37" s="215">
        <v>2199</v>
      </c>
      <c r="W37" s="44">
        <v>0</v>
      </c>
      <c r="X37" s="44">
        <f t="shared" si="6"/>
        <v>1779</v>
      </c>
      <c r="Y37" s="14">
        <f t="shared" si="7"/>
        <v>0.19099590723055934</v>
      </c>
      <c r="Z37" s="302">
        <v>2499</v>
      </c>
      <c r="AA37" s="303">
        <v>1791</v>
      </c>
      <c r="AB37" s="303">
        <v>12</v>
      </c>
      <c r="AC37" s="303">
        <f t="shared" si="8"/>
        <v>1779</v>
      </c>
      <c r="AD37" s="304">
        <f t="shared" si="9"/>
        <v>0.28811524609843936</v>
      </c>
      <c r="AE37" s="127">
        <v>1999</v>
      </c>
      <c r="AF37" s="124">
        <v>199</v>
      </c>
      <c r="AG37" s="46">
        <f t="shared" si="10"/>
        <v>1580</v>
      </c>
      <c r="AH37" s="16">
        <f t="shared" si="11"/>
        <v>0.20960480240120061</v>
      </c>
      <c r="AI37" s="215">
        <v>1799</v>
      </c>
      <c r="AJ37" s="124">
        <v>400</v>
      </c>
      <c r="AK37" s="44">
        <f t="shared" si="12"/>
        <v>1379</v>
      </c>
      <c r="AL37" s="14">
        <f t="shared" si="13"/>
        <v>0.23346303501945526</v>
      </c>
      <c r="AM37" s="127">
        <v>1999</v>
      </c>
      <c r="AN37" s="124">
        <v>198</v>
      </c>
      <c r="AO37" s="46">
        <f t="shared" si="14"/>
        <v>1581</v>
      </c>
      <c r="AP37" s="16">
        <f t="shared" si="15"/>
        <v>0.20910455227613806</v>
      </c>
    </row>
    <row r="38" spans="1:42" s="4" customFormat="1" ht="12.75" customHeight="1">
      <c r="A38" s="138" t="s">
        <v>329</v>
      </c>
      <c r="B38" s="31" t="s">
        <v>38</v>
      </c>
      <c r="C38" s="93"/>
      <c r="D38" s="37">
        <v>4.16</v>
      </c>
      <c r="E38" s="32" t="s">
        <v>330</v>
      </c>
      <c r="F38" s="100">
        <v>2639</v>
      </c>
      <c r="G38" s="84">
        <v>2399</v>
      </c>
      <c r="H38" s="84">
        <v>2099</v>
      </c>
      <c r="I38" s="77">
        <v>1786</v>
      </c>
      <c r="J38" s="84">
        <v>17</v>
      </c>
      <c r="K38" s="100">
        <f t="shared" si="0"/>
        <v>1769</v>
      </c>
      <c r="L38" s="110">
        <f t="shared" si="1"/>
        <v>0.26260942059191328</v>
      </c>
      <c r="M38" s="127">
        <v>1699</v>
      </c>
      <c r="N38" s="124">
        <v>405</v>
      </c>
      <c r="O38" s="44">
        <f t="shared" si="2"/>
        <v>1364</v>
      </c>
      <c r="P38" s="14">
        <f t="shared" si="3"/>
        <v>0.19717480871100648</v>
      </c>
      <c r="Q38" s="302">
        <v>2399</v>
      </c>
      <c r="R38" s="314">
        <v>1698</v>
      </c>
      <c r="S38" s="303">
        <v>19</v>
      </c>
      <c r="T38" s="303">
        <f t="shared" si="4"/>
        <v>1679</v>
      </c>
      <c r="U38" s="304">
        <f t="shared" si="5"/>
        <v>0.30012505210504375</v>
      </c>
      <c r="V38" s="215">
        <v>1799</v>
      </c>
      <c r="W38" s="124">
        <v>300</v>
      </c>
      <c r="X38" s="44">
        <f t="shared" si="6"/>
        <v>1379</v>
      </c>
      <c r="Y38" s="14">
        <f t="shared" si="7"/>
        <v>0.23346303501945526</v>
      </c>
      <c r="Z38" s="302">
        <v>2399</v>
      </c>
      <c r="AA38" s="303">
        <v>1698</v>
      </c>
      <c r="AB38" s="303">
        <v>19</v>
      </c>
      <c r="AC38" s="303">
        <f t="shared" si="8"/>
        <v>1679</v>
      </c>
      <c r="AD38" s="304">
        <f t="shared" si="9"/>
        <v>0.30012505210504375</v>
      </c>
      <c r="AE38" s="127">
        <v>1899</v>
      </c>
      <c r="AF38" s="124">
        <v>200</v>
      </c>
      <c r="AG38" s="46">
        <f t="shared" si="10"/>
        <v>1479</v>
      </c>
      <c r="AH38" s="16">
        <f t="shared" si="11"/>
        <v>0.22116903633491311</v>
      </c>
      <c r="AI38" s="215">
        <v>1699</v>
      </c>
      <c r="AJ38" s="124">
        <v>402</v>
      </c>
      <c r="AK38" s="44">
        <f t="shared" si="12"/>
        <v>1277</v>
      </c>
      <c r="AL38" s="14">
        <f t="shared" si="13"/>
        <v>0.24838140082401414</v>
      </c>
      <c r="AM38" s="127">
        <v>1899</v>
      </c>
      <c r="AN38" s="124">
        <v>199</v>
      </c>
      <c r="AO38" s="46">
        <f t="shared" si="14"/>
        <v>1480</v>
      </c>
      <c r="AP38" s="16">
        <f t="shared" si="15"/>
        <v>0.22064244339125855</v>
      </c>
    </row>
    <row r="39" spans="1:42" s="4" customFormat="1" ht="12.75" customHeight="1">
      <c r="A39" s="138" t="s">
        <v>198</v>
      </c>
      <c r="B39" s="31" t="s">
        <v>38</v>
      </c>
      <c r="C39" s="93"/>
      <c r="D39" s="37">
        <v>4.16</v>
      </c>
      <c r="E39" s="32" t="s">
        <v>544</v>
      </c>
      <c r="F39" s="100">
        <v>2443</v>
      </c>
      <c r="G39" s="84">
        <v>2221</v>
      </c>
      <c r="H39" s="84">
        <v>1999</v>
      </c>
      <c r="I39" s="77">
        <v>1718</v>
      </c>
      <c r="J39" s="84">
        <v>0</v>
      </c>
      <c r="K39" s="100">
        <f t="shared" si="0"/>
        <v>1718</v>
      </c>
      <c r="L39" s="110">
        <f t="shared" si="1"/>
        <v>0.2264745610085547</v>
      </c>
      <c r="M39" s="127">
        <v>1599</v>
      </c>
      <c r="N39" s="124">
        <v>372</v>
      </c>
      <c r="O39" s="44">
        <f t="shared" si="2"/>
        <v>1346</v>
      </c>
      <c r="P39" s="14">
        <f t="shared" si="3"/>
        <v>0.15822388993120701</v>
      </c>
      <c r="Q39" s="302">
        <v>2221</v>
      </c>
      <c r="R39" s="303">
        <v>1718</v>
      </c>
      <c r="S39" s="303">
        <v>0</v>
      </c>
      <c r="T39" s="303">
        <f t="shared" si="4"/>
        <v>1718</v>
      </c>
      <c r="U39" s="304">
        <f t="shared" si="5"/>
        <v>0.2264745610085547</v>
      </c>
      <c r="V39" s="215">
        <v>1699</v>
      </c>
      <c r="W39" s="124">
        <v>278</v>
      </c>
      <c r="X39" s="44">
        <f t="shared" si="6"/>
        <v>1440</v>
      </c>
      <c r="Y39" s="14">
        <f t="shared" si="7"/>
        <v>0.15244261330194231</v>
      </c>
      <c r="Z39" s="302">
        <v>2221</v>
      </c>
      <c r="AA39" s="303">
        <v>1718</v>
      </c>
      <c r="AB39" s="303">
        <v>0</v>
      </c>
      <c r="AC39" s="303">
        <f t="shared" si="8"/>
        <v>1718</v>
      </c>
      <c r="AD39" s="304">
        <f t="shared" si="9"/>
        <v>0.2264745610085547</v>
      </c>
      <c r="AE39" s="127">
        <v>1799</v>
      </c>
      <c r="AF39" s="124">
        <v>187</v>
      </c>
      <c r="AG39" s="46">
        <f t="shared" si="10"/>
        <v>1531</v>
      </c>
      <c r="AH39" s="16">
        <f t="shared" si="11"/>
        <v>0.14897165091717621</v>
      </c>
      <c r="AI39" s="215">
        <v>1599</v>
      </c>
      <c r="AJ39" s="124">
        <v>371</v>
      </c>
      <c r="AK39" s="44">
        <f t="shared" si="12"/>
        <v>1347</v>
      </c>
      <c r="AL39" s="14">
        <f t="shared" si="13"/>
        <v>0.1575984990619137</v>
      </c>
      <c r="AM39" s="127">
        <v>1799</v>
      </c>
      <c r="AN39" s="124">
        <v>185</v>
      </c>
      <c r="AO39" s="46">
        <f t="shared" si="14"/>
        <v>1533</v>
      </c>
      <c r="AP39" s="16">
        <f t="shared" si="15"/>
        <v>0.14785992217898833</v>
      </c>
    </row>
    <row r="40" spans="1:42" s="4" customFormat="1" ht="12.75" customHeight="1">
      <c r="A40" s="138" t="s">
        <v>199</v>
      </c>
      <c r="B40" s="31" t="s">
        <v>38</v>
      </c>
      <c r="C40" s="93"/>
      <c r="D40" s="37">
        <v>4.16</v>
      </c>
      <c r="E40" s="32" t="s">
        <v>544</v>
      </c>
      <c r="F40" s="100">
        <v>2321</v>
      </c>
      <c r="G40" s="84">
        <v>2110</v>
      </c>
      <c r="H40" s="84">
        <v>1899</v>
      </c>
      <c r="I40" s="77">
        <v>1632</v>
      </c>
      <c r="J40" s="84">
        <v>0</v>
      </c>
      <c r="K40" s="100">
        <f t="shared" si="0"/>
        <v>1632</v>
      </c>
      <c r="L40" s="110">
        <f t="shared" si="1"/>
        <v>0.22654028436018958</v>
      </c>
      <c r="M40" s="127">
        <v>1499</v>
      </c>
      <c r="N40" s="124">
        <v>375</v>
      </c>
      <c r="O40" s="44">
        <f t="shared" si="2"/>
        <v>1257</v>
      </c>
      <c r="P40" s="14">
        <f t="shared" si="3"/>
        <v>0.16144096064042696</v>
      </c>
      <c r="Q40" s="302">
        <v>2110</v>
      </c>
      <c r="R40" s="303">
        <v>1632</v>
      </c>
      <c r="S40" s="303">
        <v>0</v>
      </c>
      <c r="T40" s="303">
        <f t="shared" si="4"/>
        <v>1632</v>
      </c>
      <c r="U40" s="304">
        <f t="shared" si="5"/>
        <v>0.22654028436018958</v>
      </c>
      <c r="V40" s="215">
        <v>1599</v>
      </c>
      <c r="W40" s="124">
        <v>280</v>
      </c>
      <c r="X40" s="44">
        <f t="shared" si="6"/>
        <v>1352</v>
      </c>
      <c r="Y40" s="14">
        <f t="shared" si="7"/>
        <v>0.15447154471544716</v>
      </c>
      <c r="Z40" s="302">
        <v>2110</v>
      </c>
      <c r="AA40" s="303">
        <v>1632</v>
      </c>
      <c r="AB40" s="303">
        <v>0</v>
      </c>
      <c r="AC40" s="303">
        <f t="shared" si="8"/>
        <v>1632</v>
      </c>
      <c r="AD40" s="304">
        <f t="shared" si="9"/>
        <v>0.22654028436018958</v>
      </c>
      <c r="AE40" s="127">
        <v>1699</v>
      </c>
      <c r="AF40" s="124">
        <v>185</v>
      </c>
      <c r="AG40" s="46">
        <f t="shared" si="10"/>
        <v>1447</v>
      </c>
      <c r="AH40" s="16">
        <f t="shared" si="11"/>
        <v>0.14832254267216011</v>
      </c>
      <c r="AI40" s="215">
        <v>1499</v>
      </c>
      <c r="AJ40" s="124">
        <v>372</v>
      </c>
      <c r="AK40" s="44">
        <f t="shared" si="12"/>
        <v>1260</v>
      </c>
      <c r="AL40" s="14">
        <f t="shared" si="13"/>
        <v>0.15943962641761175</v>
      </c>
      <c r="AM40" s="127">
        <v>1699</v>
      </c>
      <c r="AN40" s="124">
        <v>185</v>
      </c>
      <c r="AO40" s="46">
        <f t="shared" si="14"/>
        <v>1447</v>
      </c>
      <c r="AP40" s="16">
        <f t="shared" si="15"/>
        <v>0.14832254267216011</v>
      </c>
    </row>
    <row r="41" spans="1:42" s="4" customFormat="1" ht="12.75" customHeight="1">
      <c r="A41" s="138" t="s">
        <v>220</v>
      </c>
      <c r="B41" s="31" t="s">
        <v>38</v>
      </c>
      <c r="C41" s="93"/>
      <c r="D41" s="37">
        <v>4.16</v>
      </c>
      <c r="E41" s="32" t="s">
        <v>545</v>
      </c>
      <c r="F41" s="100">
        <v>2199</v>
      </c>
      <c r="G41" s="84">
        <v>1999</v>
      </c>
      <c r="H41" s="84">
        <v>1799</v>
      </c>
      <c r="I41" s="77">
        <v>1567</v>
      </c>
      <c r="J41" s="84">
        <v>0</v>
      </c>
      <c r="K41" s="100">
        <f t="shared" si="0"/>
        <v>1567</v>
      </c>
      <c r="L41" s="110">
        <f t="shared" si="1"/>
        <v>0.2161080540270135</v>
      </c>
      <c r="M41" s="264">
        <v>1999</v>
      </c>
      <c r="N41" s="44">
        <v>0</v>
      </c>
      <c r="O41" s="44">
        <f t="shared" si="2"/>
        <v>1567</v>
      </c>
      <c r="P41" s="14">
        <f t="shared" si="3"/>
        <v>0.2161080540270135</v>
      </c>
      <c r="Q41" s="302">
        <v>1999</v>
      </c>
      <c r="R41" s="303">
        <v>1567</v>
      </c>
      <c r="S41" s="303">
        <v>0</v>
      </c>
      <c r="T41" s="303">
        <f t="shared" si="4"/>
        <v>1567</v>
      </c>
      <c r="U41" s="304">
        <f t="shared" si="5"/>
        <v>0.2161080540270135</v>
      </c>
      <c r="V41" s="160">
        <v>1999</v>
      </c>
      <c r="W41" s="44">
        <v>0</v>
      </c>
      <c r="X41" s="44">
        <f t="shared" si="6"/>
        <v>1567</v>
      </c>
      <c r="Y41" s="14">
        <f t="shared" si="7"/>
        <v>0.2161080540270135</v>
      </c>
      <c r="Z41" s="302">
        <v>1999</v>
      </c>
      <c r="AA41" s="303">
        <v>1567</v>
      </c>
      <c r="AB41" s="303">
        <v>0</v>
      </c>
      <c r="AC41" s="303">
        <f t="shared" si="8"/>
        <v>1567</v>
      </c>
      <c r="AD41" s="304">
        <f t="shared" si="9"/>
        <v>0.2161080540270135</v>
      </c>
      <c r="AE41" s="45">
        <v>1999</v>
      </c>
      <c r="AF41" s="46">
        <v>0</v>
      </c>
      <c r="AG41" s="46">
        <f t="shared" si="10"/>
        <v>1567</v>
      </c>
      <c r="AH41" s="16">
        <f t="shared" si="11"/>
        <v>0.2161080540270135</v>
      </c>
      <c r="AI41" s="160">
        <v>1999</v>
      </c>
      <c r="AJ41" s="44">
        <v>0</v>
      </c>
      <c r="AK41" s="44">
        <f t="shared" si="12"/>
        <v>1567</v>
      </c>
      <c r="AL41" s="14">
        <f t="shared" si="13"/>
        <v>0.2161080540270135</v>
      </c>
      <c r="AM41" s="45">
        <v>1999</v>
      </c>
      <c r="AN41" s="46">
        <v>0</v>
      </c>
      <c r="AO41" s="46">
        <f t="shared" si="14"/>
        <v>1567</v>
      </c>
      <c r="AP41" s="16">
        <f t="shared" si="15"/>
        <v>0.2161080540270135</v>
      </c>
    </row>
    <row r="42" spans="1:42" s="4" customFormat="1" ht="12.75" customHeight="1">
      <c r="A42" s="138" t="s">
        <v>472</v>
      </c>
      <c r="B42" s="31" t="s">
        <v>38</v>
      </c>
      <c r="C42" s="169"/>
      <c r="D42" s="37">
        <v>4.54</v>
      </c>
      <c r="E42" s="32" t="s">
        <v>473</v>
      </c>
      <c r="F42" s="100">
        <v>2749</v>
      </c>
      <c r="G42" s="84">
        <v>2499</v>
      </c>
      <c r="H42" s="84">
        <v>2199</v>
      </c>
      <c r="I42" s="77">
        <v>1755</v>
      </c>
      <c r="J42" s="84">
        <v>0</v>
      </c>
      <c r="K42" s="100">
        <f t="shared" si="0"/>
        <v>1755</v>
      </c>
      <c r="L42" s="110">
        <f t="shared" si="1"/>
        <v>0.297719087635054</v>
      </c>
      <c r="M42" s="127">
        <v>1999</v>
      </c>
      <c r="N42" s="44">
        <v>0</v>
      </c>
      <c r="O42" s="44">
        <f t="shared" si="2"/>
        <v>1755</v>
      </c>
      <c r="P42" s="14">
        <f t="shared" si="3"/>
        <v>0.12206103051525763</v>
      </c>
      <c r="Q42" s="302">
        <v>2499</v>
      </c>
      <c r="R42" s="303">
        <v>1755</v>
      </c>
      <c r="S42" s="303">
        <v>0</v>
      </c>
      <c r="T42" s="303">
        <f t="shared" si="4"/>
        <v>1755</v>
      </c>
      <c r="U42" s="304">
        <f t="shared" si="5"/>
        <v>0.297719087635054</v>
      </c>
      <c r="V42" s="215">
        <v>2199</v>
      </c>
      <c r="W42" s="44">
        <v>0</v>
      </c>
      <c r="X42" s="44">
        <f t="shared" si="6"/>
        <v>1755</v>
      </c>
      <c r="Y42" s="14">
        <f t="shared" si="7"/>
        <v>0.20190995907230561</v>
      </c>
      <c r="Z42" s="302">
        <v>2499</v>
      </c>
      <c r="AA42" s="303">
        <v>1755</v>
      </c>
      <c r="AB42" s="303">
        <v>0</v>
      </c>
      <c r="AC42" s="303">
        <f t="shared" si="8"/>
        <v>1755</v>
      </c>
      <c r="AD42" s="304">
        <f t="shared" si="9"/>
        <v>0.297719087635054</v>
      </c>
      <c r="AE42" s="127">
        <v>2199</v>
      </c>
      <c r="AF42" s="46">
        <v>0</v>
      </c>
      <c r="AG42" s="46">
        <f t="shared" si="10"/>
        <v>1755</v>
      </c>
      <c r="AH42" s="16">
        <f t="shared" si="11"/>
        <v>0.20190995907230561</v>
      </c>
      <c r="AI42" s="215">
        <v>1999</v>
      </c>
      <c r="AJ42" s="124">
        <v>165</v>
      </c>
      <c r="AK42" s="44">
        <f t="shared" si="12"/>
        <v>1590</v>
      </c>
      <c r="AL42" s="14">
        <f t="shared" si="13"/>
        <v>0.20460230115057529</v>
      </c>
      <c r="AM42" s="127">
        <v>1999</v>
      </c>
      <c r="AN42" s="124">
        <v>164</v>
      </c>
      <c r="AO42" s="46">
        <f t="shared" si="14"/>
        <v>1591</v>
      </c>
      <c r="AP42" s="16">
        <f t="shared" si="15"/>
        <v>0.20410205102551277</v>
      </c>
    </row>
    <row r="43" spans="1:42" s="4" customFormat="1" ht="12.75" customHeight="1">
      <c r="A43" s="138" t="s">
        <v>536</v>
      </c>
      <c r="B43" s="31" t="s">
        <v>38</v>
      </c>
      <c r="C43" s="219"/>
      <c r="D43" s="37">
        <v>4.54</v>
      </c>
      <c r="E43" s="32" t="s">
        <v>551</v>
      </c>
      <c r="F43" s="100">
        <v>3189</v>
      </c>
      <c r="G43" s="84">
        <v>2899</v>
      </c>
      <c r="H43" s="84">
        <v>2499</v>
      </c>
      <c r="I43" s="77">
        <v>2211</v>
      </c>
      <c r="J43" s="84">
        <v>0</v>
      </c>
      <c r="K43" s="100">
        <f t="shared" si="0"/>
        <v>2211</v>
      </c>
      <c r="L43" s="110">
        <f t="shared" si="1"/>
        <v>0.23732321490169023</v>
      </c>
      <c r="M43" s="264">
        <v>2899</v>
      </c>
      <c r="N43" s="44">
        <v>0</v>
      </c>
      <c r="O43" s="44">
        <f t="shared" si="2"/>
        <v>2211</v>
      </c>
      <c r="P43" s="14">
        <f t="shared" si="3"/>
        <v>0.23732321490169023</v>
      </c>
      <c r="Q43" s="302">
        <v>2899</v>
      </c>
      <c r="R43" s="303">
        <v>2124</v>
      </c>
      <c r="S43" s="303">
        <v>0</v>
      </c>
      <c r="T43" s="303">
        <f t="shared" si="4"/>
        <v>2124</v>
      </c>
      <c r="U43" s="304">
        <f t="shared" si="5"/>
        <v>0.26733356329768887</v>
      </c>
      <c r="V43" s="160">
        <v>2899</v>
      </c>
      <c r="W43" s="44">
        <v>0</v>
      </c>
      <c r="X43" s="44">
        <f t="shared" si="6"/>
        <v>2124</v>
      </c>
      <c r="Y43" s="14">
        <f t="shared" si="7"/>
        <v>0.26733356329768887</v>
      </c>
      <c r="Z43" s="302">
        <v>2899</v>
      </c>
      <c r="AA43" s="303">
        <v>2124</v>
      </c>
      <c r="AB43" s="303">
        <v>0</v>
      </c>
      <c r="AC43" s="303">
        <f t="shared" si="8"/>
        <v>2124</v>
      </c>
      <c r="AD43" s="304">
        <f t="shared" si="9"/>
        <v>0.26733356329768887</v>
      </c>
      <c r="AE43" s="127">
        <v>2499</v>
      </c>
      <c r="AF43" s="46">
        <v>0</v>
      </c>
      <c r="AG43" s="46">
        <f t="shared" si="10"/>
        <v>2124</v>
      </c>
      <c r="AH43" s="16">
        <f t="shared" si="11"/>
        <v>0.15006002400960383</v>
      </c>
      <c r="AI43" s="215">
        <v>2499</v>
      </c>
      <c r="AJ43" s="44">
        <v>0</v>
      </c>
      <c r="AK43" s="44">
        <f t="shared" si="12"/>
        <v>2124</v>
      </c>
      <c r="AL43" s="14">
        <f t="shared" si="13"/>
        <v>0.15006002400960383</v>
      </c>
      <c r="AM43" s="127">
        <v>2499</v>
      </c>
      <c r="AN43" s="46">
        <v>0</v>
      </c>
      <c r="AO43" s="46">
        <f t="shared" si="14"/>
        <v>2124</v>
      </c>
      <c r="AP43" s="16">
        <f t="shared" si="15"/>
        <v>0.15006002400960383</v>
      </c>
    </row>
    <row r="44" spans="1:42" s="4" customFormat="1" ht="12.75" customHeight="1">
      <c r="A44" s="138" t="s">
        <v>475</v>
      </c>
      <c r="B44" s="31" t="s">
        <v>38</v>
      </c>
      <c r="C44" s="169"/>
      <c r="D44" s="37">
        <v>4.54</v>
      </c>
      <c r="E44" s="32" t="s">
        <v>476</v>
      </c>
      <c r="F44" s="100">
        <v>3629</v>
      </c>
      <c r="G44" s="84">
        <v>3299</v>
      </c>
      <c r="H44" s="84">
        <v>2699</v>
      </c>
      <c r="I44" s="77">
        <v>2325</v>
      </c>
      <c r="J44" s="84">
        <v>0</v>
      </c>
      <c r="K44" s="100">
        <f t="shared" si="0"/>
        <v>2325</v>
      </c>
      <c r="L44" s="110">
        <f t="shared" si="1"/>
        <v>0.29524098211579264</v>
      </c>
      <c r="M44" s="264">
        <v>3299</v>
      </c>
      <c r="N44" s="44">
        <v>0</v>
      </c>
      <c r="O44" s="44">
        <f t="shared" si="2"/>
        <v>2325</v>
      </c>
      <c r="P44" s="14">
        <f t="shared" si="3"/>
        <v>0.29524098211579264</v>
      </c>
      <c r="Q44" s="302">
        <v>3299</v>
      </c>
      <c r="R44" s="303">
        <v>2325</v>
      </c>
      <c r="S44" s="303">
        <v>0</v>
      </c>
      <c r="T44" s="303">
        <f t="shared" si="4"/>
        <v>2325</v>
      </c>
      <c r="U44" s="304">
        <f t="shared" si="5"/>
        <v>0.29524098211579264</v>
      </c>
      <c r="V44" s="160">
        <v>3299</v>
      </c>
      <c r="W44" s="44">
        <v>0</v>
      </c>
      <c r="X44" s="44">
        <f t="shared" si="6"/>
        <v>2325</v>
      </c>
      <c r="Y44" s="14">
        <f t="shared" si="7"/>
        <v>0.29524098211579264</v>
      </c>
      <c r="Z44" s="302">
        <v>3299</v>
      </c>
      <c r="AA44" s="303">
        <v>2325</v>
      </c>
      <c r="AB44" s="303">
        <v>0</v>
      </c>
      <c r="AC44" s="303">
        <f t="shared" si="8"/>
        <v>2325</v>
      </c>
      <c r="AD44" s="304">
        <f t="shared" si="9"/>
        <v>0.29524098211579264</v>
      </c>
      <c r="AE44" s="45">
        <v>3299</v>
      </c>
      <c r="AF44" s="46">
        <v>0</v>
      </c>
      <c r="AG44" s="46">
        <f t="shared" si="10"/>
        <v>2325</v>
      </c>
      <c r="AH44" s="16">
        <f t="shared" si="11"/>
        <v>0.29524098211579264</v>
      </c>
      <c r="AI44" s="160">
        <v>3299</v>
      </c>
      <c r="AJ44" s="44">
        <v>0</v>
      </c>
      <c r="AK44" s="44">
        <f t="shared" si="12"/>
        <v>2325</v>
      </c>
      <c r="AL44" s="14">
        <f t="shared" si="13"/>
        <v>0.29524098211579264</v>
      </c>
      <c r="AM44" s="45">
        <v>3299</v>
      </c>
      <c r="AN44" s="46">
        <v>0</v>
      </c>
      <c r="AO44" s="46">
        <f t="shared" si="14"/>
        <v>2325</v>
      </c>
      <c r="AP44" s="16">
        <f t="shared" si="15"/>
        <v>0.29524098211579264</v>
      </c>
    </row>
    <row r="45" spans="1:42" s="4" customFormat="1" ht="12.75" customHeight="1">
      <c r="A45" s="138" t="s">
        <v>333</v>
      </c>
      <c r="B45" s="31" t="s">
        <v>38</v>
      </c>
      <c r="C45" s="93"/>
      <c r="D45" s="37">
        <v>4.54</v>
      </c>
      <c r="E45" s="32" t="s">
        <v>476</v>
      </c>
      <c r="F45" s="100">
        <v>3519</v>
      </c>
      <c r="G45" s="84">
        <v>3199</v>
      </c>
      <c r="H45" s="84">
        <v>2699</v>
      </c>
      <c r="I45" s="77">
        <v>2324</v>
      </c>
      <c r="J45" s="84">
        <v>21</v>
      </c>
      <c r="K45" s="100">
        <f t="shared" si="0"/>
        <v>2303</v>
      </c>
      <c r="L45" s="110">
        <f t="shared" si="1"/>
        <v>0.28008752735229758</v>
      </c>
      <c r="M45" s="264">
        <v>3199</v>
      </c>
      <c r="N45" s="44">
        <v>0</v>
      </c>
      <c r="O45" s="44">
        <f t="shared" si="2"/>
        <v>2303</v>
      </c>
      <c r="P45" s="14">
        <f t="shared" si="3"/>
        <v>0.28008752735229758</v>
      </c>
      <c r="Q45" s="302">
        <v>3199</v>
      </c>
      <c r="R45" s="303">
        <v>2324</v>
      </c>
      <c r="S45" s="303">
        <v>21</v>
      </c>
      <c r="T45" s="303">
        <f t="shared" si="4"/>
        <v>2303</v>
      </c>
      <c r="U45" s="304">
        <f t="shared" si="5"/>
        <v>0.28008752735229758</v>
      </c>
      <c r="V45" s="160">
        <v>3199</v>
      </c>
      <c r="W45" s="44">
        <v>0</v>
      </c>
      <c r="X45" s="44">
        <f t="shared" si="6"/>
        <v>2303</v>
      </c>
      <c r="Y45" s="14">
        <f t="shared" si="7"/>
        <v>0.28008752735229758</v>
      </c>
      <c r="Z45" s="302">
        <v>3199</v>
      </c>
      <c r="AA45" s="303">
        <v>2324</v>
      </c>
      <c r="AB45" s="303">
        <v>21</v>
      </c>
      <c r="AC45" s="303">
        <f t="shared" si="8"/>
        <v>2303</v>
      </c>
      <c r="AD45" s="304">
        <f t="shared" si="9"/>
        <v>0.28008752735229758</v>
      </c>
      <c r="AE45" s="45">
        <v>3199</v>
      </c>
      <c r="AF45" s="46">
        <v>0</v>
      </c>
      <c r="AG45" s="46">
        <f t="shared" si="10"/>
        <v>2303</v>
      </c>
      <c r="AH45" s="16">
        <f t="shared" si="11"/>
        <v>0.28008752735229758</v>
      </c>
      <c r="AI45" s="160">
        <v>3199</v>
      </c>
      <c r="AJ45" s="44">
        <v>0</v>
      </c>
      <c r="AK45" s="44">
        <f t="shared" si="12"/>
        <v>2303</v>
      </c>
      <c r="AL45" s="14">
        <f t="shared" si="13"/>
        <v>0.28008752735229758</v>
      </c>
      <c r="AM45" s="45">
        <v>3199</v>
      </c>
      <c r="AN45" s="46">
        <v>0</v>
      </c>
      <c r="AO45" s="46">
        <f t="shared" si="14"/>
        <v>2303</v>
      </c>
      <c r="AP45" s="16">
        <f t="shared" si="15"/>
        <v>0.28008752735229758</v>
      </c>
    </row>
    <row r="46" spans="1:42" s="4" customFormat="1" ht="12.75" customHeight="1">
      <c r="A46" s="138" t="s">
        <v>474</v>
      </c>
      <c r="B46" s="31" t="s">
        <v>38</v>
      </c>
      <c r="C46" s="247"/>
      <c r="D46" s="37">
        <v>4.54</v>
      </c>
      <c r="E46" s="32" t="s">
        <v>558</v>
      </c>
      <c r="F46" s="100">
        <v>4069</v>
      </c>
      <c r="G46" s="84">
        <v>3699</v>
      </c>
      <c r="H46" s="84">
        <v>2999</v>
      </c>
      <c r="I46" s="77">
        <v>2421</v>
      </c>
      <c r="J46" s="84">
        <v>0</v>
      </c>
      <c r="K46" s="100">
        <f t="shared" si="0"/>
        <v>2421</v>
      </c>
      <c r="L46" s="110">
        <f t="shared" si="1"/>
        <v>0.34549878345498786</v>
      </c>
      <c r="M46" s="264">
        <v>3699</v>
      </c>
      <c r="N46" s="44">
        <v>0</v>
      </c>
      <c r="O46" s="44">
        <f t="shared" si="2"/>
        <v>2421</v>
      </c>
      <c r="P46" s="14">
        <f t="shared" si="3"/>
        <v>0.34549878345498786</v>
      </c>
      <c r="Q46" s="302">
        <v>3699</v>
      </c>
      <c r="R46" s="303">
        <v>2421</v>
      </c>
      <c r="S46" s="303">
        <v>0</v>
      </c>
      <c r="T46" s="303">
        <f t="shared" si="4"/>
        <v>2421</v>
      </c>
      <c r="U46" s="304">
        <f t="shared" si="5"/>
        <v>0.34549878345498786</v>
      </c>
      <c r="V46" s="160">
        <v>3699</v>
      </c>
      <c r="W46" s="44">
        <v>0</v>
      </c>
      <c r="X46" s="44">
        <f t="shared" si="6"/>
        <v>2421</v>
      </c>
      <c r="Y46" s="14">
        <f t="shared" si="7"/>
        <v>0.34549878345498786</v>
      </c>
      <c r="Z46" s="302">
        <v>3699</v>
      </c>
      <c r="AA46" s="303">
        <v>2421</v>
      </c>
      <c r="AB46" s="303">
        <v>0</v>
      </c>
      <c r="AC46" s="303">
        <f t="shared" si="8"/>
        <v>2421</v>
      </c>
      <c r="AD46" s="304">
        <f t="shared" si="9"/>
        <v>0.34549878345498786</v>
      </c>
      <c r="AE46" s="45">
        <v>3699</v>
      </c>
      <c r="AF46" s="46">
        <v>0</v>
      </c>
      <c r="AG46" s="46">
        <f t="shared" si="10"/>
        <v>2421</v>
      </c>
      <c r="AH46" s="16">
        <f t="shared" si="11"/>
        <v>0.34549878345498786</v>
      </c>
      <c r="AI46" s="160">
        <v>3699</v>
      </c>
      <c r="AJ46" s="44">
        <v>0</v>
      </c>
      <c r="AK46" s="44">
        <f t="shared" si="12"/>
        <v>2421</v>
      </c>
      <c r="AL46" s="14">
        <f t="shared" si="13"/>
        <v>0.34549878345498786</v>
      </c>
      <c r="AM46" s="45">
        <v>3699</v>
      </c>
      <c r="AN46" s="46">
        <v>0</v>
      </c>
      <c r="AO46" s="46">
        <f t="shared" si="14"/>
        <v>2421</v>
      </c>
      <c r="AP46" s="16">
        <f t="shared" si="15"/>
        <v>0.34549878345498786</v>
      </c>
    </row>
    <row r="47" spans="1:42" s="4" customFormat="1" ht="12.75" customHeight="1">
      <c r="A47" s="34" t="s">
        <v>332</v>
      </c>
      <c r="B47" s="28" t="s">
        <v>38</v>
      </c>
      <c r="C47" s="96"/>
      <c r="D47" s="39">
        <v>4.54</v>
      </c>
      <c r="E47" s="6" t="s">
        <v>556</v>
      </c>
      <c r="F47" s="102">
        <v>3959</v>
      </c>
      <c r="G47" s="85">
        <v>3599</v>
      </c>
      <c r="H47" s="85">
        <v>2999</v>
      </c>
      <c r="I47" s="79">
        <v>2583</v>
      </c>
      <c r="J47" s="85">
        <v>31</v>
      </c>
      <c r="K47" s="102">
        <f t="shared" si="0"/>
        <v>2552</v>
      </c>
      <c r="L47" s="112">
        <f t="shared" si="1"/>
        <v>0.29091414281744932</v>
      </c>
      <c r="M47" s="253">
        <v>3599</v>
      </c>
      <c r="N47" s="63">
        <v>0</v>
      </c>
      <c r="O47" s="63">
        <f t="shared" si="2"/>
        <v>2552</v>
      </c>
      <c r="P47" s="13">
        <f t="shared" si="3"/>
        <v>0.29091414281744932</v>
      </c>
      <c r="Q47" s="309">
        <v>3599</v>
      </c>
      <c r="R47" s="310">
        <v>2583</v>
      </c>
      <c r="S47" s="310">
        <v>31</v>
      </c>
      <c r="T47" s="310">
        <f t="shared" si="4"/>
        <v>2552</v>
      </c>
      <c r="U47" s="311">
        <f t="shared" si="5"/>
        <v>0.29091414281744932</v>
      </c>
      <c r="V47" s="158">
        <v>3599</v>
      </c>
      <c r="W47" s="63">
        <v>0</v>
      </c>
      <c r="X47" s="63">
        <f t="shared" si="6"/>
        <v>2552</v>
      </c>
      <c r="Y47" s="13">
        <f t="shared" si="7"/>
        <v>0.29091414281744932</v>
      </c>
      <c r="Z47" s="309">
        <v>3599</v>
      </c>
      <c r="AA47" s="310">
        <v>2583</v>
      </c>
      <c r="AB47" s="310">
        <v>31</v>
      </c>
      <c r="AC47" s="310">
        <f t="shared" si="8"/>
        <v>2552</v>
      </c>
      <c r="AD47" s="311">
        <f t="shared" si="9"/>
        <v>0.29091414281744932</v>
      </c>
      <c r="AE47" s="64">
        <v>3599</v>
      </c>
      <c r="AF47" s="65">
        <v>0</v>
      </c>
      <c r="AG47" s="65">
        <f t="shared" si="10"/>
        <v>2552</v>
      </c>
      <c r="AH47" s="18">
        <f t="shared" si="11"/>
        <v>0.29091414281744932</v>
      </c>
      <c r="AI47" s="158">
        <v>3599</v>
      </c>
      <c r="AJ47" s="63">
        <v>0</v>
      </c>
      <c r="AK47" s="63">
        <f t="shared" si="12"/>
        <v>2552</v>
      </c>
      <c r="AL47" s="13">
        <f t="shared" si="13"/>
        <v>0.29091414281744932</v>
      </c>
      <c r="AM47" s="64">
        <v>3599</v>
      </c>
      <c r="AN47" s="65">
        <v>0</v>
      </c>
      <c r="AO47" s="65">
        <f t="shared" si="14"/>
        <v>2552</v>
      </c>
      <c r="AP47" s="18">
        <f t="shared" si="15"/>
        <v>0.29091414281744932</v>
      </c>
    </row>
    <row r="48" spans="1:42" s="4" customFormat="1" ht="12.75" customHeight="1">
      <c r="A48" s="138" t="s">
        <v>467</v>
      </c>
      <c r="B48" s="31" t="s">
        <v>38</v>
      </c>
      <c r="C48" s="93"/>
      <c r="D48" s="37">
        <v>4.54</v>
      </c>
      <c r="E48" s="32" t="s">
        <v>469</v>
      </c>
      <c r="F48" s="100">
        <v>2749</v>
      </c>
      <c r="G48" s="84">
        <v>2499</v>
      </c>
      <c r="H48" s="84">
        <v>2299</v>
      </c>
      <c r="I48" s="77">
        <v>1942</v>
      </c>
      <c r="J48" s="84">
        <v>43</v>
      </c>
      <c r="K48" s="100">
        <f t="shared" si="0"/>
        <v>1899</v>
      </c>
      <c r="L48" s="110">
        <f t="shared" si="1"/>
        <v>0.24009603841536614</v>
      </c>
      <c r="M48" s="264">
        <v>2499</v>
      </c>
      <c r="N48" s="44">
        <v>0</v>
      </c>
      <c r="O48" s="44">
        <f t="shared" si="2"/>
        <v>1899</v>
      </c>
      <c r="P48" s="14">
        <f t="shared" si="3"/>
        <v>0.24009603841536614</v>
      </c>
      <c r="Q48" s="302">
        <v>2499</v>
      </c>
      <c r="R48" s="303">
        <v>1942</v>
      </c>
      <c r="S48" s="303">
        <v>43</v>
      </c>
      <c r="T48" s="303">
        <f t="shared" si="4"/>
        <v>1899</v>
      </c>
      <c r="U48" s="304">
        <f t="shared" si="5"/>
        <v>0.24009603841536614</v>
      </c>
      <c r="V48" s="160">
        <v>2499</v>
      </c>
      <c r="W48" s="44">
        <v>0</v>
      </c>
      <c r="X48" s="44">
        <f t="shared" si="6"/>
        <v>1899</v>
      </c>
      <c r="Y48" s="14">
        <f t="shared" si="7"/>
        <v>0.24009603841536614</v>
      </c>
      <c r="Z48" s="302">
        <v>2499</v>
      </c>
      <c r="AA48" s="303">
        <v>1942</v>
      </c>
      <c r="AB48" s="303">
        <v>43</v>
      </c>
      <c r="AC48" s="303">
        <f t="shared" si="8"/>
        <v>1899</v>
      </c>
      <c r="AD48" s="304">
        <f t="shared" si="9"/>
        <v>0.24009603841536614</v>
      </c>
      <c r="AE48" s="45">
        <v>2499</v>
      </c>
      <c r="AF48" s="46">
        <v>0</v>
      </c>
      <c r="AG48" s="46">
        <f t="shared" si="10"/>
        <v>1899</v>
      </c>
      <c r="AH48" s="16">
        <f t="shared" si="11"/>
        <v>0.24009603841536614</v>
      </c>
      <c r="AI48" s="160">
        <v>2499</v>
      </c>
      <c r="AJ48" s="44">
        <v>0</v>
      </c>
      <c r="AK48" s="44">
        <f t="shared" si="12"/>
        <v>1899</v>
      </c>
      <c r="AL48" s="14">
        <f t="shared" si="13"/>
        <v>0.24009603841536614</v>
      </c>
      <c r="AM48" s="45">
        <v>2499</v>
      </c>
      <c r="AN48" s="46">
        <v>0</v>
      </c>
      <c r="AO48" s="46">
        <f t="shared" si="14"/>
        <v>1899</v>
      </c>
      <c r="AP48" s="16">
        <f t="shared" si="15"/>
        <v>0.24009603841536614</v>
      </c>
    </row>
    <row r="49" spans="1:42" s="4" customFormat="1" ht="12.75" customHeight="1" thickBot="1">
      <c r="A49" s="263" t="s">
        <v>468</v>
      </c>
      <c r="B49" s="30" t="s">
        <v>38</v>
      </c>
      <c r="C49" s="94"/>
      <c r="D49" s="38">
        <v>4.54</v>
      </c>
      <c r="E49" s="2" t="s">
        <v>470</v>
      </c>
      <c r="F49" s="101">
        <v>2639</v>
      </c>
      <c r="G49" s="47">
        <v>2399</v>
      </c>
      <c r="H49" s="47">
        <v>1899</v>
      </c>
      <c r="I49" s="78">
        <v>1858</v>
      </c>
      <c r="J49" s="47">
        <v>39</v>
      </c>
      <c r="K49" s="101">
        <f t="shared" si="0"/>
        <v>1819</v>
      </c>
      <c r="L49" s="111">
        <f t="shared" si="1"/>
        <v>0.24176740308461858</v>
      </c>
      <c r="M49" s="126">
        <v>1599</v>
      </c>
      <c r="N49" s="122">
        <v>300</v>
      </c>
      <c r="O49" s="48">
        <f t="shared" si="2"/>
        <v>1519</v>
      </c>
      <c r="P49" s="15">
        <f t="shared" si="3"/>
        <v>5.0031269543464665E-2</v>
      </c>
      <c r="Q49" s="305">
        <v>2399</v>
      </c>
      <c r="R49" s="306">
        <v>1727</v>
      </c>
      <c r="S49" s="307">
        <v>28</v>
      </c>
      <c r="T49" s="307">
        <f t="shared" si="4"/>
        <v>1699</v>
      </c>
      <c r="U49" s="308">
        <f t="shared" si="5"/>
        <v>0.29178824510212586</v>
      </c>
      <c r="V49" s="218">
        <v>1599</v>
      </c>
      <c r="W49" s="122">
        <v>293</v>
      </c>
      <c r="X49" s="48">
        <f t="shared" si="6"/>
        <v>1406</v>
      </c>
      <c r="Y49" s="15">
        <f t="shared" si="7"/>
        <v>0.1207004377736085</v>
      </c>
      <c r="Z49" s="305">
        <v>2399</v>
      </c>
      <c r="AA49" s="307">
        <v>1727</v>
      </c>
      <c r="AB49" s="307">
        <v>28</v>
      </c>
      <c r="AC49" s="307">
        <f t="shared" si="8"/>
        <v>1699</v>
      </c>
      <c r="AD49" s="308">
        <f t="shared" si="9"/>
        <v>0.29178824510212586</v>
      </c>
      <c r="AE49" s="126">
        <v>1799</v>
      </c>
      <c r="AF49" s="122">
        <v>99</v>
      </c>
      <c r="AG49" s="50">
        <f t="shared" si="10"/>
        <v>1600</v>
      </c>
      <c r="AH49" s="17">
        <f t="shared" si="11"/>
        <v>0.11061700944969427</v>
      </c>
      <c r="AI49" s="218">
        <v>1599</v>
      </c>
      <c r="AJ49" s="122">
        <v>293</v>
      </c>
      <c r="AK49" s="48">
        <f t="shared" si="12"/>
        <v>1406</v>
      </c>
      <c r="AL49" s="15">
        <f t="shared" si="13"/>
        <v>0.1207004377736085</v>
      </c>
      <c r="AM49" s="126">
        <v>1599</v>
      </c>
      <c r="AN49" s="122">
        <v>293</v>
      </c>
      <c r="AO49" s="50">
        <f t="shared" si="14"/>
        <v>1406</v>
      </c>
      <c r="AP49" s="17">
        <f t="shared" si="15"/>
        <v>0.1207004377736085</v>
      </c>
    </row>
    <row r="50" spans="1:42" s="4" customFormat="1" ht="12.75" customHeight="1">
      <c r="A50" s="138" t="s">
        <v>483</v>
      </c>
      <c r="B50" s="31" t="s">
        <v>38</v>
      </c>
      <c r="C50" s="93"/>
      <c r="D50" s="37">
        <v>2.08</v>
      </c>
      <c r="E50" s="32" t="s">
        <v>567</v>
      </c>
      <c r="F50" s="100">
        <v>2565</v>
      </c>
      <c r="G50" s="84">
        <v>2332</v>
      </c>
      <c r="H50" s="84">
        <v>0</v>
      </c>
      <c r="I50" s="77">
        <v>1982</v>
      </c>
      <c r="J50" s="84">
        <v>33</v>
      </c>
      <c r="K50" s="100">
        <f>IFERROR(I50-J50,I50)</f>
        <v>1949</v>
      </c>
      <c r="L50" s="110">
        <f>IFERROR((G50-K50)/G50, " ")</f>
        <v>0.16423670668953688</v>
      </c>
      <c r="M50" s="264">
        <v>2332</v>
      </c>
      <c r="N50" s="44">
        <v>0</v>
      </c>
      <c r="O50" s="44">
        <f t="shared" si="2"/>
        <v>1949</v>
      </c>
      <c r="P50" s="14">
        <f t="shared" si="3"/>
        <v>0.16423670668953688</v>
      </c>
      <c r="Q50" s="302">
        <v>2332</v>
      </c>
      <c r="R50" s="303">
        <v>1982</v>
      </c>
      <c r="S50" s="303">
        <v>33</v>
      </c>
      <c r="T50" s="303">
        <f t="shared" si="4"/>
        <v>1949</v>
      </c>
      <c r="U50" s="304">
        <f t="shared" si="5"/>
        <v>0.16423670668953688</v>
      </c>
      <c r="V50" s="160">
        <v>2332</v>
      </c>
      <c r="W50" s="44">
        <v>0</v>
      </c>
      <c r="X50" s="44">
        <f t="shared" si="6"/>
        <v>1949</v>
      </c>
      <c r="Y50" s="14">
        <f t="shared" si="7"/>
        <v>0.16423670668953688</v>
      </c>
      <c r="Z50" s="302">
        <v>2332</v>
      </c>
      <c r="AA50" s="303">
        <v>1982</v>
      </c>
      <c r="AB50" s="303">
        <v>33</v>
      </c>
      <c r="AC50" s="303">
        <f t="shared" si="8"/>
        <v>1949</v>
      </c>
      <c r="AD50" s="304">
        <f t="shared" si="9"/>
        <v>0.16423670668953688</v>
      </c>
      <c r="AE50" s="281">
        <v>2332</v>
      </c>
      <c r="AF50" s="282">
        <v>0</v>
      </c>
      <c r="AG50" s="46">
        <f t="shared" si="10"/>
        <v>1949</v>
      </c>
      <c r="AH50" s="16">
        <f t="shared" si="11"/>
        <v>0.16423670668953688</v>
      </c>
      <c r="AI50" s="160">
        <v>2332</v>
      </c>
      <c r="AJ50" s="44">
        <v>0</v>
      </c>
      <c r="AK50" s="44">
        <f t="shared" si="12"/>
        <v>1949</v>
      </c>
      <c r="AL50" s="14">
        <f t="shared" si="13"/>
        <v>0.16423670668953688</v>
      </c>
      <c r="AM50" s="281">
        <v>2332</v>
      </c>
      <c r="AN50" s="282">
        <v>0</v>
      </c>
      <c r="AO50" s="46">
        <f t="shared" si="14"/>
        <v>1949</v>
      </c>
      <c r="AP50" s="16">
        <f t="shared" si="15"/>
        <v>0.16423670668953688</v>
      </c>
    </row>
    <row r="51" spans="1:42" s="4" customFormat="1" ht="12.75" customHeight="1">
      <c r="A51" s="140" t="s">
        <v>484</v>
      </c>
      <c r="B51" s="28" t="s">
        <v>38</v>
      </c>
      <c r="C51" s="96"/>
      <c r="D51" s="39">
        <v>2.08</v>
      </c>
      <c r="E51" s="174" t="s">
        <v>568</v>
      </c>
      <c r="F51" s="142">
        <v>2199</v>
      </c>
      <c r="G51" s="145">
        <v>1999</v>
      </c>
      <c r="H51" s="145">
        <v>0</v>
      </c>
      <c r="I51" s="141">
        <v>1699</v>
      </c>
      <c r="J51" s="145">
        <v>30</v>
      </c>
      <c r="K51" s="142">
        <f t="shared" ref="K51:K86" si="16">IFERROR(I51-J51,I51)</f>
        <v>1669</v>
      </c>
      <c r="L51" s="114">
        <f t="shared" ref="L51:L86" si="17">IFERROR((G51-K51)/G51, " ")</f>
        <v>0.16508254127063532</v>
      </c>
      <c r="M51" s="293">
        <v>1999</v>
      </c>
      <c r="N51" s="143">
        <v>0</v>
      </c>
      <c r="O51" s="143">
        <f t="shared" si="2"/>
        <v>1669</v>
      </c>
      <c r="P51" s="153">
        <f t="shared" si="3"/>
        <v>0.16508254127063532</v>
      </c>
      <c r="Q51" s="315">
        <v>1999</v>
      </c>
      <c r="R51" s="316">
        <v>1699</v>
      </c>
      <c r="S51" s="316">
        <v>30</v>
      </c>
      <c r="T51" s="316">
        <f t="shared" si="4"/>
        <v>1669</v>
      </c>
      <c r="U51" s="317">
        <f t="shared" si="5"/>
        <v>0.16508254127063532</v>
      </c>
      <c r="V51" s="225">
        <v>1999</v>
      </c>
      <c r="W51" s="143">
        <v>0</v>
      </c>
      <c r="X51" s="143">
        <f t="shared" si="6"/>
        <v>1669</v>
      </c>
      <c r="Y51" s="153">
        <f t="shared" si="7"/>
        <v>0.16508254127063532</v>
      </c>
      <c r="Z51" s="315">
        <v>1999</v>
      </c>
      <c r="AA51" s="316">
        <v>1699</v>
      </c>
      <c r="AB51" s="316">
        <v>30</v>
      </c>
      <c r="AC51" s="316">
        <f t="shared" si="8"/>
        <v>1669</v>
      </c>
      <c r="AD51" s="317">
        <f t="shared" si="9"/>
        <v>0.16508254127063532</v>
      </c>
      <c r="AE51" s="283">
        <v>1999</v>
      </c>
      <c r="AF51" s="284">
        <v>0</v>
      </c>
      <c r="AG51" s="144">
        <f t="shared" si="10"/>
        <v>1669</v>
      </c>
      <c r="AH51" s="155">
        <f t="shared" si="11"/>
        <v>0.16508254127063532</v>
      </c>
      <c r="AI51" s="225">
        <v>1999</v>
      </c>
      <c r="AJ51" s="143">
        <v>0</v>
      </c>
      <c r="AK51" s="143">
        <f t="shared" si="12"/>
        <v>1669</v>
      </c>
      <c r="AL51" s="153">
        <f t="shared" si="13"/>
        <v>0.16508254127063532</v>
      </c>
      <c r="AM51" s="283">
        <v>1999</v>
      </c>
      <c r="AN51" s="284">
        <v>0</v>
      </c>
      <c r="AO51" s="144">
        <f t="shared" si="14"/>
        <v>1669</v>
      </c>
      <c r="AP51" s="155">
        <f t="shared" si="15"/>
        <v>0.16508254127063532</v>
      </c>
    </row>
    <row r="52" spans="1:42" s="4" customFormat="1" ht="12.75" customHeight="1">
      <c r="A52" s="256" t="s">
        <v>197</v>
      </c>
      <c r="B52" s="31" t="s">
        <v>38</v>
      </c>
      <c r="C52" s="93"/>
      <c r="D52" s="210">
        <v>3.57</v>
      </c>
      <c r="E52" s="211" t="s">
        <v>569</v>
      </c>
      <c r="F52" s="212">
        <v>3519</v>
      </c>
      <c r="G52" s="187">
        <v>3199</v>
      </c>
      <c r="H52" s="187">
        <v>2899</v>
      </c>
      <c r="I52" s="213">
        <v>2319</v>
      </c>
      <c r="J52" s="187">
        <v>0</v>
      </c>
      <c r="K52" s="212">
        <f t="shared" si="16"/>
        <v>2319</v>
      </c>
      <c r="L52" s="214">
        <f t="shared" si="17"/>
        <v>0.27508596436386373</v>
      </c>
      <c r="M52" s="266">
        <v>3199</v>
      </c>
      <c r="N52" s="184">
        <v>0</v>
      </c>
      <c r="O52" s="184">
        <f t="shared" si="2"/>
        <v>2319</v>
      </c>
      <c r="P52" s="185">
        <f t="shared" si="3"/>
        <v>0.27508596436386373</v>
      </c>
      <c r="Q52" s="318">
        <v>3199</v>
      </c>
      <c r="R52" s="319">
        <v>2319</v>
      </c>
      <c r="S52" s="319">
        <v>0</v>
      </c>
      <c r="T52" s="319">
        <f t="shared" si="4"/>
        <v>2319</v>
      </c>
      <c r="U52" s="320">
        <f t="shared" si="5"/>
        <v>0.27508596436386373</v>
      </c>
      <c r="V52" s="271">
        <v>3199</v>
      </c>
      <c r="W52" s="184">
        <v>0</v>
      </c>
      <c r="X52" s="184">
        <f t="shared" si="6"/>
        <v>2319</v>
      </c>
      <c r="Y52" s="185">
        <f t="shared" si="7"/>
        <v>0.27508596436386373</v>
      </c>
      <c r="Z52" s="318">
        <v>3199</v>
      </c>
      <c r="AA52" s="319">
        <v>2319</v>
      </c>
      <c r="AB52" s="319">
        <v>0</v>
      </c>
      <c r="AC52" s="319">
        <f t="shared" si="8"/>
        <v>2319</v>
      </c>
      <c r="AD52" s="320">
        <f t="shared" si="9"/>
        <v>0.27508596436386373</v>
      </c>
      <c r="AE52" s="267">
        <v>3199</v>
      </c>
      <c r="AF52" s="182">
        <v>0</v>
      </c>
      <c r="AG52" s="182">
        <f t="shared" si="10"/>
        <v>2319</v>
      </c>
      <c r="AH52" s="183">
        <f t="shared" si="11"/>
        <v>0.27508596436386373</v>
      </c>
      <c r="AI52" s="271">
        <v>3199</v>
      </c>
      <c r="AJ52" s="184">
        <v>0</v>
      </c>
      <c r="AK52" s="184">
        <f t="shared" si="12"/>
        <v>2319</v>
      </c>
      <c r="AL52" s="185">
        <f t="shared" si="13"/>
        <v>0.27508596436386373</v>
      </c>
      <c r="AM52" s="285">
        <v>3199</v>
      </c>
      <c r="AN52" s="286">
        <v>0</v>
      </c>
      <c r="AO52" s="182">
        <f t="shared" si="14"/>
        <v>2319</v>
      </c>
      <c r="AP52" s="183">
        <f t="shared" si="15"/>
        <v>0.27508596436386373</v>
      </c>
    </row>
    <row r="53" spans="1:42" s="4" customFormat="1" ht="12.75" customHeight="1">
      <c r="A53" s="256" t="s">
        <v>80</v>
      </c>
      <c r="B53" s="31" t="s">
        <v>38</v>
      </c>
      <c r="C53" s="93"/>
      <c r="D53" s="210">
        <v>3.57</v>
      </c>
      <c r="E53" s="211" t="s">
        <v>570</v>
      </c>
      <c r="F53" s="212">
        <v>2749</v>
      </c>
      <c r="G53" s="187">
        <v>2499</v>
      </c>
      <c r="H53" s="187">
        <v>2299</v>
      </c>
      <c r="I53" s="213">
        <v>1880</v>
      </c>
      <c r="J53" s="187">
        <v>0</v>
      </c>
      <c r="K53" s="212">
        <f t="shared" si="16"/>
        <v>1880</v>
      </c>
      <c r="L53" s="214">
        <f t="shared" si="17"/>
        <v>0.24769907963185275</v>
      </c>
      <c r="M53" s="266">
        <v>2499</v>
      </c>
      <c r="N53" s="184">
        <v>0</v>
      </c>
      <c r="O53" s="184">
        <f t="shared" si="2"/>
        <v>1880</v>
      </c>
      <c r="P53" s="185">
        <f t="shared" si="3"/>
        <v>0.24769907963185275</v>
      </c>
      <c r="Q53" s="318">
        <v>2499</v>
      </c>
      <c r="R53" s="319">
        <v>1880</v>
      </c>
      <c r="S53" s="319">
        <v>0</v>
      </c>
      <c r="T53" s="319">
        <f t="shared" si="4"/>
        <v>1880</v>
      </c>
      <c r="U53" s="320">
        <f t="shared" si="5"/>
        <v>0.24769907963185275</v>
      </c>
      <c r="V53" s="271">
        <v>2499</v>
      </c>
      <c r="W53" s="184">
        <v>0</v>
      </c>
      <c r="X53" s="184">
        <f t="shared" si="6"/>
        <v>1880</v>
      </c>
      <c r="Y53" s="185">
        <f t="shared" si="7"/>
        <v>0.24769907963185275</v>
      </c>
      <c r="Z53" s="318">
        <v>2499</v>
      </c>
      <c r="AA53" s="319">
        <v>1880</v>
      </c>
      <c r="AB53" s="319">
        <v>0</v>
      </c>
      <c r="AC53" s="319">
        <f t="shared" si="8"/>
        <v>1880</v>
      </c>
      <c r="AD53" s="320">
        <f t="shared" si="9"/>
        <v>0.24769907963185275</v>
      </c>
      <c r="AE53" s="267">
        <v>2499</v>
      </c>
      <c r="AF53" s="182">
        <v>0</v>
      </c>
      <c r="AG53" s="182">
        <f t="shared" si="10"/>
        <v>1880</v>
      </c>
      <c r="AH53" s="183">
        <f t="shared" si="11"/>
        <v>0.24769907963185275</v>
      </c>
      <c r="AI53" s="271">
        <v>2499</v>
      </c>
      <c r="AJ53" s="184">
        <v>0</v>
      </c>
      <c r="AK53" s="184">
        <f t="shared" si="12"/>
        <v>1880</v>
      </c>
      <c r="AL53" s="185">
        <f t="shared" si="13"/>
        <v>0.24769907963185275</v>
      </c>
      <c r="AM53" s="267">
        <v>2499</v>
      </c>
      <c r="AN53" s="182">
        <v>0</v>
      </c>
      <c r="AO53" s="182">
        <f t="shared" si="14"/>
        <v>1880</v>
      </c>
      <c r="AP53" s="183">
        <f t="shared" si="15"/>
        <v>0.24769907963185275</v>
      </c>
    </row>
    <row r="54" spans="1:42" s="4" customFormat="1" ht="12.75" customHeight="1">
      <c r="A54" s="256" t="s">
        <v>81</v>
      </c>
      <c r="B54" s="31" t="s">
        <v>38</v>
      </c>
      <c r="C54" s="93"/>
      <c r="D54" s="210">
        <v>3.57</v>
      </c>
      <c r="E54" s="211" t="s">
        <v>570</v>
      </c>
      <c r="F54" s="212">
        <v>3959</v>
      </c>
      <c r="G54" s="187">
        <v>3599</v>
      </c>
      <c r="H54" s="187">
        <v>2999</v>
      </c>
      <c r="I54" s="213">
        <v>2421</v>
      </c>
      <c r="J54" s="187">
        <v>0</v>
      </c>
      <c r="K54" s="212">
        <f t="shared" si="16"/>
        <v>2421</v>
      </c>
      <c r="L54" s="214">
        <f t="shared" si="17"/>
        <v>0.32731314253959432</v>
      </c>
      <c r="M54" s="266">
        <v>3599</v>
      </c>
      <c r="N54" s="184">
        <v>0</v>
      </c>
      <c r="O54" s="184">
        <f t="shared" si="2"/>
        <v>2421</v>
      </c>
      <c r="P54" s="185">
        <f t="shared" si="3"/>
        <v>0.32731314253959432</v>
      </c>
      <c r="Q54" s="318">
        <v>3599</v>
      </c>
      <c r="R54" s="319">
        <v>2421</v>
      </c>
      <c r="S54" s="319">
        <v>0</v>
      </c>
      <c r="T54" s="319">
        <f t="shared" si="4"/>
        <v>2421</v>
      </c>
      <c r="U54" s="320">
        <f t="shared" si="5"/>
        <v>0.32731314253959432</v>
      </c>
      <c r="V54" s="271">
        <v>3599</v>
      </c>
      <c r="W54" s="184">
        <v>0</v>
      </c>
      <c r="X54" s="184">
        <f t="shared" si="6"/>
        <v>2421</v>
      </c>
      <c r="Y54" s="185">
        <f t="shared" si="7"/>
        <v>0.32731314253959432</v>
      </c>
      <c r="Z54" s="318">
        <v>3599</v>
      </c>
      <c r="AA54" s="319">
        <v>2421</v>
      </c>
      <c r="AB54" s="319">
        <v>0</v>
      </c>
      <c r="AC54" s="319">
        <f t="shared" si="8"/>
        <v>2421</v>
      </c>
      <c r="AD54" s="320">
        <f t="shared" si="9"/>
        <v>0.32731314253959432</v>
      </c>
      <c r="AE54" s="267">
        <v>3599</v>
      </c>
      <c r="AF54" s="182">
        <v>0</v>
      </c>
      <c r="AG54" s="182">
        <f t="shared" si="10"/>
        <v>2421</v>
      </c>
      <c r="AH54" s="183">
        <f t="shared" si="11"/>
        <v>0.32731314253959432</v>
      </c>
      <c r="AI54" s="271">
        <v>3599</v>
      </c>
      <c r="AJ54" s="184">
        <v>0</v>
      </c>
      <c r="AK54" s="184">
        <f t="shared" si="12"/>
        <v>2421</v>
      </c>
      <c r="AL54" s="185">
        <f t="shared" si="13"/>
        <v>0.32731314253959432</v>
      </c>
      <c r="AM54" s="267">
        <v>3599</v>
      </c>
      <c r="AN54" s="182">
        <v>0</v>
      </c>
      <c r="AO54" s="182">
        <f t="shared" si="14"/>
        <v>2421</v>
      </c>
      <c r="AP54" s="183">
        <f t="shared" si="15"/>
        <v>0.32731314253959432</v>
      </c>
    </row>
    <row r="55" spans="1:42" s="4" customFormat="1" ht="12.75" customHeight="1">
      <c r="A55" s="256" t="s">
        <v>83</v>
      </c>
      <c r="B55" s="31" t="s">
        <v>38</v>
      </c>
      <c r="C55" s="93"/>
      <c r="D55" s="210">
        <v>3.57</v>
      </c>
      <c r="E55" s="211" t="s">
        <v>571</v>
      </c>
      <c r="F55" s="212">
        <v>4289</v>
      </c>
      <c r="G55" s="187">
        <v>3899</v>
      </c>
      <c r="H55" s="187">
        <v>3299</v>
      </c>
      <c r="I55" s="213">
        <v>2664</v>
      </c>
      <c r="J55" s="187">
        <v>0</v>
      </c>
      <c r="K55" s="212">
        <f t="shared" si="16"/>
        <v>2664</v>
      </c>
      <c r="L55" s="214">
        <f t="shared" si="17"/>
        <v>0.31674788407283921</v>
      </c>
      <c r="M55" s="266">
        <v>3899</v>
      </c>
      <c r="N55" s="184">
        <v>0</v>
      </c>
      <c r="O55" s="184">
        <f t="shared" si="2"/>
        <v>2664</v>
      </c>
      <c r="P55" s="185">
        <f t="shared" si="3"/>
        <v>0.31674788407283921</v>
      </c>
      <c r="Q55" s="318">
        <v>3899</v>
      </c>
      <c r="R55" s="319">
        <v>2664</v>
      </c>
      <c r="S55" s="319">
        <v>0</v>
      </c>
      <c r="T55" s="319">
        <f t="shared" si="4"/>
        <v>2664</v>
      </c>
      <c r="U55" s="320">
        <f t="shared" si="5"/>
        <v>0.31674788407283921</v>
      </c>
      <c r="V55" s="271">
        <v>3899</v>
      </c>
      <c r="W55" s="184">
        <v>0</v>
      </c>
      <c r="X55" s="184">
        <f t="shared" si="6"/>
        <v>2664</v>
      </c>
      <c r="Y55" s="185">
        <f t="shared" si="7"/>
        <v>0.31674788407283921</v>
      </c>
      <c r="Z55" s="318">
        <v>3899</v>
      </c>
      <c r="AA55" s="319">
        <v>2664</v>
      </c>
      <c r="AB55" s="319">
        <v>0</v>
      </c>
      <c r="AC55" s="319">
        <f t="shared" si="8"/>
        <v>2664</v>
      </c>
      <c r="AD55" s="320">
        <f t="shared" si="9"/>
        <v>0.31674788407283921</v>
      </c>
      <c r="AE55" s="267">
        <v>3899</v>
      </c>
      <c r="AF55" s="182">
        <v>0</v>
      </c>
      <c r="AG55" s="182">
        <f t="shared" si="10"/>
        <v>2664</v>
      </c>
      <c r="AH55" s="183">
        <f t="shared" si="11"/>
        <v>0.31674788407283921</v>
      </c>
      <c r="AI55" s="271">
        <v>3899</v>
      </c>
      <c r="AJ55" s="184">
        <v>0</v>
      </c>
      <c r="AK55" s="184">
        <f t="shared" si="12"/>
        <v>2664</v>
      </c>
      <c r="AL55" s="185">
        <f t="shared" si="13"/>
        <v>0.31674788407283921</v>
      </c>
      <c r="AM55" s="267">
        <v>3899</v>
      </c>
      <c r="AN55" s="182">
        <v>0</v>
      </c>
      <c r="AO55" s="182">
        <f t="shared" si="14"/>
        <v>2664</v>
      </c>
      <c r="AP55" s="183">
        <f t="shared" si="15"/>
        <v>0.31674788407283921</v>
      </c>
    </row>
    <row r="56" spans="1:42" s="4" customFormat="1" ht="12.75" customHeight="1">
      <c r="A56" s="256" t="s">
        <v>82</v>
      </c>
      <c r="B56" s="31" t="s">
        <v>38</v>
      </c>
      <c r="C56" s="93"/>
      <c r="D56" s="210">
        <v>3.57</v>
      </c>
      <c r="E56" s="211" t="s">
        <v>572</v>
      </c>
      <c r="F56" s="212">
        <v>4179</v>
      </c>
      <c r="G56" s="187">
        <v>3799</v>
      </c>
      <c r="H56" s="187">
        <v>3199</v>
      </c>
      <c r="I56" s="213">
        <v>2583</v>
      </c>
      <c r="J56" s="187">
        <v>0</v>
      </c>
      <c r="K56" s="212">
        <f t="shared" si="16"/>
        <v>2583</v>
      </c>
      <c r="L56" s="214">
        <f t="shared" si="17"/>
        <v>0.32008423269281389</v>
      </c>
      <c r="M56" s="243">
        <v>3199</v>
      </c>
      <c r="N56" s="184">
        <v>0</v>
      </c>
      <c r="O56" s="184">
        <f t="shared" si="2"/>
        <v>2583</v>
      </c>
      <c r="P56" s="185">
        <f t="shared" si="3"/>
        <v>0.1925601750547046</v>
      </c>
      <c r="Q56" s="318">
        <v>3799</v>
      </c>
      <c r="R56" s="319">
        <v>2583</v>
      </c>
      <c r="S56" s="319">
        <v>0</v>
      </c>
      <c r="T56" s="319">
        <f t="shared" si="4"/>
        <v>2583</v>
      </c>
      <c r="U56" s="320">
        <f t="shared" si="5"/>
        <v>0.32008423269281389</v>
      </c>
      <c r="V56" s="217">
        <v>3499</v>
      </c>
      <c r="W56" s="184">
        <v>0</v>
      </c>
      <c r="X56" s="184">
        <f t="shared" si="6"/>
        <v>2583</v>
      </c>
      <c r="Y56" s="185">
        <f t="shared" si="7"/>
        <v>0.26178908259502714</v>
      </c>
      <c r="Z56" s="318">
        <v>3799</v>
      </c>
      <c r="AA56" s="319">
        <v>2583</v>
      </c>
      <c r="AB56" s="319">
        <v>0</v>
      </c>
      <c r="AC56" s="319">
        <f t="shared" si="8"/>
        <v>2583</v>
      </c>
      <c r="AD56" s="320">
        <f t="shared" si="9"/>
        <v>0.32008423269281389</v>
      </c>
      <c r="AE56" s="243">
        <v>3499</v>
      </c>
      <c r="AF56" s="182">
        <v>0</v>
      </c>
      <c r="AG56" s="182">
        <f t="shared" si="10"/>
        <v>2583</v>
      </c>
      <c r="AH56" s="183">
        <f t="shared" si="11"/>
        <v>0.26178908259502714</v>
      </c>
      <c r="AI56" s="217">
        <v>2999</v>
      </c>
      <c r="AJ56" s="186">
        <v>213</v>
      </c>
      <c r="AK56" s="184">
        <f t="shared" si="12"/>
        <v>2370</v>
      </c>
      <c r="AL56" s="185">
        <f t="shared" si="13"/>
        <v>0.20973657885961988</v>
      </c>
      <c r="AM56" s="243">
        <v>3199</v>
      </c>
      <c r="AN56" s="182">
        <v>0</v>
      </c>
      <c r="AO56" s="182">
        <f t="shared" si="14"/>
        <v>2583</v>
      </c>
      <c r="AP56" s="183">
        <f t="shared" si="15"/>
        <v>0.1925601750547046</v>
      </c>
    </row>
    <row r="57" spans="1:42" s="4" customFormat="1" ht="12.75" customHeight="1">
      <c r="A57" s="256" t="s">
        <v>563</v>
      </c>
      <c r="B57" s="31" t="s">
        <v>38</v>
      </c>
      <c r="C57" s="93"/>
      <c r="D57" s="210">
        <v>3.57</v>
      </c>
      <c r="E57" s="211" t="s">
        <v>573</v>
      </c>
      <c r="F57" s="212">
        <v>2969</v>
      </c>
      <c r="G57" s="187">
        <v>2699</v>
      </c>
      <c r="H57" s="187">
        <v>2499</v>
      </c>
      <c r="I57" s="213">
        <v>2087</v>
      </c>
      <c r="J57" s="187">
        <v>0</v>
      </c>
      <c r="K57" s="212">
        <f t="shared" si="16"/>
        <v>2087</v>
      </c>
      <c r="L57" s="214">
        <f t="shared" si="17"/>
        <v>0.22675064838829195</v>
      </c>
      <c r="M57" s="266">
        <v>2699</v>
      </c>
      <c r="N57" s="184">
        <v>0</v>
      </c>
      <c r="O57" s="184">
        <f t="shared" si="2"/>
        <v>2087</v>
      </c>
      <c r="P57" s="185">
        <f t="shared" si="3"/>
        <v>0.22675064838829195</v>
      </c>
      <c r="Q57" s="318">
        <v>2699</v>
      </c>
      <c r="R57" s="319">
        <v>2087</v>
      </c>
      <c r="S57" s="319">
        <v>0</v>
      </c>
      <c r="T57" s="319">
        <f t="shared" si="4"/>
        <v>2087</v>
      </c>
      <c r="U57" s="320">
        <f t="shared" si="5"/>
        <v>0.22675064838829195</v>
      </c>
      <c r="V57" s="271">
        <v>2699</v>
      </c>
      <c r="W57" s="184">
        <v>0</v>
      </c>
      <c r="X57" s="184">
        <f t="shared" si="6"/>
        <v>2087</v>
      </c>
      <c r="Y57" s="185">
        <f t="shared" si="7"/>
        <v>0.22675064838829195</v>
      </c>
      <c r="Z57" s="318">
        <v>2699</v>
      </c>
      <c r="AA57" s="319">
        <v>2087</v>
      </c>
      <c r="AB57" s="319">
        <v>0</v>
      </c>
      <c r="AC57" s="319">
        <f t="shared" si="8"/>
        <v>2087</v>
      </c>
      <c r="AD57" s="320">
        <f t="shared" si="9"/>
        <v>0.22675064838829195</v>
      </c>
      <c r="AE57" s="267">
        <v>2699</v>
      </c>
      <c r="AF57" s="182">
        <v>0</v>
      </c>
      <c r="AG57" s="182">
        <f t="shared" si="10"/>
        <v>2087</v>
      </c>
      <c r="AH57" s="183">
        <f t="shared" si="11"/>
        <v>0.22675064838829195</v>
      </c>
      <c r="AI57" s="271">
        <v>2699</v>
      </c>
      <c r="AJ57" s="184">
        <v>0</v>
      </c>
      <c r="AK57" s="184">
        <f t="shared" si="12"/>
        <v>2087</v>
      </c>
      <c r="AL57" s="185">
        <f t="shared" si="13"/>
        <v>0.22675064838829195</v>
      </c>
      <c r="AM57" s="243">
        <v>2499</v>
      </c>
      <c r="AN57" s="182">
        <v>0</v>
      </c>
      <c r="AO57" s="182">
        <f t="shared" si="14"/>
        <v>2087</v>
      </c>
      <c r="AP57" s="183">
        <f t="shared" si="15"/>
        <v>0.16486594637855143</v>
      </c>
    </row>
    <row r="58" spans="1:42" s="4" customFormat="1" ht="12.75" customHeight="1">
      <c r="A58" s="256" t="s">
        <v>562</v>
      </c>
      <c r="B58" s="31" t="s">
        <v>38</v>
      </c>
      <c r="C58" s="93"/>
      <c r="D58" s="210">
        <v>3.57</v>
      </c>
      <c r="E58" s="211" t="s">
        <v>574</v>
      </c>
      <c r="F58" s="212">
        <v>2749</v>
      </c>
      <c r="G58" s="187">
        <v>2499</v>
      </c>
      <c r="H58" s="187">
        <v>2199</v>
      </c>
      <c r="I58" s="213">
        <v>1962</v>
      </c>
      <c r="J58" s="187">
        <v>0</v>
      </c>
      <c r="K58" s="212">
        <f t="shared" si="16"/>
        <v>1962</v>
      </c>
      <c r="L58" s="214">
        <f t="shared" si="17"/>
        <v>0.2148859543817527</v>
      </c>
      <c r="M58" s="266">
        <v>2499</v>
      </c>
      <c r="N58" s="184">
        <v>0</v>
      </c>
      <c r="O58" s="184">
        <f t="shared" si="2"/>
        <v>1962</v>
      </c>
      <c r="P58" s="185">
        <f t="shared" si="3"/>
        <v>0.2148859543817527</v>
      </c>
      <c r="Q58" s="318">
        <v>2499</v>
      </c>
      <c r="R58" s="319">
        <v>1962</v>
      </c>
      <c r="S58" s="319">
        <v>0</v>
      </c>
      <c r="T58" s="319">
        <f t="shared" si="4"/>
        <v>1962</v>
      </c>
      <c r="U58" s="320">
        <f t="shared" si="5"/>
        <v>0.2148859543817527</v>
      </c>
      <c r="V58" s="271">
        <v>2499</v>
      </c>
      <c r="W58" s="184">
        <v>0</v>
      </c>
      <c r="X58" s="184">
        <f t="shared" si="6"/>
        <v>1962</v>
      </c>
      <c r="Y58" s="185">
        <f t="shared" si="7"/>
        <v>0.2148859543817527</v>
      </c>
      <c r="Z58" s="318">
        <v>2499</v>
      </c>
      <c r="AA58" s="319">
        <v>1962</v>
      </c>
      <c r="AB58" s="319">
        <v>0</v>
      </c>
      <c r="AC58" s="319">
        <f t="shared" si="8"/>
        <v>1962</v>
      </c>
      <c r="AD58" s="320">
        <f t="shared" si="9"/>
        <v>0.2148859543817527</v>
      </c>
      <c r="AE58" s="267">
        <v>2499</v>
      </c>
      <c r="AF58" s="182">
        <v>0</v>
      </c>
      <c r="AG58" s="182">
        <f t="shared" si="10"/>
        <v>1962</v>
      </c>
      <c r="AH58" s="183">
        <f t="shared" si="11"/>
        <v>0.2148859543817527</v>
      </c>
      <c r="AI58" s="217">
        <v>1899</v>
      </c>
      <c r="AJ58" s="186">
        <v>267</v>
      </c>
      <c r="AK58" s="184">
        <f t="shared" si="12"/>
        <v>1695</v>
      </c>
      <c r="AL58" s="185">
        <f t="shared" si="13"/>
        <v>0.10742496050552923</v>
      </c>
      <c r="AM58" s="243">
        <v>2199</v>
      </c>
      <c r="AN58" s="182">
        <v>0</v>
      </c>
      <c r="AO58" s="182">
        <f t="shared" si="14"/>
        <v>1962</v>
      </c>
      <c r="AP58" s="183">
        <f t="shared" si="15"/>
        <v>0.1077762619372442</v>
      </c>
    </row>
    <row r="59" spans="1:42" s="4" customFormat="1" ht="12.75" customHeight="1">
      <c r="A59" s="256" t="s">
        <v>78</v>
      </c>
      <c r="B59" s="31" t="s">
        <v>38</v>
      </c>
      <c r="C59" s="93"/>
      <c r="D59" s="210">
        <v>3.57</v>
      </c>
      <c r="E59" s="211" t="s">
        <v>575</v>
      </c>
      <c r="F59" s="212">
        <v>2639</v>
      </c>
      <c r="G59" s="187">
        <v>2399</v>
      </c>
      <c r="H59" s="187">
        <v>1799</v>
      </c>
      <c r="I59" s="213">
        <v>1552</v>
      </c>
      <c r="J59" s="187">
        <v>0</v>
      </c>
      <c r="K59" s="212">
        <f t="shared" si="16"/>
        <v>1552</v>
      </c>
      <c r="L59" s="214">
        <f t="shared" si="17"/>
        <v>0.3530637765735723</v>
      </c>
      <c r="M59" s="266">
        <v>2399</v>
      </c>
      <c r="N59" s="184">
        <v>0</v>
      </c>
      <c r="O59" s="184">
        <f t="shared" si="2"/>
        <v>1552</v>
      </c>
      <c r="P59" s="185">
        <f t="shared" si="3"/>
        <v>0.3530637765735723</v>
      </c>
      <c r="Q59" s="318">
        <v>2399</v>
      </c>
      <c r="R59" s="321">
        <v>1474</v>
      </c>
      <c r="S59" s="319">
        <v>0</v>
      </c>
      <c r="T59" s="319">
        <f t="shared" si="4"/>
        <v>1474</v>
      </c>
      <c r="U59" s="320">
        <f t="shared" si="5"/>
        <v>0.38557732388495208</v>
      </c>
      <c r="V59" s="271">
        <v>2399</v>
      </c>
      <c r="W59" s="184">
        <v>0</v>
      </c>
      <c r="X59" s="184">
        <f t="shared" si="6"/>
        <v>1474</v>
      </c>
      <c r="Y59" s="185">
        <f t="shared" si="7"/>
        <v>0.38557732388495208</v>
      </c>
      <c r="Z59" s="318">
        <v>2399</v>
      </c>
      <c r="AA59" s="319">
        <v>1474</v>
      </c>
      <c r="AB59" s="319">
        <v>0</v>
      </c>
      <c r="AC59" s="319">
        <f t="shared" si="8"/>
        <v>1474</v>
      </c>
      <c r="AD59" s="320">
        <f t="shared" si="9"/>
        <v>0.38557732388495208</v>
      </c>
      <c r="AE59" s="267">
        <v>2399</v>
      </c>
      <c r="AF59" s="182">
        <v>0</v>
      </c>
      <c r="AG59" s="182">
        <f t="shared" si="10"/>
        <v>1474</v>
      </c>
      <c r="AH59" s="183">
        <f t="shared" si="11"/>
        <v>0.38557732388495208</v>
      </c>
      <c r="AI59" s="271">
        <v>2399</v>
      </c>
      <c r="AJ59" s="184">
        <v>0</v>
      </c>
      <c r="AK59" s="184">
        <f t="shared" si="12"/>
        <v>1474</v>
      </c>
      <c r="AL59" s="185">
        <f t="shared" si="13"/>
        <v>0.38557732388495208</v>
      </c>
      <c r="AM59" s="267">
        <v>2399</v>
      </c>
      <c r="AN59" s="182">
        <v>0</v>
      </c>
      <c r="AO59" s="182">
        <f t="shared" si="14"/>
        <v>1474</v>
      </c>
      <c r="AP59" s="183">
        <f t="shared" si="15"/>
        <v>0.38557732388495208</v>
      </c>
    </row>
    <row r="60" spans="1:42" s="4" customFormat="1" ht="12.75" customHeight="1">
      <c r="A60" s="256" t="s">
        <v>36</v>
      </c>
      <c r="B60" s="31" t="s">
        <v>38</v>
      </c>
      <c r="C60" s="93"/>
      <c r="D60" s="210">
        <v>4.16</v>
      </c>
      <c r="E60" s="211" t="s">
        <v>576</v>
      </c>
      <c r="F60" s="212">
        <v>3519</v>
      </c>
      <c r="G60" s="187">
        <v>3199</v>
      </c>
      <c r="H60" s="187">
        <v>2299</v>
      </c>
      <c r="I60" s="213">
        <v>1850</v>
      </c>
      <c r="J60" s="187">
        <v>0</v>
      </c>
      <c r="K60" s="212">
        <f t="shared" si="16"/>
        <v>1850</v>
      </c>
      <c r="L60" s="214">
        <f t="shared" si="17"/>
        <v>0.42169427946233196</v>
      </c>
      <c r="M60" s="266">
        <v>3199</v>
      </c>
      <c r="N60" s="184">
        <v>0</v>
      </c>
      <c r="O60" s="184">
        <f t="shared" si="2"/>
        <v>1850</v>
      </c>
      <c r="P60" s="185">
        <f t="shared" si="3"/>
        <v>0.42169427946233196</v>
      </c>
      <c r="Q60" s="318">
        <v>3199</v>
      </c>
      <c r="R60" s="319">
        <v>1850</v>
      </c>
      <c r="S60" s="319">
        <v>0</v>
      </c>
      <c r="T60" s="319">
        <f t="shared" si="4"/>
        <v>1850</v>
      </c>
      <c r="U60" s="320">
        <f t="shared" si="5"/>
        <v>0.42169427946233196</v>
      </c>
      <c r="V60" s="271">
        <v>3199</v>
      </c>
      <c r="W60" s="184">
        <v>0</v>
      </c>
      <c r="X60" s="184">
        <f t="shared" si="6"/>
        <v>1850</v>
      </c>
      <c r="Y60" s="185">
        <f t="shared" si="7"/>
        <v>0.42169427946233196</v>
      </c>
      <c r="Z60" s="318">
        <v>3199</v>
      </c>
      <c r="AA60" s="319">
        <v>1850</v>
      </c>
      <c r="AB60" s="319">
        <v>0</v>
      </c>
      <c r="AC60" s="319">
        <f t="shared" si="8"/>
        <v>1850</v>
      </c>
      <c r="AD60" s="320">
        <f t="shared" si="9"/>
        <v>0.42169427946233196</v>
      </c>
      <c r="AE60" s="267">
        <v>3199</v>
      </c>
      <c r="AF60" s="182">
        <v>0</v>
      </c>
      <c r="AG60" s="182">
        <f t="shared" si="10"/>
        <v>1850</v>
      </c>
      <c r="AH60" s="183">
        <f t="shared" si="11"/>
        <v>0.42169427946233196</v>
      </c>
      <c r="AI60" s="271">
        <v>3199</v>
      </c>
      <c r="AJ60" s="184">
        <v>0</v>
      </c>
      <c r="AK60" s="184">
        <f t="shared" si="12"/>
        <v>1850</v>
      </c>
      <c r="AL60" s="185">
        <f t="shared" si="13"/>
        <v>0.42169427946233196</v>
      </c>
      <c r="AM60" s="267">
        <v>3199</v>
      </c>
      <c r="AN60" s="182">
        <v>0</v>
      </c>
      <c r="AO60" s="182">
        <f t="shared" si="14"/>
        <v>1850</v>
      </c>
      <c r="AP60" s="183">
        <f t="shared" si="15"/>
        <v>0.42169427946233196</v>
      </c>
    </row>
    <row r="61" spans="1:42" s="4" customFormat="1" ht="12.75" customHeight="1">
      <c r="A61" s="256" t="s">
        <v>37</v>
      </c>
      <c r="B61" s="31" t="s">
        <v>38</v>
      </c>
      <c r="C61" s="93"/>
      <c r="D61" s="210">
        <v>4.16</v>
      </c>
      <c r="E61" s="211" t="s">
        <v>576</v>
      </c>
      <c r="F61" s="212">
        <v>3409</v>
      </c>
      <c r="G61" s="187">
        <v>3099</v>
      </c>
      <c r="H61" s="187">
        <v>2199</v>
      </c>
      <c r="I61" s="213">
        <v>1771</v>
      </c>
      <c r="J61" s="187">
        <v>0</v>
      </c>
      <c r="K61" s="212">
        <f t="shared" si="16"/>
        <v>1771</v>
      </c>
      <c r="L61" s="214">
        <f t="shared" si="17"/>
        <v>0.42852533075185545</v>
      </c>
      <c r="M61" s="243">
        <v>1799</v>
      </c>
      <c r="N61" s="186">
        <v>407</v>
      </c>
      <c r="O61" s="184">
        <f t="shared" si="2"/>
        <v>1364</v>
      </c>
      <c r="P61" s="185">
        <f t="shared" si="3"/>
        <v>0.24180100055586437</v>
      </c>
      <c r="Q61" s="318">
        <v>3099</v>
      </c>
      <c r="R61" s="319">
        <v>1771</v>
      </c>
      <c r="S61" s="319">
        <v>0</v>
      </c>
      <c r="T61" s="319">
        <f t="shared" si="4"/>
        <v>1771</v>
      </c>
      <c r="U61" s="320">
        <f t="shared" si="5"/>
        <v>0.42852533075185545</v>
      </c>
      <c r="V61" s="217">
        <v>1899</v>
      </c>
      <c r="W61" s="186">
        <v>305</v>
      </c>
      <c r="X61" s="184">
        <f t="shared" si="6"/>
        <v>1466</v>
      </c>
      <c r="Y61" s="185">
        <f t="shared" si="7"/>
        <v>0.22801474460242233</v>
      </c>
      <c r="Z61" s="318">
        <v>3099</v>
      </c>
      <c r="AA61" s="319">
        <v>1771</v>
      </c>
      <c r="AB61" s="319">
        <v>0</v>
      </c>
      <c r="AC61" s="319">
        <f t="shared" si="8"/>
        <v>1771</v>
      </c>
      <c r="AD61" s="320">
        <f t="shared" si="9"/>
        <v>0.42852533075185545</v>
      </c>
      <c r="AE61" s="243">
        <v>2199</v>
      </c>
      <c r="AF61" s="182">
        <v>0</v>
      </c>
      <c r="AG61" s="182">
        <f t="shared" si="10"/>
        <v>1771</v>
      </c>
      <c r="AH61" s="183">
        <f t="shared" si="11"/>
        <v>0.19463392451114142</v>
      </c>
      <c r="AI61" s="217">
        <v>1799</v>
      </c>
      <c r="AJ61" s="186">
        <v>408</v>
      </c>
      <c r="AK61" s="184">
        <f t="shared" si="12"/>
        <v>1363</v>
      </c>
      <c r="AL61" s="185">
        <f t="shared" si="13"/>
        <v>0.24235686492495831</v>
      </c>
      <c r="AM61" s="243">
        <v>1999</v>
      </c>
      <c r="AN61" s="186">
        <v>204</v>
      </c>
      <c r="AO61" s="182">
        <f t="shared" si="14"/>
        <v>1567</v>
      </c>
      <c r="AP61" s="183">
        <f t="shared" si="15"/>
        <v>0.2161080540270135</v>
      </c>
    </row>
    <row r="62" spans="1:42" s="4" customFormat="1" ht="12.75" customHeight="1">
      <c r="A62" s="256" t="s">
        <v>69</v>
      </c>
      <c r="B62" s="31" t="s">
        <v>38</v>
      </c>
      <c r="C62" s="93"/>
      <c r="D62" s="210">
        <v>4.16</v>
      </c>
      <c r="E62" s="211" t="s">
        <v>566</v>
      </c>
      <c r="F62" s="212">
        <v>4179</v>
      </c>
      <c r="G62" s="187">
        <v>3799</v>
      </c>
      <c r="H62" s="187">
        <v>3399</v>
      </c>
      <c r="I62" s="213">
        <v>2782</v>
      </c>
      <c r="J62" s="187">
        <v>0</v>
      </c>
      <c r="K62" s="212">
        <f t="shared" si="16"/>
        <v>2782</v>
      </c>
      <c r="L62" s="214">
        <f t="shared" si="17"/>
        <v>0.26770202684917083</v>
      </c>
      <c r="M62" s="266">
        <v>3799</v>
      </c>
      <c r="N62" s="184">
        <v>0</v>
      </c>
      <c r="O62" s="184">
        <f t="shared" si="2"/>
        <v>2782</v>
      </c>
      <c r="P62" s="185">
        <f t="shared" si="3"/>
        <v>0.26770202684917083</v>
      </c>
      <c r="Q62" s="318">
        <v>3799</v>
      </c>
      <c r="R62" s="319">
        <v>2782</v>
      </c>
      <c r="S62" s="319">
        <v>0</v>
      </c>
      <c r="T62" s="319">
        <f t="shared" si="4"/>
        <v>2782</v>
      </c>
      <c r="U62" s="320">
        <f t="shared" si="5"/>
        <v>0.26770202684917083</v>
      </c>
      <c r="V62" s="271">
        <v>3799</v>
      </c>
      <c r="W62" s="184">
        <v>0</v>
      </c>
      <c r="X62" s="184">
        <f t="shared" si="6"/>
        <v>2782</v>
      </c>
      <c r="Y62" s="185">
        <f t="shared" si="7"/>
        <v>0.26770202684917083</v>
      </c>
      <c r="Z62" s="318">
        <v>3799</v>
      </c>
      <c r="AA62" s="319">
        <v>2782</v>
      </c>
      <c r="AB62" s="319">
        <v>0</v>
      </c>
      <c r="AC62" s="319">
        <f t="shared" si="8"/>
        <v>2782</v>
      </c>
      <c r="AD62" s="320">
        <f t="shared" si="9"/>
        <v>0.26770202684917083</v>
      </c>
      <c r="AE62" s="267">
        <v>3799</v>
      </c>
      <c r="AF62" s="182">
        <v>0</v>
      </c>
      <c r="AG62" s="182">
        <f t="shared" si="10"/>
        <v>2782</v>
      </c>
      <c r="AH62" s="183">
        <f t="shared" si="11"/>
        <v>0.26770202684917083</v>
      </c>
      <c r="AI62" s="271">
        <v>3799</v>
      </c>
      <c r="AJ62" s="184">
        <v>0</v>
      </c>
      <c r="AK62" s="184">
        <f t="shared" si="12"/>
        <v>2782</v>
      </c>
      <c r="AL62" s="185">
        <f t="shared" si="13"/>
        <v>0.26770202684917083</v>
      </c>
      <c r="AM62" s="267">
        <v>3799</v>
      </c>
      <c r="AN62" s="182">
        <v>0</v>
      </c>
      <c r="AO62" s="182">
        <f t="shared" si="14"/>
        <v>2782</v>
      </c>
      <c r="AP62" s="183">
        <f t="shared" si="15"/>
        <v>0.26770202684917083</v>
      </c>
    </row>
    <row r="63" spans="1:42" s="4" customFormat="1" ht="12.75" customHeight="1">
      <c r="A63" s="256" t="s">
        <v>70</v>
      </c>
      <c r="B63" s="31" t="s">
        <v>38</v>
      </c>
      <c r="C63" s="93"/>
      <c r="D63" s="210">
        <v>4.16</v>
      </c>
      <c r="E63" s="211" t="s">
        <v>566</v>
      </c>
      <c r="F63" s="212">
        <v>4069</v>
      </c>
      <c r="G63" s="187">
        <v>3699</v>
      </c>
      <c r="H63" s="187">
        <v>0</v>
      </c>
      <c r="I63" s="213">
        <v>2611</v>
      </c>
      <c r="J63" s="187">
        <v>0</v>
      </c>
      <c r="K63" s="212">
        <f t="shared" si="16"/>
        <v>2611</v>
      </c>
      <c r="L63" s="214">
        <f t="shared" si="17"/>
        <v>0.29413354960800214</v>
      </c>
      <c r="M63" s="266">
        <v>3699</v>
      </c>
      <c r="N63" s="184">
        <v>0</v>
      </c>
      <c r="O63" s="184">
        <f t="shared" si="2"/>
        <v>2611</v>
      </c>
      <c r="P63" s="185">
        <f t="shared" si="3"/>
        <v>0.29413354960800214</v>
      </c>
      <c r="Q63" s="318">
        <v>3699</v>
      </c>
      <c r="R63" s="319">
        <v>2611</v>
      </c>
      <c r="S63" s="319">
        <v>0</v>
      </c>
      <c r="T63" s="319">
        <f t="shared" si="4"/>
        <v>2611</v>
      </c>
      <c r="U63" s="320">
        <f t="shared" si="5"/>
        <v>0.29413354960800214</v>
      </c>
      <c r="V63" s="271">
        <v>3699</v>
      </c>
      <c r="W63" s="184">
        <v>0</v>
      </c>
      <c r="X63" s="184">
        <f t="shared" si="6"/>
        <v>2611</v>
      </c>
      <c r="Y63" s="185">
        <f t="shared" si="7"/>
        <v>0.29413354960800214</v>
      </c>
      <c r="Z63" s="318">
        <v>3699</v>
      </c>
      <c r="AA63" s="319">
        <v>2611</v>
      </c>
      <c r="AB63" s="319">
        <v>0</v>
      </c>
      <c r="AC63" s="319">
        <f t="shared" si="8"/>
        <v>2611</v>
      </c>
      <c r="AD63" s="320">
        <f t="shared" si="9"/>
        <v>0.29413354960800214</v>
      </c>
      <c r="AE63" s="267">
        <v>3699</v>
      </c>
      <c r="AF63" s="182">
        <v>0</v>
      </c>
      <c r="AG63" s="182">
        <f t="shared" si="10"/>
        <v>2611</v>
      </c>
      <c r="AH63" s="183">
        <f t="shared" si="11"/>
        <v>0.29413354960800214</v>
      </c>
      <c r="AI63" s="271">
        <v>3699</v>
      </c>
      <c r="AJ63" s="184">
        <v>0</v>
      </c>
      <c r="AK63" s="184">
        <f t="shared" si="12"/>
        <v>2611</v>
      </c>
      <c r="AL63" s="185">
        <f t="shared" si="13"/>
        <v>0.29413354960800214</v>
      </c>
      <c r="AM63" s="267">
        <v>3699</v>
      </c>
      <c r="AN63" s="182">
        <v>0</v>
      </c>
      <c r="AO63" s="182">
        <f t="shared" si="14"/>
        <v>2611</v>
      </c>
      <c r="AP63" s="183">
        <f t="shared" si="15"/>
        <v>0.29413354960800214</v>
      </c>
    </row>
    <row r="64" spans="1:42" s="4" customFormat="1" ht="12.75" customHeight="1">
      <c r="A64" s="256" t="s">
        <v>279</v>
      </c>
      <c r="B64" s="31" t="s">
        <v>38</v>
      </c>
      <c r="C64" s="93"/>
      <c r="D64" s="210">
        <v>4.16</v>
      </c>
      <c r="E64" s="211" t="s">
        <v>280</v>
      </c>
      <c r="F64" s="212">
        <v>2809</v>
      </c>
      <c r="G64" s="187">
        <v>2554</v>
      </c>
      <c r="H64" s="187">
        <v>1999</v>
      </c>
      <c r="I64" s="213">
        <v>2026</v>
      </c>
      <c r="J64" s="187">
        <v>26</v>
      </c>
      <c r="K64" s="212">
        <f t="shared" si="16"/>
        <v>2000</v>
      </c>
      <c r="L64" s="214">
        <f t="shared" si="17"/>
        <v>0.2169146436961629</v>
      </c>
      <c r="M64" s="266">
        <v>2554</v>
      </c>
      <c r="N64" s="184">
        <v>0</v>
      </c>
      <c r="O64" s="184">
        <f t="shared" si="2"/>
        <v>2000</v>
      </c>
      <c r="P64" s="185">
        <f t="shared" si="3"/>
        <v>0.2169146436961629</v>
      </c>
      <c r="Q64" s="318">
        <v>2554</v>
      </c>
      <c r="R64" s="321">
        <v>1883</v>
      </c>
      <c r="S64" s="319">
        <v>14</v>
      </c>
      <c r="T64" s="319">
        <f t="shared" si="4"/>
        <v>1869</v>
      </c>
      <c r="U64" s="320">
        <f t="shared" si="5"/>
        <v>0.26820673453406424</v>
      </c>
      <c r="V64" s="271">
        <v>2554</v>
      </c>
      <c r="W64" s="184">
        <v>0</v>
      </c>
      <c r="X64" s="184">
        <f t="shared" si="6"/>
        <v>1869</v>
      </c>
      <c r="Y64" s="185">
        <f t="shared" si="7"/>
        <v>0.26820673453406424</v>
      </c>
      <c r="Z64" s="318">
        <v>2554</v>
      </c>
      <c r="AA64" s="319">
        <v>1883</v>
      </c>
      <c r="AB64" s="319">
        <v>14</v>
      </c>
      <c r="AC64" s="319">
        <f t="shared" si="8"/>
        <v>1869</v>
      </c>
      <c r="AD64" s="320">
        <f t="shared" si="9"/>
        <v>0.26820673453406424</v>
      </c>
      <c r="AE64" s="267">
        <v>2554</v>
      </c>
      <c r="AF64" s="182">
        <v>0</v>
      </c>
      <c r="AG64" s="182">
        <f t="shared" si="10"/>
        <v>1869</v>
      </c>
      <c r="AH64" s="183">
        <f t="shared" si="11"/>
        <v>0.26820673453406424</v>
      </c>
      <c r="AI64" s="271">
        <v>2554</v>
      </c>
      <c r="AJ64" s="184">
        <v>0</v>
      </c>
      <c r="AK64" s="184">
        <f t="shared" si="12"/>
        <v>1869</v>
      </c>
      <c r="AL64" s="185">
        <f t="shared" si="13"/>
        <v>0.26820673453406424</v>
      </c>
      <c r="AM64" s="267">
        <v>2554</v>
      </c>
      <c r="AN64" s="182">
        <v>0</v>
      </c>
      <c r="AO64" s="182">
        <f t="shared" si="14"/>
        <v>1869</v>
      </c>
      <c r="AP64" s="183">
        <f t="shared" si="15"/>
        <v>0.26820673453406424</v>
      </c>
    </row>
    <row r="65" spans="1:42" s="4" customFormat="1" ht="12.75" customHeight="1">
      <c r="A65" s="256" t="s">
        <v>478</v>
      </c>
      <c r="B65" s="31" t="s">
        <v>38</v>
      </c>
      <c r="C65" s="93"/>
      <c r="D65" s="210">
        <v>3.57</v>
      </c>
      <c r="E65" s="211" t="s">
        <v>579</v>
      </c>
      <c r="F65" s="212">
        <v>2859</v>
      </c>
      <c r="G65" s="187">
        <v>2599</v>
      </c>
      <c r="H65" s="187">
        <v>2399</v>
      </c>
      <c r="I65" s="213">
        <v>1933</v>
      </c>
      <c r="J65" s="187">
        <v>0</v>
      </c>
      <c r="K65" s="212">
        <f t="shared" si="16"/>
        <v>1933</v>
      </c>
      <c r="L65" s="214">
        <f t="shared" si="17"/>
        <v>0.25625240477106581</v>
      </c>
      <c r="M65" s="243">
        <v>2199</v>
      </c>
      <c r="N65" s="186">
        <v>160</v>
      </c>
      <c r="O65" s="184">
        <f t="shared" si="2"/>
        <v>1773</v>
      </c>
      <c r="P65" s="185">
        <f t="shared" si="3"/>
        <v>0.19372442019099589</v>
      </c>
      <c r="Q65" s="318">
        <v>2599</v>
      </c>
      <c r="R65" s="321">
        <v>1855</v>
      </c>
      <c r="S65" s="319">
        <v>0</v>
      </c>
      <c r="T65" s="319">
        <f t="shared" si="4"/>
        <v>1855</v>
      </c>
      <c r="U65" s="320">
        <f t="shared" si="5"/>
        <v>0.28626394767218161</v>
      </c>
      <c r="V65" s="217">
        <v>2199</v>
      </c>
      <c r="W65" s="186">
        <v>160</v>
      </c>
      <c r="X65" s="184">
        <f t="shared" si="6"/>
        <v>1695</v>
      </c>
      <c r="Y65" s="185">
        <f t="shared" si="7"/>
        <v>0.22919508867667121</v>
      </c>
      <c r="Z65" s="318">
        <v>2599</v>
      </c>
      <c r="AA65" s="319">
        <v>1855</v>
      </c>
      <c r="AB65" s="319">
        <v>0</v>
      </c>
      <c r="AC65" s="319">
        <f t="shared" si="8"/>
        <v>1855</v>
      </c>
      <c r="AD65" s="320">
        <f t="shared" si="9"/>
        <v>0.28626394767218161</v>
      </c>
      <c r="AE65" s="243">
        <v>2399</v>
      </c>
      <c r="AF65" s="182">
        <v>0</v>
      </c>
      <c r="AG65" s="182">
        <f t="shared" si="10"/>
        <v>1855</v>
      </c>
      <c r="AH65" s="183">
        <f t="shared" si="11"/>
        <v>0.2267611504793664</v>
      </c>
      <c r="AI65" s="217">
        <v>1999</v>
      </c>
      <c r="AJ65" s="186">
        <v>319</v>
      </c>
      <c r="AK65" s="184">
        <f t="shared" si="12"/>
        <v>1536</v>
      </c>
      <c r="AL65" s="185">
        <f t="shared" si="13"/>
        <v>0.23161580790395198</v>
      </c>
      <c r="AM65" s="243">
        <v>2399</v>
      </c>
      <c r="AN65" s="182">
        <v>0</v>
      </c>
      <c r="AO65" s="182">
        <f t="shared" si="14"/>
        <v>1855</v>
      </c>
      <c r="AP65" s="183">
        <f t="shared" si="15"/>
        <v>0.2267611504793664</v>
      </c>
    </row>
    <row r="66" spans="1:42" s="4" customFormat="1" ht="12.75" customHeight="1">
      <c r="A66" s="256" t="s">
        <v>480</v>
      </c>
      <c r="B66" s="31" t="s">
        <v>38</v>
      </c>
      <c r="C66" s="93"/>
      <c r="D66" s="210">
        <v>3.57</v>
      </c>
      <c r="E66" s="211" t="s">
        <v>580</v>
      </c>
      <c r="F66" s="212">
        <v>2859</v>
      </c>
      <c r="G66" s="187">
        <v>2599</v>
      </c>
      <c r="H66" s="187">
        <v>2399</v>
      </c>
      <c r="I66" s="213">
        <v>1933</v>
      </c>
      <c r="J66" s="187">
        <v>0</v>
      </c>
      <c r="K66" s="212">
        <f t="shared" si="16"/>
        <v>1933</v>
      </c>
      <c r="L66" s="214">
        <f t="shared" si="17"/>
        <v>0.25625240477106581</v>
      </c>
      <c r="M66" s="243">
        <v>2199</v>
      </c>
      <c r="N66" s="186">
        <v>160</v>
      </c>
      <c r="O66" s="184">
        <f t="shared" si="2"/>
        <v>1773</v>
      </c>
      <c r="P66" s="185">
        <f t="shared" si="3"/>
        <v>0.19372442019099589</v>
      </c>
      <c r="Q66" s="318">
        <v>2599</v>
      </c>
      <c r="R66" s="319">
        <v>1933</v>
      </c>
      <c r="S66" s="319">
        <v>0</v>
      </c>
      <c r="T66" s="319">
        <f t="shared" si="4"/>
        <v>1933</v>
      </c>
      <c r="U66" s="320">
        <f t="shared" si="5"/>
        <v>0.25625240477106581</v>
      </c>
      <c r="V66" s="217">
        <v>2199</v>
      </c>
      <c r="W66" s="186">
        <v>160</v>
      </c>
      <c r="X66" s="184">
        <f t="shared" si="6"/>
        <v>1773</v>
      </c>
      <c r="Y66" s="185">
        <f t="shared" si="7"/>
        <v>0.19372442019099589</v>
      </c>
      <c r="Z66" s="318">
        <v>2599</v>
      </c>
      <c r="AA66" s="319">
        <v>1933</v>
      </c>
      <c r="AB66" s="319">
        <v>0</v>
      </c>
      <c r="AC66" s="319">
        <f t="shared" si="8"/>
        <v>1933</v>
      </c>
      <c r="AD66" s="320">
        <f t="shared" si="9"/>
        <v>0.25625240477106581</v>
      </c>
      <c r="AE66" s="243">
        <v>2399</v>
      </c>
      <c r="AF66" s="182">
        <v>0</v>
      </c>
      <c r="AG66" s="182">
        <f t="shared" si="10"/>
        <v>1933</v>
      </c>
      <c r="AH66" s="183">
        <f t="shared" si="11"/>
        <v>0.19424760316798667</v>
      </c>
      <c r="AI66" s="217">
        <v>1999</v>
      </c>
      <c r="AJ66" s="186">
        <v>319</v>
      </c>
      <c r="AK66" s="184">
        <f t="shared" si="12"/>
        <v>1614</v>
      </c>
      <c r="AL66" s="185">
        <f t="shared" si="13"/>
        <v>0.19259629814907453</v>
      </c>
      <c r="AM66" s="243">
        <v>2399</v>
      </c>
      <c r="AN66" s="182">
        <v>0</v>
      </c>
      <c r="AO66" s="182">
        <f t="shared" si="14"/>
        <v>1933</v>
      </c>
      <c r="AP66" s="183">
        <f t="shared" si="15"/>
        <v>0.19424760316798667</v>
      </c>
    </row>
    <row r="67" spans="1:42" s="4" customFormat="1" ht="12.75" customHeight="1">
      <c r="A67" s="256" t="s">
        <v>477</v>
      </c>
      <c r="B67" s="31" t="s">
        <v>38</v>
      </c>
      <c r="C67" s="93"/>
      <c r="D67" s="210">
        <v>3.57</v>
      </c>
      <c r="E67" s="211" t="s">
        <v>579</v>
      </c>
      <c r="F67" s="212">
        <v>2969</v>
      </c>
      <c r="G67" s="187">
        <v>2699</v>
      </c>
      <c r="H67" s="187">
        <v>2499</v>
      </c>
      <c r="I67" s="213">
        <v>2012</v>
      </c>
      <c r="J67" s="187">
        <v>0</v>
      </c>
      <c r="K67" s="212">
        <f t="shared" si="16"/>
        <v>2012</v>
      </c>
      <c r="L67" s="214">
        <f t="shared" si="17"/>
        <v>0.25453871804371991</v>
      </c>
      <c r="M67" s="243">
        <v>2499</v>
      </c>
      <c r="N67" s="184">
        <v>0</v>
      </c>
      <c r="O67" s="184">
        <f t="shared" si="2"/>
        <v>2012</v>
      </c>
      <c r="P67" s="185">
        <f t="shared" si="3"/>
        <v>0.19487795118047219</v>
      </c>
      <c r="Q67" s="318">
        <v>2699</v>
      </c>
      <c r="R67" s="319">
        <v>2012</v>
      </c>
      <c r="S67" s="319">
        <v>0</v>
      </c>
      <c r="T67" s="319">
        <f t="shared" si="4"/>
        <v>2012</v>
      </c>
      <c r="U67" s="320">
        <f t="shared" si="5"/>
        <v>0.25453871804371991</v>
      </c>
      <c r="V67" s="217">
        <v>2499</v>
      </c>
      <c r="W67" s="184">
        <v>0</v>
      </c>
      <c r="X67" s="184">
        <f t="shared" si="6"/>
        <v>2012</v>
      </c>
      <c r="Y67" s="185">
        <f t="shared" si="7"/>
        <v>0.19487795118047219</v>
      </c>
      <c r="Z67" s="318">
        <v>2699</v>
      </c>
      <c r="AA67" s="319">
        <v>2012</v>
      </c>
      <c r="AB67" s="319">
        <v>0</v>
      </c>
      <c r="AC67" s="319">
        <f t="shared" si="8"/>
        <v>2012</v>
      </c>
      <c r="AD67" s="320">
        <f t="shared" si="9"/>
        <v>0.25453871804371991</v>
      </c>
      <c r="AE67" s="243">
        <v>2499</v>
      </c>
      <c r="AF67" s="182">
        <v>0</v>
      </c>
      <c r="AG67" s="182">
        <f t="shared" si="10"/>
        <v>2012</v>
      </c>
      <c r="AH67" s="183">
        <f t="shared" si="11"/>
        <v>0.19487795118047219</v>
      </c>
      <c r="AI67" s="217">
        <v>2499</v>
      </c>
      <c r="AJ67" s="184">
        <v>0</v>
      </c>
      <c r="AK67" s="184">
        <f t="shared" si="12"/>
        <v>2012</v>
      </c>
      <c r="AL67" s="185">
        <f t="shared" si="13"/>
        <v>0.19487795118047219</v>
      </c>
      <c r="AM67" s="243">
        <v>2499</v>
      </c>
      <c r="AN67" s="182">
        <v>0</v>
      </c>
      <c r="AO67" s="182">
        <f t="shared" si="14"/>
        <v>2012</v>
      </c>
      <c r="AP67" s="183">
        <f t="shared" si="15"/>
        <v>0.19487795118047219</v>
      </c>
    </row>
    <row r="68" spans="1:42" s="4" customFormat="1" ht="12.75" customHeight="1">
      <c r="A68" s="256" t="s">
        <v>479</v>
      </c>
      <c r="B68" s="31" t="s">
        <v>38</v>
      </c>
      <c r="C68" s="93"/>
      <c r="D68" s="210">
        <v>3.57</v>
      </c>
      <c r="E68" s="211" t="s">
        <v>580</v>
      </c>
      <c r="F68" s="212">
        <v>2969</v>
      </c>
      <c r="G68" s="187">
        <v>2699</v>
      </c>
      <c r="H68" s="187">
        <v>2499</v>
      </c>
      <c r="I68" s="213">
        <v>2012</v>
      </c>
      <c r="J68" s="187">
        <v>0</v>
      </c>
      <c r="K68" s="212">
        <f t="shared" si="16"/>
        <v>2012</v>
      </c>
      <c r="L68" s="214">
        <f t="shared" si="17"/>
        <v>0.25453871804371991</v>
      </c>
      <c r="M68" s="243">
        <v>2499</v>
      </c>
      <c r="N68" s="184">
        <v>0</v>
      </c>
      <c r="O68" s="184">
        <f t="shared" si="2"/>
        <v>2012</v>
      </c>
      <c r="P68" s="185">
        <f t="shared" si="3"/>
        <v>0.19487795118047219</v>
      </c>
      <c r="Q68" s="318">
        <v>2699</v>
      </c>
      <c r="R68" s="319">
        <v>2012</v>
      </c>
      <c r="S68" s="319">
        <v>0</v>
      </c>
      <c r="T68" s="319">
        <f t="shared" si="4"/>
        <v>2012</v>
      </c>
      <c r="U68" s="320">
        <f t="shared" si="5"/>
        <v>0.25453871804371991</v>
      </c>
      <c r="V68" s="217">
        <v>2499</v>
      </c>
      <c r="W68" s="184">
        <v>0</v>
      </c>
      <c r="X68" s="184">
        <f t="shared" si="6"/>
        <v>2012</v>
      </c>
      <c r="Y68" s="185">
        <f t="shared" si="7"/>
        <v>0.19487795118047219</v>
      </c>
      <c r="Z68" s="318">
        <v>2699</v>
      </c>
      <c r="AA68" s="319">
        <v>2012</v>
      </c>
      <c r="AB68" s="319">
        <v>0</v>
      </c>
      <c r="AC68" s="319">
        <f t="shared" si="8"/>
        <v>2012</v>
      </c>
      <c r="AD68" s="320">
        <f t="shared" si="9"/>
        <v>0.25453871804371991</v>
      </c>
      <c r="AE68" s="243">
        <v>2499</v>
      </c>
      <c r="AF68" s="182">
        <v>0</v>
      </c>
      <c r="AG68" s="182">
        <f t="shared" si="10"/>
        <v>2012</v>
      </c>
      <c r="AH68" s="183">
        <f t="shared" si="11"/>
        <v>0.19487795118047219</v>
      </c>
      <c r="AI68" s="217">
        <v>2499</v>
      </c>
      <c r="AJ68" s="184">
        <v>0</v>
      </c>
      <c r="AK68" s="184">
        <f t="shared" si="12"/>
        <v>2012</v>
      </c>
      <c r="AL68" s="185">
        <f t="shared" si="13"/>
        <v>0.19487795118047219</v>
      </c>
      <c r="AM68" s="243">
        <v>2499</v>
      </c>
      <c r="AN68" s="182">
        <v>0</v>
      </c>
      <c r="AO68" s="182">
        <f t="shared" si="14"/>
        <v>2012</v>
      </c>
      <c r="AP68" s="183">
        <f t="shared" si="15"/>
        <v>0.19487795118047219</v>
      </c>
    </row>
    <row r="69" spans="1:42" s="4" customFormat="1" ht="12.75" customHeight="1">
      <c r="A69" s="256" t="s">
        <v>564</v>
      </c>
      <c r="B69" s="31" t="s">
        <v>38</v>
      </c>
      <c r="C69" s="93"/>
      <c r="D69" s="210">
        <v>4.54</v>
      </c>
      <c r="E69" s="211" t="s">
        <v>581</v>
      </c>
      <c r="F69" s="212">
        <v>3299</v>
      </c>
      <c r="G69" s="187">
        <v>2999</v>
      </c>
      <c r="H69" s="187">
        <v>2699</v>
      </c>
      <c r="I69" s="213">
        <v>2137</v>
      </c>
      <c r="J69" s="187">
        <v>0</v>
      </c>
      <c r="K69" s="212">
        <f t="shared" si="16"/>
        <v>2137</v>
      </c>
      <c r="L69" s="214">
        <f t="shared" si="17"/>
        <v>0.28742914304768258</v>
      </c>
      <c r="M69" s="266">
        <v>2999</v>
      </c>
      <c r="N69" s="184">
        <v>0</v>
      </c>
      <c r="O69" s="184">
        <f t="shared" si="2"/>
        <v>2137</v>
      </c>
      <c r="P69" s="185">
        <f t="shared" si="3"/>
        <v>0.28742914304768258</v>
      </c>
      <c r="Q69" s="318">
        <v>2999</v>
      </c>
      <c r="R69" s="319">
        <v>2137</v>
      </c>
      <c r="S69" s="319">
        <v>0</v>
      </c>
      <c r="T69" s="319">
        <f t="shared" si="4"/>
        <v>2137</v>
      </c>
      <c r="U69" s="320">
        <f t="shared" si="5"/>
        <v>0.28742914304768258</v>
      </c>
      <c r="V69" s="271">
        <v>2999</v>
      </c>
      <c r="W69" s="184">
        <v>0</v>
      </c>
      <c r="X69" s="184">
        <f t="shared" si="6"/>
        <v>2137</v>
      </c>
      <c r="Y69" s="185">
        <f t="shared" si="7"/>
        <v>0.28742914304768258</v>
      </c>
      <c r="Z69" s="318">
        <v>2999</v>
      </c>
      <c r="AA69" s="319">
        <v>2137</v>
      </c>
      <c r="AB69" s="319">
        <v>0</v>
      </c>
      <c r="AC69" s="319">
        <f t="shared" si="8"/>
        <v>2137</v>
      </c>
      <c r="AD69" s="320">
        <f t="shared" si="9"/>
        <v>0.28742914304768258</v>
      </c>
      <c r="AE69" s="267">
        <v>2999</v>
      </c>
      <c r="AF69" s="182">
        <v>0</v>
      </c>
      <c r="AG69" s="182">
        <f t="shared" si="10"/>
        <v>2137</v>
      </c>
      <c r="AH69" s="183">
        <f t="shared" si="11"/>
        <v>0.28742914304768258</v>
      </c>
      <c r="AI69" s="271">
        <v>2999</v>
      </c>
      <c r="AJ69" s="184">
        <v>0</v>
      </c>
      <c r="AK69" s="184">
        <f t="shared" si="12"/>
        <v>2137</v>
      </c>
      <c r="AL69" s="185">
        <f t="shared" si="13"/>
        <v>0.28742914304768258</v>
      </c>
      <c r="AM69" s="267">
        <v>2999</v>
      </c>
      <c r="AN69" s="182">
        <v>0</v>
      </c>
      <c r="AO69" s="182">
        <f t="shared" si="14"/>
        <v>2137</v>
      </c>
      <c r="AP69" s="183">
        <f t="shared" si="15"/>
        <v>0.28742914304768258</v>
      </c>
    </row>
    <row r="70" spans="1:42" s="4" customFormat="1" ht="12.75" customHeight="1">
      <c r="A70" s="256" t="s">
        <v>565</v>
      </c>
      <c r="B70" s="31" t="s">
        <v>38</v>
      </c>
      <c r="C70" s="93"/>
      <c r="D70" s="210">
        <v>4.54</v>
      </c>
      <c r="E70" s="211" t="s">
        <v>582</v>
      </c>
      <c r="F70" s="212">
        <v>3409</v>
      </c>
      <c r="G70" s="187">
        <v>3099</v>
      </c>
      <c r="H70" s="187">
        <v>2699</v>
      </c>
      <c r="I70" s="213">
        <v>2234</v>
      </c>
      <c r="J70" s="187">
        <v>0</v>
      </c>
      <c r="K70" s="212">
        <f t="shared" si="16"/>
        <v>2234</v>
      </c>
      <c r="L70" s="214">
        <f t="shared" si="17"/>
        <v>0.27912229751532752</v>
      </c>
      <c r="M70" s="266">
        <v>3099</v>
      </c>
      <c r="N70" s="184">
        <v>0</v>
      </c>
      <c r="O70" s="184">
        <f t="shared" si="2"/>
        <v>2234</v>
      </c>
      <c r="P70" s="185">
        <f t="shared" si="3"/>
        <v>0.27912229751532752</v>
      </c>
      <c r="Q70" s="318">
        <v>3099</v>
      </c>
      <c r="R70" s="319">
        <v>2234</v>
      </c>
      <c r="S70" s="319">
        <v>0</v>
      </c>
      <c r="T70" s="319">
        <f t="shared" si="4"/>
        <v>2234</v>
      </c>
      <c r="U70" s="320">
        <f t="shared" si="5"/>
        <v>0.27912229751532752</v>
      </c>
      <c r="V70" s="271">
        <v>3099</v>
      </c>
      <c r="W70" s="184">
        <v>0</v>
      </c>
      <c r="X70" s="184">
        <f t="shared" si="6"/>
        <v>2234</v>
      </c>
      <c r="Y70" s="185">
        <f t="shared" si="7"/>
        <v>0.27912229751532752</v>
      </c>
      <c r="Z70" s="318">
        <v>3099</v>
      </c>
      <c r="AA70" s="319">
        <v>2234</v>
      </c>
      <c r="AB70" s="319">
        <v>0</v>
      </c>
      <c r="AC70" s="319">
        <f t="shared" si="8"/>
        <v>2234</v>
      </c>
      <c r="AD70" s="320">
        <f t="shared" si="9"/>
        <v>0.27912229751532752</v>
      </c>
      <c r="AE70" s="267">
        <v>3099</v>
      </c>
      <c r="AF70" s="182">
        <v>0</v>
      </c>
      <c r="AG70" s="182">
        <f t="shared" si="10"/>
        <v>2234</v>
      </c>
      <c r="AH70" s="183">
        <f t="shared" si="11"/>
        <v>0.27912229751532752</v>
      </c>
      <c r="AI70" s="217">
        <v>2699</v>
      </c>
      <c r="AJ70" s="184">
        <v>0</v>
      </c>
      <c r="AK70" s="184">
        <f t="shared" si="12"/>
        <v>2234</v>
      </c>
      <c r="AL70" s="185">
        <f t="shared" si="13"/>
        <v>0.17228603186365321</v>
      </c>
      <c r="AM70" s="243">
        <v>2699</v>
      </c>
      <c r="AN70" s="182">
        <v>0</v>
      </c>
      <c r="AO70" s="182">
        <f t="shared" si="14"/>
        <v>2234</v>
      </c>
      <c r="AP70" s="183">
        <f t="shared" si="15"/>
        <v>0.17228603186365321</v>
      </c>
    </row>
    <row r="71" spans="1:42" s="4" customFormat="1" ht="12.75" customHeight="1">
      <c r="A71" s="256" t="s">
        <v>481</v>
      </c>
      <c r="B71" s="31" t="s">
        <v>38</v>
      </c>
      <c r="C71" s="93"/>
      <c r="D71" s="210">
        <v>3.57</v>
      </c>
      <c r="E71" s="211" t="s">
        <v>577</v>
      </c>
      <c r="F71" s="212">
        <v>2639</v>
      </c>
      <c r="G71" s="187">
        <v>2399</v>
      </c>
      <c r="H71" s="187">
        <v>2099</v>
      </c>
      <c r="I71" s="213">
        <v>1810</v>
      </c>
      <c r="J71" s="187">
        <v>0</v>
      </c>
      <c r="K71" s="212">
        <f>IFERROR(I71-J71,I71)</f>
        <v>1810</v>
      </c>
      <c r="L71" s="214">
        <f>IFERROR((G71-K71)/G71, " ")</f>
        <v>0.24551896623593164</v>
      </c>
      <c r="M71" s="243">
        <v>1799</v>
      </c>
      <c r="N71" s="186">
        <v>257</v>
      </c>
      <c r="O71" s="184">
        <f t="shared" si="2"/>
        <v>1553</v>
      </c>
      <c r="P71" s="185">
        <f t="shared" si="3"/>
        <v>0.13674263479710952</v>
      </c>
      <c r="Q71" s="318">
        <v>2399</v>
      </c>
      <c r="R71" s="319">
        <v>1810</v>
      </c>
      <c r="S71" s="319">
        <v>0</v>
      </c>
      <c r="T71" s="319">
        <f t="shared" si="4"/>
        <v>1810</v>
      </c>
      <c r="U71" s="320">
        <f t="shared" si="5"/>
        <v>0.24551896623593164</v>
      </c>
      <c r="V71" s="271">
        <v>2399</v>
      </c>
      <c r="W71" s="184">
        <v>0</v>
      </c>
      <c r="X71" s="184">
        <f t="shared" si="6"/>
        <v>1810</v>
      </c>
      <c r="Y71" s="185">
        <f t="shared" si="7"/>
        <v>0.24551896623593164</v>
      </c>
      <c r="Z71" s="318">
        <v>2399</v>
      </c>
      <c r="AA71" s="319">
        <v>1810</v>
      </c>
      <c r="AB71" s="319">
        <v>0</v>
      </c>
      <c r="AC71" s="319">
        <f t="shared" si="8"/>
        <v>1810</v>
      </c>
      <c r="AD71" s="320">
        <f t="shared" si="9"/>
        <v>0.24551896623593164</v>
      </c>
      <c r="AE71" s="267">
        <v>2399</v>
      </c>
      <c r="AF71" s="182">
        <v>0</v>
      </c>
      <c r="AG71" s="182">
        <f t="shared" si="10"/>
        <v>1810</v>
      </c>
      <c r="AH71" s="183">
        <f t="shared" si="11"/>
        <v>0.24551896623593164</v>
      </c>
      <c r="AI71" s="271">
        <v>2399</v>
      </c>
      <c r="AJ71" s="184">
        <v>0</v>
      </c>
      <c r="AK71" s="184">
        <f t="shared" si="12"/>
        <v>1810</v>
      </c>
      <c r="AL71" s="185">
        <f t="shared" si="13"/>
        <v>0.24551896623593164</v>
      </c>
      <c r="AM71" s="267">
        <v>2399</v>
      </c>
      <c r="AN71" s="182">
        <v>0</v>
      </c>
      <c r="AO71" s="182">
        <f t="shared" si="14"/>
        <v>1810</v>
      </c>
      <c r="AP71" s="183">
        <f t="shared" si="15"/>
        <v>0.24551896623593164</v>
      </c>
    </row>
    <row r="72" spans="1:42" s="4" customFormat="1" ht="12.75" customHeight="1">
      <c r="A72" s="256" t="s">
        <v>482</v>
      </c>
      <c r="B72" s="31" t="s">
        <v>38</v>
      </c>
      <c r="C72" s="93"/>
      <c r="D72" s="210">
        <v>3.57</v>
      </c>
      <c r="E72" s="211" t="s">
        <v>578</v>
      </c>
      <c r="F72" s="212">
        <v>2639</v>
      </c>
      <c r="G72" s="187">
        <v>2399</v>
      </c>
      <c r="H72" s="187">
        <v>2099</v>
      </c>
      <c r="I72" s="213">
        <v>1810</v>
      </c>
      <c r="J72" s="187">
        <v>0</v>
      </c>
      <c r="K72" s="212">
        <f>IFERROR(I72-J72,I72)</f>
        <v>1810</v>
      </c>
      <c r="L72" s="214">
        <f>IFERROR((G72-K72)/G72, " ")</f>
        <v>0.24551896623593164</v>
      </c>
      <c r="M72" s="243">
        <v>1799</v>
      </c>
      <c r="N72" s="186">
        <v>257</v>
      </c>
      <c r="O72" s="184">
        <f t="shared" si="2"/>
        <v>1553</v>
      </c>
      <c r="P72" s="185">
        <f t="shared" si="3"/>
        <v>0.13674263479710952</v>
      </c>
      <c r="Q72" s="318">
        <v>2399</v>
      </c>
      <c r="R72" s="319">
        <v>1810</v>
      </c>
      <c r="S72" s="319">
        <v>0</v>
      </c>
      <c r="T72" s="319">
        <f t="shared" si="4"/>
        <v>1810</v>
      </c>
      <c r="U72" s="320">
        <f t="shared" si="5"/>
        <v>0.24551896623593164</v>
      </c>
      <c r="V72" s="217">
        <v>1999</v>
      </c>
      <c r="W72" s="186">
        <v>86</v>
      </c>
      <c r="X72" s="184">
        <f t="shared" si="6"/>
        <v>1724</v>
      </c>
      <c r="Y72" s="185">
        <f t="shared" si="7"/>
        <v>0.13756878439219611</v>
      </c>
      <c r="Z72" s="318">
        <v>2399</v>
      </c>
      <c r="AA72" s="319">
        <v>1810</v>
      </c>
      <c r="AB72" s="319">
        <v>0</v>
      </c>
      <c r="AC72" s="319">
        <f t="shared" si="8"/>
        <v>1810</v>
      </c>
      <c r="AD72" s="320">
        <f t="shared" si="9"/>
        <v>0.24551896623593164</v>
      </c>
      <c r="AE72" s="243">
        <v>2099</v>
      </c>
      <c r="AF72" s="182">
        <v>0</v>
      </c>
      <c r="AG72" s="182">
        <f t="shared" si="10"/>
        <v>1810</v>
      </c>
      <c r="AH72" s="183">
        <f t="shared" si="11"/>
        <v>0.1376846117198666</v>
      </c>
      <c r="AI72" s="217">
        <v>1799</v>
      </c>
      <c r="AJ72" s="186">
        <v>257</v>
      </c>
      <c r="AK72" s="184">
        <f t="shared" si="12"/>
        <v>1553</v>
      </c>
      <c r="AL72" s="185">
        <f t="shared" si="13"/>
        <v>0.13674263479710952</v>
      </c>
      <c r="AM72" s="243">
        <v>2099</v>
      </c>
      <c r="AN72" s="182">
        <v>0</v>
      </c>
      <c r="AO72" s="182">
        <f t="shared" si="14"/>
        <v>1810</v>
      </c>
      <c r="AP72" s="183">
        <f t="shared" si="15"/>
        <v>0.1376846117198666</v>
      </c>
    </row>
    <row r="73" spans="1:42" s="4" customFormat="1" ht="12.75" customHeight="1">
      <c r="A73" s="256" t="s">
        <v>84</v>
      </c>
      <c r="B73" s="31" t="s">
        <v>38</v>
      </c>
      <c r="C73" s="93"/>
      <c r="D73" s="210">
        <v>4.54</v>
      </c>
      <c r="E73" s="211" t="s">
        <v>583</v>
      </c>
      <c r="F73" s="212">
        <v>3959</v>
      </c>
      <c r="G73" s="187">
        <v>3599</v>
      </c>
      <c r="H73" s="187">
        <v>2999</v>
      </c>
      <c r="I73" s="213">
        <v>2421</v>
      </c>
      <c r="J73" s="187">
        <v>0</v>
      </c>
      <c r="K73" s="212">
        <f t="shared" si="16"/>
        <v>2421</v>
      </c>
      <c r="L73" s="214">
        <f t="shared" si="17"/>
        <v>0.32731314253959432</v>
      </c>
      <c r="M73" s="243">
        <v>2999</v>
      </c>
      <c r="N73" s="184">
        <v>0</v>
      </c>
      <c r="O73" s="184">
        <f t="shared" ref="O73:O86" si="18">K73-N73</f>
        <v>2421</v>
      </c>
      <c r="P73" s="185">
        <f t="shared" ref="P73:P86" si="19">(M73-O73)/M73</f>
        <v>0.19273091030343448</v>
      </c>
      <c r="Q73" s="318">
        <v>3599</v>
      </c>
      <c r="R73" s="319">
        <v>2421</v>
      </c>
      <c r="S73" s="319">
        <v>0</v>
      </c>
      <c r="T73" s="319">
        <f t="shared" ref="T73:T86" si="20">R73-S73</f>
        <v>2421</v>
      </c>
      <c r="U73" s="320">
        <f t="shared" ref="U73:U86" si="21">(Q73-T73)/Q73</f>
        <v>0.32731314253959432</v>
      </c>
      <c r="V73" s="217">
        <v>2999</v>
      </c>
      <c r="W73" s="184">
        <v>0</v>
      </c>
      <c r="X73" s="184">
        <f t="shared" ref="X73:X86" si="22">T73-W73</f>
        <v>2421</v>
      </c>
      <c r="Y73" s="185">
        <f t="shared" ref="Y73:Y86" si="23">(V73-X73)/V73</f>
        <v>0.19273091030343448</v>
      </c>
      <c r="Z73" s="318">
        <v>3599</v>
      </c>
      <c r="AA73" s="319">
        <v>2421</v>
      </c>
      <c r="AB73" s="319">
        <v>0</v>
      </c>
      <c r="AC73" s="319">
        <f t="shared" ref="AC73:AC86" si="24">AA73-AB73</f>
        <v>2421</v>
      </c>
      <c r="AD73" s="320">
        <f t="shared" ref="AD73:AD86" si="25">(Z73-AC73)/Z73</f>
        <v>0.32731314253959432</v>
      </c>
      <c r="AE73" s="243">
        <v>2999</v>
      </c>
      <c r="AF73" s="182">
        <v>0</v>
      </c>
      <c r="AG73" s="182">
        <f t="shared" ref="AG73:AG86" si="26">AC73-AF73</f>
        <v>2421</v>
      </c>
      <c r="AH73" s="183">
        <f t="shared" ref="AH73:AH86" si="27">(AE73-AG73)/AE73</f>
        <v>0.19273091030343448</v>
      </c>
      <c r="AI73" s="271">
        <v>3599</v>
      </c>
      <c r="AJ73" s="184">
        <v>0</v>
      </c>
      <c r="AK73" s="184">
        <f t="shared" ref="AK73:AK86" si="28">AC73-AJ73</f>
        <v>2421</v>
      </c>
      <c r="AL73" s="185">
        <f t="shared" ref="AL73:AL86" si="29">(AI73-AK73)/AI73</f>
        <v>0.32731314253959432</v>
      </c>
      <c r="AM73" s="267">
        <v>3599</v>
      </c>
      <c r="AN73" s="182">
        <v>0</v>
      </c>
      <c r="AO73" s="182">
        <f t="shared" ref="AO73:AO86" si="30">AC73-AN73</f>
        <v>2421</v>
      </c>
      <c r="AP73" s="183">
        <f t="shared" ref="AP73:AP86" si="31">(AM73-AO73)/AM73</f>
        <v>0.32731314253959432</v>
      </c>
    </row>
    <row r="74" spans="1:42" s="4" customFormat="1" ht="12.75" customHeight="1">
      <c r="A74" s="256" t="s">
        <v>85</v>
      </c>
      <c r="B74" s="31" t="s">
        <v>38</v>
      </c>
      <c r="C74" s="93"/>
      <c r="D74" s="210">
        <v>4.54</v>
      </c>
      <c r="E74" s="211" t="s">
        <v>583</v>
      </c>
      <c r="F74" s="212">
        <v>4069</v>
      </c>
      <c r="G74" s="187">
        <v>3699</v>
      </c>
      <c r="H74" s="187">
        <v>3099</v>
      </c>
      <c r="I74" s="213">
        <v>2503</v>
      </c>
      <c r="J74" s="187">
        <v>0</v>
      </c>
      <c r="K74" s="212">
        <f t="shared" si="16"/>
        <v>2503</v>
      </c>
      <c r="L74" s="214">
        <f t="shared" si="17"/>
        <v>0.32333062989997297</v>
      </c>
      <c r="M74" s="266">
        <v>3699</v>
      </c>
      <c r="N74" s="184">
        <v>0</v>
      </c>
      <c r="O74" s="184">
        <f t="shared" si="18"/>
        <v>2503</v>
      </c>
      <c r="P74" s="185">
        <f t="shared" si="19"/>
        <v>0.32333062989997297</v>
      </c>
      <c r="Q74" s="318">
        <v>3699</v>
      </c>
      <c r="R74" s="319">
        <v>2503</v>
      </c>
      <c r="S74" s="319">
        <v>0</v>
      </c>
      <c r="T74" s="319">
        <f t="shared" si="20"/>
        <v>2503</v>
      </c>
      <c r="U74" s="320">
        <f t="shared" si="21"/>
        <v>0.32333062989997297</v>
      </c>
      <c r="V74" s="271">
        <v>3699</v>
      </c>
      <c r="W74" s="184">
        <v>0</v>
      </c>
      <c r="X74" s="184">
        <f t="shared" si="22"/>
        <v>2503</v>
      </c>
      <c r="Y74" s="185">
        <f t="shared" si="23"/>
        <v>0.32333062989997297</v>
      </c>
      <c r="Z74" s="318">
        <v>3699</v>
      </c>
      <c r="AA74" s="319">
        <v>2503</v>
      </c>
      <c r="AB74" s="319">
        <v>0</v>
      </c>
      <c r="AC74" s="319">
        <f t="shared" si="24"/>
        <v>2503</v>
      </c>
      <c r="AD74" s="320">
        <f t="shared" si="25"/>
        <v>0.32333062989997297</v>
      </c>
      <c r="AE74" s="267">
        <v>3699</v>
      </c>
      <c r="AF74" s="182">
        <v>0</v>
      </c>
      <c r="AG74" s="182">
        <f t="shared" si="26"/>
        <v>2503</v>
      </c>
      <c r="AH74" s="183">
        <f t="shared" si="27"/>
        <v>0.32333062989997297</v>
      </c>
      <c r="AI74" s="271">
        <v>3699</v>
      </c>
      <c r="AJ74" s="184">
        <v>0</v>
      </c>
      <c r="AK74" s="184">
        <f t="shared" si="28"/>
        <v>2503</v>
      </c>
      <c r="AL74" s="185">
        <f t="shared" si="29"/>
        <v>0.32333062989997297</v>
      </c>
      <c r="AM74" s="267">
        <v>3699</v>
      </c>
      <c r="AN74" s="182">
        <v>0</v>
      </c>
      <c r="AO74" s="182">
        <f t="shared" si="30"/>
        <v>2503</v>
      </c>
      <c r="AP74" s="183">
        <f t="shared" si="31"/>
        <v>0.32333062989997297</v>
      </c>
    </row>
    <row r="75" spans="1:42" s="4" customFormat="1" ht="12.75" customHeight="1" thickBot="1">
      <c r="A75" s="33" t="s">
        <v>86</v>
      </c>
      <c r="B75" s="30" t="s">
        <v>38</v>
      </c>
      <c r="C75" s="94"/>
      <c r="D75" s="38">
        <v>4.54</v>
      </c>
      <c r="E75" s="2" t="s">
        <v>584</v>
      </c>
      <c r="F75" s="101">
        <v>4179</v>
      </c>
      <c r="G75" s="47">
        <v>3799</v>
      </c>
      <c r="H75" s="47">
        <v>3199</v>
      </c>
      <c r="I75" s="78">
        <v>2583</v>
      </c>
      <c r="J75" s="47">
        <v>0</v>
      </c>
      <c r="K75" s="101">
        <f t="shared" si="16"/>
        <v>2583</v>
      </c>
      <c r="L75" s="111">
        <f t="shared" si="17"/>
        <v>0.32008423269281389</v>
      </c>
      <c r="M75" s="126">
        <v>3199</v>
      </c>
      <c r="N75" s="48">
        <v>0</v>
      </c>
      <c r="O75" s="48">
        <f t="shared" si="18"/>
        <v>2583</v>
      </c>
      <c r="P75" s="15">
        <f t="shared" si="19"/>
        <v>0.1925601750547046</v>
      </c>
      <c r="Q75" s="305">
        <v>3799</v>
      </c>
      <c r="R75" s="307">
        <v>2583</v>
      </c>
      <c r="S75" s="307">
        <v>0</v>
      </c>
      <c r="T75" s="307">
        <f t="shared" si="20"/>
        <v>2583</v>
      </c>
      <c r="U75" s="308">
        <f t="shared" si="21"/>
        <v>0.32008423269281389</v>
      </c>
      <c r="V75" s="218">
        <v>3499</v>
      </c>
      <c r="W75" s="48">
        <v>0</v>
      </c>
      <c r="X75" s="48">
        <f t="shared" si="22"/>
        <v>2583</v>
      </c>
      <c r="Y75" s="15">
        <f t="shared" si="23"/>
        <v>0.26178908259502714</v>
      </c>
      <c r="Z75" s="305">
        <v>3799</v>
      </c>
      <c r="AA75" s="307">
        <v>2583</v>
      </c>
      <c r="AB75" s="307">
        <v>0</v>
      </c>
      <c r="AC75" s="307">
        <f t="shared" si="24"/>
        <v>2583</v>
      </c>
      <c r="AD75" s="308">
        <f t="shared" si="25"/>
        <v>0.32008423269281389</v>
      </c>
      <c r="AE75" s="126">
        <v>3499</v>
      </c>
      <c r="AF75" s="50">
        <v>0</v>
      </c>
      <c r="AG75" s="50">
        <f t="shared" si="26"/>
        <v>2583</v>
      </c>
      <c r="AH75" s="17">
        <f t="shared" si="27"/>
        <v>0.26178908259502714</v>
      </c>
      <c r="AI75" s="218">
        <v>2999</v>
      </c>
      <c r="AJ75" s="122">
        <v>210</v>
      </c>
      <c r="AK75" s="48">
        <f t="shared" si="28"/>
        <v>2373</v>
      </c>
      <c r="AL75" s="15">
        <f t="shared" si="29"/>
        <v>0.20873624541513838</v>
      </c>
      <c r="AM75" s="126">
        <v>3199</v>
      </c>
      <c r="AN75" s="50">
        <v>0</v>
      </c>
      <c r="AO75" s="50">
        <f t="shared" si="30"/>
        <v>2583</v>
      </c>
      <c r="AP75" s="17">
        <f t="shared" si="31"/>
        <v>0.1925601750547046</v>
      </c>
    </row>
    <row r="76" spans="1:42" s="4" customFormat="1" ht="12.75" customHeight="1">
      <c r="A76" s="34" t="s">
        <v>221</v>
      </c>
      <c r="B76" s="28" t="s">
        <v>38</v>
      </c>
      <c r="C76" s="96"/>
      <c r="D76" s="39">
        <v>3.57</v>
      </c>
      <c r="E76" s="6" t="s">
        <v>222</v>
      </c>
      <c r="F76" s="102">
        <v>2015</v>
      </c>
      <c r="G76" s="85">
        <v>1832</v>
      </c>
      <c r="H76" s="85">
        <v>1649</v>
      </c>
      <c r="I76" s="79">
        <v>1425</v>
      </c>
      <c r="J76" s="85">
        <v>0</v>
      </c>
      <c r="K76" s="102">
        <f t="shared" si="16"/>
        <v>1425</v>
      </c>
      <c r="L76" s="112">
        <f t="shared" si="17"/>
        <v>0.22216157205240175</v>
      </c>
      <c r="M76" s="253">
        <v>1832</v>
      </c>
      <c r="N76" s="63">
        <v>0</v>
      </c>
      <c r="O76" s="63">
        <f t="shared" si="18"/>
        <v>1425</v>
      </c>
      <c r="P76" s="13">
        <f t="shared" si="19"/>
        <v>0.22216157205240175</v>
      </c>
      <c r="Q76" s="309">
        <v>1832</v>
      </c>
      <c r="R76" s="310">
        <v>1425</v>
      </c>
      <c r="S76" s="310">
        <v>0</v>
      </c>
      <c r="T76" s="310">
        <f t="shared" si="20"/>
        <v>1425</v>
      </c>
      <c r="U76" s="311">
        <f t="shared" si="21"/>
        <v>0.22216157205240175</v>
      </c>
      <c r="V76" s="158">
        <v>1832</v>
      </c>
      <c r="W76" s="63">
        <v>0</v>
      </c>
      <c r="X76" s="63">
        <f t="shared" si="22"/>
        <v>1425</v>
      </c>
      <c r="Y76" s="13">
        <f t="shared" si="23"/>
        <v>0.22216157205240175</v>
      </c>
      <c r="Z76" s="309">
        <v>1832</v>
      </c>
      <c r="AA76" s="310">
        <v>1425</v>
      </c>
      <c r="AB76" s="310">
        <v>0</v>
      </c>
      <c r="AC76" s="310">
        <f t="shared" si="24"/>
        <v>1425</v>
      </c>
      <c r="AD76" s="311">
        <f t="shared" si="25"/>
        <v>0.22216157205240175</v>
      </c>
      <c r="AE76" s="64">
        <v>1832</v>
      </c>
      <c r="AF76" s="65">
        <v>0</v>
      </c>
      <c r="AG76" s="65">
        <f t="shared" si="26"/>
        <v>1425</v>
      </c>
      <c r="AH76" s="18">
        <f t="shared" si="27"/>
        <v>0.22216157205240175</v>
      </c>
      <c r="AI76" s="158">
        <v>1832</v>
      </c>
      <c r="AJ76" s="63">
        <v>0</v>
      </c>
      <c r="AK76" s="63">
        <f t="shared" si="28"/>
        <v>1425</v>
      </c>
      <c r="AL76" s="13">
        <f t="shared" si="29"/>
        <v>0.22216157205240175</v>
      </c>
      <c r="AM76" s="64">
        <v>1832</v>
      </c>
      <c r="AN76" s="65">
        <v>0</v>
      </c>
      <c r="AO76" s="65">
        <f t="shared" si="30"/>
        <v>1425</v>
      </c>
      <c r="AP76" s="18">
        <f t="shared" si="31"/>
        <v>0.22216157205240175</v>
      </c>
    </row>
    <row r="77" spans="1:42" s="4" customFormat="1" ht="12.75" customHeight="1">
      <c r="A77" s="138" t="s">
        <v>210</v>
      </c>
      <c r="B77" s="31" t="s">
        <v>38</v>
      </c>
      <c r="C77" s="93"/>
      <c r="D77" s="37">
        <v>3.12</v>
      </c>
      <c r="E77" s="32" t="s">
        <v>213</v>
      </c>
      <c r="F77" s="100">
        <v>1893</v>
      </c>
      <c r="G77" s="84">
        <v>1721</v>
      </c>
      <c r="H77" s="84">
        <v>1549</v>
      </c>
      <c r="I77" s="77">
        <v>1347</v>
      </c>
      <c r="J77" s="84">
        <v>30</v>
      </c>
      <c r="K77" s="100">
        <f t="shared" si="16"/>
        <v>1317</v>
      </c>
      <c r="L77" s="110">
        <f t="shared" si="17"/>
        <v>0.2347472399767577</v>
      </c>
      <c r="M77" s="127">
        <v>1199</v>
      </c>
      <c r="N77" s="124">
        <v>336</v>
      </c>
      <c r="O77" s="44">
        <f t="shared" si="18"/>
        <v>981</v>
      </c>
      <c r="P77" s="14">
        <f t="shared" si="19"/>
        <v>0.18181818181818182</v>
      </c>
      <c r="Q77" s="302">
        <v>1721</v>
      </c>
      <c r="R77" s="303">
        <v>1347</v>
      </c>
      <c r="S77" s="303">
        <v>30</v>
      </c>
      <c r="T77" s="303">
        <f t="shared" si="20"/>
        <v>1317</v>
      </c>
      <c r="U77" s="304">
        <f t="shared" si="21"/>
        <v>0.2347472399767577</v>
      </c>
      <c r="V77" s="215">
        <v>1299</v>
      </c>
      <c r="W77" s="124">
        <v>239</v>
      </c>
      <c r="X77" s="44">
        <f t="shared" si="22"/>
        <v>1078</v>
      </c>
      <c r="Y77" s="14">
        <f t="shared" si="23"/>
        <v>0.17013086989992302</v>
      </c>
      <c r="Z77" s="302">
        <v>1721</v>
      </c>
      <c r="AA77" s="312">
        <v>1293</v>
      </c>
      <c r="AB77" s="303">
        <v>14</v>
      </c>
      <c r="AC77" s="303">
        <f t="shared" si="24"/>
        <v>1279</v>
      </c>
      <c r="AD77" s="304">
        <f t="shared" si="25"/>
        <v>0.25682742591516561</v>
      </c>
      <c r="AE77" s="127">
        <v>1299</v>
      </c>
      <c r="AF77" s="124">
        <v>239</v>
      </c>
      <c r="AG77" s="46">
        <f t="shared" si="26"/>
        <v>1040</v>
      </c>
      <c r="AH77" s="16">
        <f t="shared" si="27"/>
        <v>0.1993841416474211</v>
      </c>
      <c r="AI77" s="215">
        <v>1199</v>
      </c>
      <c r="AJ77" s="124">
        <v>335</v>
      </c>
      <c r="AK77" s="44">
        <f t="shared" si="28"/>
        <v>944</v>
      </c>
      <c r="AL77" s="14">
        <f t="shared" si="29"/>
        <v>0.21267723102585487</v>
      </c>
      <c r="AM77" s="127">
        <v>1199</v>
      </c>
      <c r="AN77" s="124">
        <v>335</v>
      </c>
      <c r="AO77" s="46">
        <f t="shared" si="30"/>
        <v>944</v>
      </c>
      <c r="AP77" s="16">
        <f t="shared" si="31"/>
        <v>0.21267723102585487</v>
      </c>
    </row>
    <row r="78" spans="1:42" s="4" customFormat="1" ht="12.75" customHeight="1">
      <c r="A78" s="138" t="s">
        <v>211</v>
      </c>
      <c r="B78" s="31" t="s">
        <v>38</v>
      </c>
      <c r="C78" s="93"/>
      <c r="D78" s="37">
        <v>3.12</v>
      </c>
      <c r="E78" s="32" t="s">
        <v>214</v>
      </c>
      <c r="F78" s="100">
        <v>1832</v>
      </c>
      <c r="G78" s="84">
        <v>1665</v>
      </c>
      <c r="H78" s="84">
        <v>1499</v>
      </c>
      <c r="I78" s="77">
        <v>1305</v>
      </c>
      <c r="J78" s="84">
        <v>30</v>
      </c>
      <c r="K78" s="100">
        <f t="shared" si="16"/>
        <v>1275</v>
      </c>
      <c r="L78" s="110">
        <f t="shared" si="17"/>
        <v>0.23423423423423423</v>
      </c>
      <c r="M78" s="127">
        <v>1199</v>
      </c>
      <c r="N78" s="124">
        <v>280</v>
      </c>
      <c r="O78" s="44">
        <f t="shared" si="18"/>
        <v>995</v>
      </c>
      <c r="P78" s="14">
        <f t="shared" si="19"/>
        <v>0.1701417848206839</v>
      </c>
      <c r="Q78" s="302">
        <v>1665</v>
      </c>
      <c r="R78" s="303">
        <v>1305</v>
      </c>
      <c r="S78" s="303">
        <v>30</v>
      </c>
      <c r="T78" s="303">
        <f t="shared" si="20"/>
        <v>1275</v>
      </c>
      <c r="U78" s="304">
        <f t="shared" si="21"/>
        <v>0.23423423423423423</v>
      </c>
      <c r="V78" s="215">
        <v>1199</v>
      </c>
      <c r="W78" s="124">
        <v>279</v>
      </c>
      <c r="X78" s="44">
        <f t="shared" si="22"/>
        <v>996</v>
      </c>
      <c r="Y78" s="14">
        <f t="shared" si="23"/>
        <v>0.16930775646371976</v>
      </c>
      <c r="Z78" s="302">
        <v>1665</v>
      </c>
      <c r="AA78" s="303">
        <v>1305</v>
      </c>
      <c r="AB78" s="303">
        <v>30</v>
      </c>
      <c r="AC78" s="303">
        <f t="shared" si="24"/>
        <v>1275</v>
      </c>
      <c r="AD78" s="304">
        <f t="shared" si="25"/>
        <v>0.23423423423423423</v>
      </c>
      <c r="AE78" s="127">
        <v>1199</v>
      </c>
      <c r="AF78" s="124">
        <v>279</v>
      </c>
      <c r="AG78" s="46">
        <f t="shared" si="26"/>
        <v>996</v>
      </c>
      <c r="AH78" s="16">
        <f t="shared" si="27"/>
        <v>0.16930775646371976</v>
      </c>
      <c r="AI78" s="215">
        <v>1199</v>
      </c>
      <c r="AJ78" s="124">
        <v>279</v>
      </c>
      <c r="AK78" s="44">
        <f t="shared" si="28"/>
        <v>996</v>
      </c>
      <c r="AL78" s="14">
        <f t="shared" si="29"/>
        <v>0.16930775646371976</v>
      </c>
      <c r="AM78" s="127">
        <v>1199</v>
      </c>
      <c r="AN78" s="124">
        <v>279</v>
      </c>
      <c r="AO78" s="46">
        <f t="shared" si="30"/>
        <v>996</v>
      </c>
      <c r="AP78" s="16">
        <f t="shared" si="31"/>
        <v>0.16930775646371976</v>
      </c>
    </row>
    <row r="79" spans="1:42" s="4" customFormat="1" ht="12.75" customHeight="1">
      <c r="A79" s="138" t="s">
        <v>212</v>
      </c>
      <c r="B79" s="31" t="s">
        <v>38</v>
      </c>
      <c r="C79" s="93"/>
      <c r="D79" s="37">
        <v>3.12</v>
      </c>
      <c r="E79" s="32" t="s">
        <v>215</v>
      </c>
      <c r="F79" s="100">
        <v>1832</v>
      </c>
      <c r="G79" s="84">
        <v>1665</v>
      </c>
      <c r="H79" s="84">
        <v>1499</v>
      </c>
      <c r="I79" s="77">
        <v>1305</v>
      </c>
      <c r="J79" s="84">
        <v>30</v>
      </c>
      <c r="K79" s="100">
        <f t="shared" si="16"/>
        <v>1275</v>
      </c>
      <c r="L79" s="110">
        <f t="shared" si="17"/>
        <v>0.23423423423423423</v>
      </c>
      <c r="M79" s="264">
        <v>1665</v>
      </c>
      <c r="N79" s="44">
        <v>0</v>
      </c>
      <c r="O79" s="44">
        <f t="shared" si="18"/>
        <v>1275</v>
      </c>
      <c r="P79" s="14">
        <f t="shared" si="19"/>
        <v>0.23423423423423423</v>
      </c>
      <c r="Q79" s="302">
        <v>1665</v>
      </c>
      <c r="R79" s="303">
        <v>1305</v>
      </c>
      <c r="S79" s="303">
        <v>30</v>
      </c>
      <c r="T79" s="303">
        <f t="shared" si="20"/>
        <v>1275</v>
      </c>
      <c r="U79" s="304">
        <f t="shared" si="21"/>
        <v>0.23423423423423423</v>
      </c>
      <c r="V79" s="160">
        <v>1665</v>
      </c>
      <c r="W79" s="44">
        <v>0</v>
      </c>
      <c r="X79" s="44">
        <f t="shared" si="22"/>
        <v>1275</v>
      </c>
      <c r="Y79" s="14">
        <f t="shared" si="23"/>
        <v>0.23423423423423423</v>
      </c>
      <c r="Z79" s="302">
        <v>1665</v>
      </c>
      <c r="AA79" s="303">
        <v>1305</v>
      </c>
      <c r="AB79" s="303">
        <v>30</v>
      </c>
      <c r="AC79" s="303">
        <f t="shared" si="24"/>
        <v>1275</v>
      </c>
      <c r="AD79" s="304">
        <f t="shared" si="25"/>
        <v>0.23423423423423423</v>
      </c>
      <c r="AE79" s="45">
        <v>1665</v>
      </c>
      <c r="AF79" s="46">
        <v>0</v>
      </c>
      <c r="AG79" s="46">
        <f t="shared" si="26"/>
        <v>1275</v>
      </c>
      <c r="AH79" s="16">
        <f t="shared" si="27"/>
        <v>0.23423423423423423</v>
      </c>
      <c r="AI79" s="160">
        <v>1665</v>
      </c>
      <c r="AJ79" s="44">
        <v>0</v>
      </c>
      <c r="AK79" s="44">
        <f t="shared" si="28"/>
        <v>1275</v>
      </c>
      <c r="AL79" s="14">
        <f t="shared" si="29"/>
        <v>0.23423423423423423</v>
      </c>
      <c r="AM79" s="45">
        <v>1665</v>
      </c>
      <c r="AN79" s="46">
        <v>0</v>
      </c>
      <c r="AO79" s="46">
        <f t="shared" si="30"/>
        <v>1275</v>
      </c>
      <c r="AP79" s="16">
        <f t="shared" si="31"/>
        <v>0.23423423423423423</v>
      </c>
    </row>
    <row r="80" spans="1:42" s="4" customFormat="1" ht="12.75" customHeight="1">
      <c r="A80" s="138" t="s">
        <v>209</v>
      </c>
      <c r="B80" s="31" t="s">
        <v>38</v>
      </c>
      <c r="C80" s="93"/>
      <c r="D80" s="37">
        <v>3.12</v>
      </c>
      <c r="E80" s="32" t="s">
        <v>585</v>
      </c>
      <c r="F80" s="100">
        <v>2309</v>
      </c>
      <c r="G80" s="84">
        <v>2099</v>
      </c>
      <c r="H80" s="84">
        <v>1899</v>
      </c>
      <c r="I80" s="77">
        <v>1631</v>
      </c>
      <c r="J80" s="84">
        <v>30</v>
      </c>
      <c r="K80" s="100">
        <f t="shared" si="16"/>
        <v>1601</v>
      </c>
      <c r="L80" s="110">
        <f t="shared" si="17"/>
        <v>0.2372558361124345</v>
      </c>
      <c r="M80" s="127">
        <v>1599</v>
      </c>
      <c r="N80" s="124">
        <v>284</v>
      </c>
      <c r="O80" s="44">
        <f t="shared" si="18"/>
        <v>1317</v>
      </c>
      <c r="P80" s="14">
        <f t="shared" si="19"/>
        <v>0.17636022514071295</v>
      </c>
      <c r="Q80" s="302">
        <v>2099</v>
      </c>
      <c r="R80" s="303">
        <v>1631</v>
      </c>
      <c r="S80" s="303">
        <v>30</v>
      </c>
      <c r="T80" s="303">
        <f t="shared" si="20"/>
        <v>1601</v>
      </c>
      <c r="U80" s="304">
        <f t="shared" si="21"/>
        <v>0.2372558361124345</v>
      </c>
      <c r="V80" s="160">
        <v>2099</v>
      </c>
      <c r="W80" s="44">
        <v>0</v>
      </c>
      <c r="X80" s="44">
        <f t="shared" si="22"/>
        <v>1601</v>
      </c>
      <c r="Y80" s="14">
        <f t="shared" si="23"/>
        <v>0.2372558361124345</v>
      </c>
      <c r="Z80" s="302">
        <v>2099</v>
      </c>
      <c r="AA80" s="303">
        <v>1631</v>
      </c>
      <c r="AB80" s="303">
        <v>30</v>
      </c>
      <c r="AC80" s="303">
        <f t="shared" si="24"/>
        <v>1601</v>
      </c>
      <c r="AD80" s="304">
        <f t="shared" si="25"/>
        <v>0.2372558361124345</v>
      </c>
      <c r="AE80" s="45">
        <v>2099</v>
      </c>
      <c r="AF80" s="46">
        <v>0</v>
      </c>
      <c r="AG80" s="46">
        <f t="shared" si="26"/>
        <v>1601</v>
      </c>
      <c r="AH80" s="16">
        <f t="shared" si="27"/>
        <v>0.2372558361124345</v>
      </c>
      <c r="AI80" s="160">
        <v>2099</v>
      </c>
      <c r="AJ80" s="44">
        <v>0</v>
      </c>
      <c r="AK80" s="44">
        <f t="shared" si="28"/>
        <v>1601</v>
      </c>
      <c r="AL80" s="14">
        <f t="shared" si="29"/>
        <v>0.2372558361124345</v>
      </c>
      <c r="AM80" s="45">
        <v>2099</v>
      </c>
      <c r="AN80" s="46">
        <v>0</v>
      </c>
      <c r="AO80" s="46">
        <f t="shared" si="30"/>
        <v>1601</v>
      </c>
      <c r="AP80" s="16">
        <f t="shared" si="31"/>
        <v>0.2372558361124345</v>
      </c>
    </row>
    <row r="81" spans="1:42" s="4" customFormat="1" ht="12.75" customHeight="1">
      <c r="A81" s="138" t="s">
        <v>207</v>
      </c>
      <c r="B81" s="31" t="s">
        <v>38</v>
      </c>
      <c r="C81" s="93"/>
      <c r="D81" s="37">
        <v>3.12</v>
      </c>
      <c r="E81" s="32" t="s">
        <v>586</v>
      </c>
      <c r="F81" s="100">
        <v>2419</v>
      </c>
      <c r="G81" s="85">
        <v>2199</v>
      </c>
      <c r="H81" s="84">
        <v>1899</v>
      </c>
      <c r="I81" s="77">
        <v>1629</v>
      </c>
      <c r="J81" s="84">
        <v>25</v>
      </c>
      <c r="K81" s="100">
        <f t="shared" si="16"/>
        <v>1604</v>
      </c>
      <c r="L81" s="110">
        <f t="shared" si="17"/>
        <v>0.27057753524329242</v>
      </c>
      <c r="M81" s="264">
        <v>2199</v>
      </c>
      <c r="N81" s="44">
        <v>0</v>
      </c>
      <c r="O81" s="44">
        <f t="shared" si="18"/>
        <v>1604</v>
      </c>
      <c r="P81" s="14">
        <f t="shared" si="19"/>
        <v>0.27057753524329242</v>
      </c>
      <c r="Q81" s="302">
        <v>2199</v>
      </c>
      <c r="R81" s="303">
        <v>1629</v>
      </c>
      <c r="S81" s="303">
        <v>25</v>
      </c>
      <c r="T81" s="303">
        <f t="shared" si="20"/>
        <v>1604</v>
      </c>
      <c r="U81" s="304">
        <f t="shared" si="21"/>
        <v>0.27057753524329242</v>
      </c>
      <c r="V81" s="160">
        <v>2199</v>
      </c>
      <c r="W81" s="44">
        <v>0</v>
      </c>
      <c r="X81" s="44">
        <f t="shared" si="22"/>
        <v>1604</v>
      </c>
      <c r="Y81" s="14">
        <f t="shared" si="23"/>
        <v>0.27057753524329242</v>
      </c>
      <c r="Z81" s="302">
        <v>2199</v>
      </c>
      <c r="AA81" s="303">
        <v>1629</v>
      </c>
      <c r="AB81" s="303">
        <v>25</v>
      </c>
      <c r="AC81" s="303">
        <f t="shared" si="24"/>
        <v>1604</v>
      </c>
      <c r="AD81" s="304">
        <f t="shared" si="25"/>
        <v>0.27057753524329242</v>
      </c>
      <c r="AE81" s="45">
        <v>2199</v>
      </c>
      <c r="AF81" s="46">
        <v>0</v>
      </c>
      <c r="AG81" s="46">
        <f t="shared" si="26"/>
        <v>1604</v>
      </c>
      <c r="AH81" s="16">
        <f t="shared" si="27"/>
        <v>0.27057753524329242</v>
      </c>
      <c r="AI81" s="160">
        <v>2199</v>
      </c>
      <c r="AJ81" s="44">
        <v>0</v>
      </c>
      <c r="AK81" s="44">
        <f t="shared" si="28"/>
        <v>1604</v>
      </c>
      <c r="AL81" s="14">
        <f t="shared" si="29"/>
        <v>0.27057753524329242</v>
      </c>
      <c r="AM81" s="45">
        <v>2199</v>
      </c>
      <c r="AN81" s="46">
        <v>0</v>
      </c>
      <c r="AO81" s="46">
        <f t="shared" si="30"/>
        <v>1604</v>
      </c>
      <c r="AP81" s="16">
        <f t="shared" si="31"/>
        <v>0.27057753524329242</v>
      </c>
    </row>
    <row r="82" spans="1:42" s="4" customFormat="1" ht="12.75" customHeight="1">
      <c r="A82" s="138" t="s">
        <v>208</v>
      </c>
      <c r="B82" s="31" t="s">
        <v>38</v>
      </c>
      <c r="C82" s="93"/>
      <c r="D82" s="37">
        <v>3.12</v>
      </c>
      <c r="E82" s="32" t="s">
        <v>587</v>
      </c>
      <c r="F82" s="100">
        <v>2309</v>
      </c>
      <c r="G82" s="84">
        <v>2099</v>
      </c>
      <c r="H82" s="84">
        <v>1899</v>
      </c>
      <c r="I82" s="77">
        <v>1631</v>
      </c>
      <c r="J82" s="84">
        <v>32</v>
      </c>
      <c r="K82" s="100">
        <f t="shared" si="16"/>
        <v>1599</v>
      </c>
      <c r="L82" s="110">
        <f t="shared" si="17"/>
        <v>0.23820867079561697</v>
      </c>
      <c r="M82" s="127">
        <v>1599</v>
      </c>
      <c r="N82" s="124">
        <v>283</v>
      </c>
      <c r="O82" s="44">
        <f t="shared" si="18"/>
        <v>1316</v>
      </c>
      <c r="P82" s="14">
        <f t="shared" si="19"/>
        <v>0.17698561601000626</v>
      </c>
      <c r="Q82" s="302">
        <v>2099</v>
      </c>
      <c r="R82" s="303">
        <v>1631</v>
      </c>
      <c r="S82" s="303">
        <v>32</v>
      </c>
      <c r="T82" s="303">
        <f t="shared" si="20"/>
        <v>1599</v>
      </c>
      <c r="U82" s="304">
        <f t="shared" si="21"/>
        <v>0.23820867079561697</v>
      </c>
      <c r="V82" s="215">
        <v>1899</v>
      </c>
      <c r="W82" s="44">
        <v>0</v>
      </c>
      <c r="X82" s="44">
        <f t="shared" si="22"/>
        <v>1599</v>
      </c>
      <c r="Y82" s="14">
        <f t="shared" si="23"/>
        <v>0.15797788309636651</v>
      </c>
      <c r="Z82" s="302">
        <v>2099</v>
      </c>
      <c r="AA82" s="303">
        <v>1631</v>
      </c>
      <c r="AB82" s="303">
        <v>32</v>
      </c>
      <c r="AC82" s="303">
        <f t="shared" si="24"/>
        <v>1599</v>
      </c>
      <c r="AD82" s="304">
        <f t="shared" si="25"/>
        <v>0.23820867079561697</v>
      </c>
      <c r="AE82" s="127">
        <v>1899</v>
      </c>
      <c r="AF82" s="46">
        <v>0</v>
      </c>
      <c r="AG82" s="46">
        <f t="shared" si="26"/>
        <v>1599</v>
      </c>
      <c r="AH82" s="16">
        <f t="shared" si="27"/>
        <v>0.15797788309636651</v>
      </c>
      <c r="AI82" s="215">
        <v>1599</v>
      </c>
      <c r="AJ82" s="124">
        <v>282</v>
      </c>
      <c r="AK82" s="44">
        <f t="shared" si="28"/>
        <v>1317</v>
      </c>
      <c r="AL82" s="14">
        <f t="shared" si="29"/>
        <v>0.17636022514071295</v>
      </c>
      <c r="AM82" s="127">
        <v>1599</v>
      </c>
      <c r="AN82" s="124">
        <v>285</v>
      </c>
      <c r="AO82" s="46">
        <f t="shared" si="30"/>
        <v>1314</v>
      </c>
      <c r="AP82" s="16">
        <f t="shared" si="31"/>
        <v>0.17823639774859287</v>
      </c>
    </row>
    <row r="83" spans="1:42" s="4" customFormat="1" ht="12.75" customHeight="1" thickBot="1">
      <c r="A83" s="34" t="s">
        <v>338</v>
      </c>
      <c r="B83" s="28" t="s">
        <v>38</v>
      </c>
      <c r="C83" s="96"/>
      <c r="D83" s="39">
        <v>3.12</v>
      </c>
      <c r="E83" s="6" t="s">
        <v>588</v>
      </c>
      <c r="F83" s="102">
        <v>1709</v>
      </c>
      <c r="G83" s="85">
        <v>1554</v>
      </c>
      <c r="H83" s="85">
        <v>1399</v>
      </c>
      <c r="I83" s="79">
        <v>1265</v>
      </c>
      <c r="J83" s="85">
        <v>22</v>
      </c>
      <c r="K83" s="102">
        <f>IFERROR(I83-J83,I83)</f>
        <v>1243</v>
      </c>
      <c r="L83" s="112">
        <f>IFERROR((G83-K83)/G83, " ")</f>
        <v>0.20012870012870013</v>
      </c>
      <c r="M83" s="126">
        <v>1149</v>
      </c>
      <c r="N83" s="123">
        <v>236</v>
      </c>
      <c r="O83" s="63">
        <f t="shared" si="18"/>
        <v>1007</v>
      </c>
      <c r="P83" s="13">
        <f t="shared" si="19"/>
        <v>0.12358572671888599</v>
      </c>
      <c r="Q83" s="305">
        <v>1554</v>
      </c>
      <c r="R83" s="307">
        <v>1265</v>
      </c>
      <c r="S83" s="307">
        <v>22</v>
      </c>
      <c r="T83" s="307">
        <f t="shared" si="20"/>
        <v>1243</v>
      </c>
      <c r="U83" s="308">
        <f t="shared" si="21"/>
        <v>0.20012870012870013</v>
      </c>
      <c r="V83" s="126">
        <v>1149</v>
      </c>
      <c r="W83" s="122">
        <v>234</v>
      </c>
      <c r="X83" s="63">
        <f t="shared" si="22"/>
        <v>1009</v>
      </c>
      <c r="Y83" s="13">
        <f t="shared" si="23"/>
        <v>0.12184508268059181</v>
      </c>
      <c r="Z83" s="305">
        <v>1554</v>
      </c>
      <c r="AA83" s="307">
        <v>1265</v>
      </c>
      <c r="AB83" s="307">
        <v>22</v>
      </c>
      <c r="AC83" s="307">
        <f t="shared" si="24"/>
        <v>1243</v>
      </c>
      <c r="AD83" s="308">
        <f t="shared" si="25"/>
        <v>0.20012870012870013</v>
      </c>
      <c r="AE83" s="126">
        <v>1149</v>
      </c>
      <c r="AF83" s="123">
        <v>233</v>
      </c>
      <c r="AG83" s="65">
        <f t="shared" si="26"/>
        <v>1010</v>
      </c>
      <c r="AH83" s="18">
        <f t="shared" si="27"/>
        <v>0.12097476066144473</v>
      </c>
      <c r="AI83" s="126">
        <v>1149</v>
      </c>
      <c r="AJ83" s="122">
        <v>233</v>
      </c>
      <c r="AK83" s="63">
        <f t="shared" si="28"/>
        <v>1010</v>
      </c>
      <c r="AL83" s="13">
        <f t="shared" si="29"/>
        <v>0.12097476066144473</v>
      </c>
      <c r="AM83" s="126">
        <v>1149</v>
      </c>
      <c r="AN83" s="123">
        <v>233</v>
      </c>
      <c r="AO83" s="65">
        <f t="shared" si="30"/>
        <v>1010</v>
      </c>
      <c r="AP83" s="18">
        <f t="shared" si="31"/>
        <v>0.12097476066144473</v>
      </c>
    </row>
    <row r="84" spans="1:42" s="4" customFormat="1" ht="12.75" customHeight="1">
      <c r="A84" s="139" t="s">
        <v>276</v>
      </c>
      <c r="B84" s="165" t="s">
        <v>38</v>
      </c>
      <c r="C84" s="170"/>
      <c r="D84" s="166" t="s">
        <v>127</v>
      </c>
      <c r="E84" s="167" t="s">
        <v>590</v>
      </c>
      <c r="F84" s="99">
        <v>487</v>
      </c>
      <c r="G84" s="89">
        <v>443</v>
      </c>
      <c r="H84" s="89">
        <v>0</v>
      </c>
      <c r="I84" s="81">
        <v>372</v>
      </c>
      <c r="J84" s="89">
        <v>0</v>
      </c>
      <c r="K84" s="99">
        <f t="shared" si="16"/>
        <v>372</v>
      </c>
      <c r="L84" s="113">
        <f t="shared" si="17"/>
        <v>0.16027088036117382</v>
      </c>
      <c r="M84" s="253">
        <v>443</v>
      </c>
      <c r="N84" s="90">
        <v>0</v>
      </c>
      <c r="O84" s="90">
        <f t="shared" si="18"/>
        <v>372</v>
      </c>
      <c r="P84" s="136">
        <f t="shared" si="19"/>
        <v>0.16027088036117382</v>
      </c>
      <c r="Q84" s="309">
        <v>443</v>
      </c>
      <c r="R84" s="310">
        <v>372</v>
      </c>
      <c r="S84" s="310">
        <v>0</v>
      </c>
      <c r="T84" s="310">
        <f t="shared" si="20"/>
        <v>372</v>
      </c>
      <c r="U84" s="311">
        <f t="shared" si="21"/>
        <v>0.16027088036117382</v>
      </c>
      <c r="V84" s="158">
        <v>443</v>
      </c>
      <c r="W84" s="63">
        <v>0</v>
      </c>
      <c r="X84" s="90">
        <f t="shared" si="22"/>
        <v>372</v>
      </c>
      <c r="Y84" s="136">
        <f t="shared" si="23"/>
        <v>0.16027088036117382</v>
      </c>
      <c r="Z84" s="309">
        <v>443</v>
      </c>
      <c r="AA84" s="310">
        <v>372</v>
      </c>
      <c r="AB84" s="310">
        <v>0</v>
      </c>
      <c r="AC84" s="310">
        <f t="shared" si="24"/>
        <v>372</v>
      </c>
      <c r="AD84" s="311">
        <f t="shared" si="25"/>
        <v>0.16027088036117382</v>
      </c>
      <c r="AE84" s="64">
        <v>443</v>
      </c>
      <c r="AF84" s="91">
        <v>0</v>
      </c>
      <c r="AG84" s="91">
        <f t="shared" si="26"/>
        <v>372</v>
      </c>
      <c r="AH84" s="92">
        <f t="shared" si="27"/>
        <v>0.16027088036117382</v>
      </c>
      <c r="AI84" s="158">
        <v>443</v>
      </c>
      <c r="AJ84" s="63">
        <v>0</v>
      </c>
      <c r="AK84" s="90">
        <f t="shared" si="28"/>
        <v>372</v>
      </c>
      <c r="AL84" s="136">
        <f t="shared" si="29"/>
        <v>0.16027088036117382</v>
      </c>
      <c r="AM84" s="64">
        <v>443</v>
      </c>
      <c r="AN84" s="91">
        <v>0</v>
      </c>
      <c r="AO84" s="91">
        <f t="shared" si="30"/>
        <v>372</v>
      </c>
      <c r="AP84" s="92">
        <f t="shared" si="31"/>
        <v>0.16027088036117382</v>
      </c>
    </row>
    <row r="85" spans="1:42" s="4" customFormat="1" ht="12.75" customHeight="1">
      <c r="A85" s="34" t="s">
        <v>243</v>
      </c>
      <c r="B85" s="28" t="s">
        <v>38</v>
      </c>
      <c r="C85" s="96"/>
      <c r="D85" s="39" t="s">
        <v>127</v>
      </c>
      <c r="E85" s="6" t="s">
        <v>589</v>
      </c>
      <c r="F85" s="102">
        <v>487</v>
      </c>
      <c r="G85" s="85">
        <v>443</v>
      </c>
      <c r="H85" s="85">
        <v>0</v>
      </c>
      <c r="I85" s="79">
        <v>372</v>
      </c>
      <c r="J85" s="85">
        <v>0</v>
      </c>
      <c r="K85" s="102">
        <f t="shared" si="16"/>
        <v>372</v>
      </c>
      <c r="L85" s="112">
        <f t="shared" si="17"/>
        <v>0.16027088036117382</v>
      </c>
      <c r="M85" s="264">
        <v>443</v>
      </c>
      <c r="N85" s="44">
        <v>0</v>
      </c>
      <c r="O85" s="44">
        <f t="shared" si="18"/>
        <v>372</v>
      </c>
      <c r="P85" s="14">
        <f t="shared" si="19"/>
        <v>0.16027088036117382</v>
      </c>
      <c r="Q85" s="302">
        <v>443</v>
      </c>
      <c r="R85" s="303">
        <v>372</v>
      </c>
      <c r="S85" s="303">
        <v>0</v>
      </c>
      <c r="T85" s="303">
        <f t="shared" si="20"/>
        <v>372</v>
      </c>
      <c r="U85" s="304">
        <f t="shared" si="21"/>
        <v>0.16027088036117382</v>
      </c>
      <c r="V85" s="160">
        <v>443</v>
      </c>
      <c r="W85" s="44">
        <v>0</v>
      </c>
      <c r="X85" s="44">
        <f t="shared" si="22"/>
        <v>372</v>
      </c>
      <c r="Y85" s="14">
        <f t="shared" si="23"/>
        <v>0.16027088036117382</v>
      </c>
      <c r="Z85" s="302">
        <v>443</v>
      </c>
      <c r="AA85" s="303">
        <v>372</v>
      </c>
      <c r="AB85" s="303">
        <v>0</v>
      </c>
      <c r="AC85" s="303">
        <f t="shared" si="24"/>
        <v>372</v>
      </c>
      <c r="AD85" s="304">
        <f t="shared" si="25"/>
        <v>0.16027088036117382</v>
      </c>
      <c r="AE85" s="45">
        <v>443</v>
      </c>
      <c r="AF85" s="46">
        <v>0</v>
      </c>
      <c r="AG85" s="46">
        <f t="shared" si="26"/>
        <v>372</v>
      </c>
      <c r="AH85" s="16">
        <f t="shared" si="27"/>
        <v>0.16027088036117382</v>
      </c>
      <c r="AI85" s="160">
        <v>443</v>
      </c>
      <c r="AJ85" s="44">
        <v>0</v>
      </c>
      <c r="AK85" s="44">
        <f t="shared" si="28"/>
        <v>372</v>
      </c>
      <c r="AL85" s="14">
        <f t="shared" si="29"/>
        <v>0.16027088036117382</v>
      </c>
      <c r="AM85" s="45">
        <v>443</v>
      </c>
      <c r="AN85" s="46">
        <v>0</v>
      </c>
      <c r="AO85" s="46">
        <f t="shared" si="30"/>
        <v>372</v>
      </c>
      <c r="AP85" s="16">
        <f t="shared" si="31"/>
        <v>0.16027088036117382</v>
      </c>
    </row>
    <row r="86" spans="1:42" s="4" customFormat="1" ht="12.75" customHeight="1" thickBot="1">
      <c r="A86" s="138" t="s">
        <v>326</v>
      </c>
      <c r="B86" s="31" t="s">
        <v>38</v>
      </c>
      <c r="C86" s="93"/>
      <c r="D86" s="39" t="s">
        <v>127</v>
      </c>
      <c r="E86" s="32" t="s">
        <v>327</v>
      </c>
      <c r="F86" s="100">
        <v>609</v>
      </c>
      <c r="G86" s="47">
        <v>554</v>
      </c>
      <c r="H86" s="84">
        <v>0</v>
      </c>
      <c r="I86" s="77">
        <v>465</v>
      </c>
      <c r="J86" s="84">
        <v>0</v>
      </c>
      <c r="K86" s="100">
        <f t="shared" si="16"/>
        <v>465</v>
      </c>
      <c r="L86" s="110">
        <f t="shared" si="17"/>
        <v>0.16064981949458484</v>
      </c>
      <c r="M86" s="264">
        <v>554</v>
      </c>
      <c r="N86" s="44">
        <v>0</v>
      </c>
      <c r="O86" s="44">
        <f t="shared" si="18"/>
        <v>465</v>
      </c>
      <c r="P86" s="14">
        <f t="shared" si="19"/>
        <v>0.16064981949458484</v>
      </c>
      <c r="Q86" s="302">
        <v>554</v>
      </c>
      <c r="R86" s="303">
        <v>465</v>
      </c>
      <c r="S86" s="303">
        <v>0</v>
      </c>
      <c r="T86" s="303">
        <f t="shared" si="20"/>
        <v>465</v>
      </c>
      <c r="U86" s="304">
        <f t="shared" si="21"/>
        <v>0.16064981949458484</v>
      </c>
      <c r="V86" s="160">
        <v>554</v>
      </c>
      <c r="W86" s="44">
        <v>0</v>
      </c>
      <c r="X86" s="44">
        <f t="shared" si="22"/>
        <v>465</v>
      </c>
      <c r="Y86" s="14">
        <f t="shared" si="23"/>
        <v>0.16064981949458484</v>
      </c>
      <c r="Z86" s="302">
        <v>554</v>
      </c>
      <c r="AA86" s="303">
        <v>465</v>
      </c>
      <c r="AB86" s="303">
        <v>0</v>
      </c>
      <c r="AC86" s="303">
        <f t="shared" si="24"/>
        <v>465</v>
      </c>
      <c r="AD86" s="304">
        <f t="shared" si="25"/>
        <v>0.16064981949458484</v>
      </c>
      <c r="AE86" s="45">
        <v>554</v>
      </c>
      <c r="AF86" s="46">
        <v>0</v>
      </c>
      <c r="AG86" s="46">
        <f t="shared" si="26"/>
        <v>465</v>
      </c>
      <c r="AH86" s="16">
        <f t="shared" si="27"/>
        <v>0.16064981949458484</v>
      </c>
      <c r="AI86" s="160">
        <v>554</v>
      </c>
      <c r="AJ86" s="44">
        <v>0</v>
      </c>
      <c r="AK86" s="44">
        <f t="shared" si="28"/>
        <v>465</v>
      </c>
      <c r="AL86" s="14">
        <f t="shared" si="29"/>
        <v>0.16064981949458484</v>
      </c>
      <c r="AM86" s="45">
        <v>554</v>
      </c>
      <c r="AN86" s="46">
        <v>0</v>
      </c>
      <c r="AO86" s="46">
        <f t="shared" si="30"/>
        <v>465</v>
      </c>
      <c r="AP86" s="16">
        <f t="shared" si="31"/>
        <v>0.16064981949458484</v>
      </c>
    </row>
    <row r="87" spans="1:42" s="4" customFormat="1" ht="12.75" customHeight="1">
      <c r="A87" s="139" t="s">
        <v>10</v>
      </c>
      <c r="B87" s="165" t="s">
        <v>33</v>
      </c>
      <c r="C87" s="179"/>
      <c r="D87" s="175" t="s">
        <v>127</v>
      </c>
      <c r="E87" s="176" t="s">
        <v>57</v>
      </c>
      <c r="F87" s="99">
        <v>55</v>
      </c>
      <c r="G87" s="84">
        <v>55</v>
      </c>
      <c r="H87" s="81">
        <v>0</v>
      </c>
      <c r="I87" s="81">
        <v>41</v>
      </c>
      <c r="J87" s="81">
        <v>0</v>
      </c>
      <c r="K87" s="99">
        <f t="shared" ref="K87:K94" si="32">IFERROR(I87-J87,I87)</f>
        <v>41</v>
      </c>
      <c r="L87" s="113">
        <f t="shared" ref="L87:L94" si="33">IFERROR((G87-K87)/G87, " ")</f>
        <v>0.25454545454545452</v>
      </c>
      <c r="M87" s="277">
        <v>55</v>
      </c>
      <c r="N87" s="90">
        <v>0</v>
      </c>
      <c r="O87" s="90">
        <f t="shared" ref="O87:O94" si="34">K87-N87</f>
        <v>41</v>
      </c>
      <c r="P87" s="136">
        <f t="shared" ref="P87:P94" si="35">(M87-O87)/M87</f>
        <v>0.25454545454545452</v>
      </c>
      <c r="Q87" s="299">
        <v>55</v>
      </c>
      <c r="R87" s="300">
        <v>41</v>
      </c>
      <c r="S87" s="300">
        <v>0</v>
      </c>
      <c r="T87" s="300">
        <f t="shared" ref="T87:T93" si="36">R87-S87</f>
        <v>41</v>
      </c>
      <c r="U87" s="301">
        <f t="shared" ref="U87:U93" si="37">(Q87-T87)/Q87</f>
        <v>0.25454545454545452</v>
      </c>
      <c r="V87" s="222">
        <v>55</v>
      </c>
      <c r="W87" s="90">
        <v>0</v>
      </c>
      <c r="X87" s="90">
        <f t="shared" ref="X87:X93" si="38">T87-W87</f>
        <v>41</v>
      </c>
      <c r="Y87" s="136">
        <f t="shared" ref="Y87:Y94" si="39">(V87-X87)/V87</f>
        <v>0.25454545454545452</v>
      </c>
      <c r="Z87" s="299">
        <v>55</v>
      </c>
      <c r="AA87" s="300">
        <v>41</v>
      </c>
      <c r="AB87" s="300">
        <v>0</v>
      </c>
      <c r="AC87" s="300">
        <f t="shared" ref="AC87:AC93" si="40">AA87-AB87</f>
        <v>41</v>
      </c>
      <c r="AD87" s="301">
        <f t="shared" ref="AD87:AD93" si="41">(Z87-AC87)/Z87</f>
        <v>0.25454545454545452</v>
      </c>
      <c r="AE87" s="241">
        <v>55</v>
      </c>
      <c r="AF87" s="91">
        <v>0</v>
      </c>
      <c r="AG87" s="91">
        <f t="shared" ref="AG87:AG93" si="42">AC87-AF87</f>
        <v>41</v>
      </c>
      <c r="AH87" s="92">
        <f t="shared" ref="AH87:AH94" si="43">(AE87-AG87)/AE87</f>
        <v>0.25454545454545452</v>
      </c>
      <c r="AI87" s="222">
        <v>55</v>
      </c>
      <c r="AJ87" s="90">
        <v>0</v>
      </c>
      <c r="AK87" s="90">
        <f t="shared" ref="AK87:AK93" si="44">AC87-AJ87</f>
        <v>41</v>
      </c>
      <c r="AL87" s="136">
        <f t="shared" ref="AL87:AL94" si="45">(AI87-AK87)/AI87</f>
        <v>0.25454545454545452</v>
      </c>
      <c r="AM87" s="241">
        <v>55</v>
      </c>
      <c r="AN87" s="91">
        <v>0</v>
      </c>
      <c r="AO87" s="91">
        <f t="shared" ref="AO87:AO93" si="46">AC87-AN87</f>
        <v>41</v>
      </c>
      <c r="AP87" s="92">
        <f t="shared" ref="AP87:AP94" si="47">(AM87-AO87)/AM87</f>
        <v>0.25454545454545452</v>
      </c>
    </row>
    <row r="88" spans="1:42" s="4" customFormat="1" ht="12.75" customHeight="1">
      <c r="A88" s="138" t="s">
        <v>6</v>
      </c>
      <c r="B88" s="31" t="s">
        <v>33</v>
      </c>
      <c r="C88" s="169"/>
      <c r="D88" s="37" t="s">
        <v>127</v>
      </c>
      <c r="E88" s="32" t="s">
        <v>55</v>
      </c>
      <c r="F88" s="100">
        <v>55</v>
      </c>
      <c r="G88" s="84">
        <v>55</v>
      </c>
      <c r="H88" s="77">
        <v>0</v>
      </c>
      <c r="I88" s="77">
        <v>41</v>
      </c>
      <c r="J88" s="77">
        <v>0</v>
      </c>
      <c r="K88" s="100">
        <f t="shared" si="32"/>
        <v>41</v>
      </c>
      <c r="L88" s="110">
        <f t="shared" si="33"/>
        <v>0.25454545454545452</v>
      </c>
      <c r="M88" s="264">
        <v>55</v>
      </c>
      <c r="N88" s="44">
        <v>0</v>
      </c>
      <c r="O88" s="44">
        <f t="shared" si="34"/>
        <v>41</v>
      </c>
      <c r="P88" s="14">
        <f t="shared" si="35"/>
        <v>0.25454545454545452</v>
      </c>
      <c r="Q88" s="302">
        <v>55</v>
      </c>
      <c r="R88" s="303">
        <v>41</v>
      </c>
      <c r="S88" s="303">
        <v>0</v>
      </c>
      <c r="T88" s="303">
        <f t="shared" si="36"/>
        <v>41</v>
      </c>
      <c r="U88" s="304">
        <f t="shared" si="37"/>
        <v>0.25454545454545452</v>
      </c>
      <c r="V88" s="160">
        <v>55</v>
      </c>
      <c r="W88" s="44">
        <v>0</v>
      </c>
      <c r="X88" s="44">
        <f t="shared" si="38"/>
        <v>41</v>
      </c>
      <c r="Y88" s="14">
        <f t="shared" si="39"/>
        <v>0.25454545454545452</v>
      </c>
      <c r="Z88" s="302">
        <v>55</v>
      </c>
      <c r="AA88" s="303">
        <v>41</v>
      </c>
      <c r="AB88" s="303">
        <v>0</v>
      </c>
      <c r="AC88" s="303">
        <f t="shared" si="40"/>
        <v>41</v>
      </c>
      <c r="AD88" s="304">
        <f t="shared" si="41"/>
        <v>0.25454545454545452</v>
      </c>
      <c r="AE88" s="45">
        <v>55</v>
      </c>
      <c r="AF88" s="46">
        <v>0</v>
      </c>
      <c r="AG88" s="46">
        <f t="shared" si="42"/>
        <v>41</v>
      </c>
      <c r="AH88" s="16">
        <f t="shared" si="43"/>
        <v>0.25454545454545452</v>
      </c>
      <c r="AI88" s="160">
        <v>55</v>
      </c>
      <c r="AJ88" s="44">
        <v>0</v>
      </c>
      <c r="AK88" s="44">
        <f t="shared" si="44"/>
        <v>41</v>
      </c>
      <c r="AL88" s="14">
        <f t="shared" si="45"/>
        <v>0.25454545454545452</v>
      </c>
      <c r="AM88" s="45">
        <v>55</v>
      </c>
      <c r="AN88" s="46">
        <v>0</v>
      </c>
      <c r="AO88" s="46">
        <f t="shared" si="46"/>
        <v>41</v>
      </c>
      <c r="AP88" s="16">
        <f t="shared" si="47"/>
        <v>0.25454545454545452</v>
      </c>
    </row>
    <row r="89" spans="1:42" s="4" customFormat="1" ht="12.75" customHeight="1">
      <c r="A89" s="138" t="s">
        <v>7</v>
      </c>
      <c r="B89" s="31" t="s">
        <v>33</v>
      </c>
      <c r="C89" s="169"/>
      <c r="D89" s="37" t="s">
        <v>127</v>
      </c>
      <c r="E89" s="32" t="s">
        <v>56</v>
      </c>
      <c r="F89" s="100">
        <v>50</v>
      </c>
      <c r="G89" s="84">
        <v>55</v>
      </c>
      <c r="H89" s="77">
        <v>0</v>
      </c>
      <c r="I89" s="77">
        <v>41</v>
      </c>
      <c r="J89" s="77">
        <v>0</v>
      </c>
      <c r="K89" s="100">
        <f t="shared" si="32"/>
        <v>41</v>
      </c>
      <c r="L89" s="110">
        <f t="shared" si="33"/>
        <v>0.25454545454545452</v>
      </c>
      <c r="M89" s="264">
        <v>55</v>
      </c>
      <c r="N89" s="44">
        <v>0</v>
      </c>
      <c r="O89" s="44">
        <f t="shared" si="34"/>
        <v>41</v>
      </c>
      <c r="P89" s="14">
        <f t="shared" si="35"/>
        <v>0.25454545454545452</v>
      </c>
      <c r="Q89" s="302">
        <v>55</v>
      </c>
      <c r="R89" s="303">
        <v>41</v>
      </c>
      <c r="S89" s="303">
        <v>0</v>
      </c>
      <c r="T89" s="303">
        <f t="shared" si="36"/>
        <v>41</v>
      </c>
      <c r="U89" s="304">
        <f t="shared" si="37"/>
        <v>0.25454545454545452</v>
      </c>
      <c r="V89" s="160">
        <v>55</v>
      </c>
      <c r="W89" s="44">
        <v>0</v>
      </c>
      <c r="X89" s="44">
        <f t="shared" si="38"/>
        <v>41</v>
      </c>
      <c r="Y89" s="14">
        <f t="shared" si="39"/>
        <v>0.25454545454545452</v>
      </c>
      <c r="Z89" s="302">
        <v>55</v>
      </c>
      <c r="AA89" s="303">
        <v>41</v>
      </c>
      <c r="AB89" s="303">
        <v>0</v>
      </c>
      <c r="AC89" s="303">
        <f t="shared" si="40"/>
        <v>41</v>
      </c>
      <c r="AD89" s="304">
        <f t="shared" si="41"/>
        <v>0.25454545454545452</v>
      </c>
      <c r="AE89" s="45">
        <v>55</v>
      </c>
      <c r="AF89" s="46">
        <v>0</v>
      </c>
      <c r="AG89" s="46">
        <f t="shared" si="42"/>
        <v>41</v>
      </c>
      <c r="AH89" s="16">
        <f t="shared" si="43"/>
        <v>0.25454545454545452</v>
      </c>
      <c r="AI89" s="160">
        <v>55</v>
      </c>
      <c r="AJ89" s="44">
        <v>0</v>
      </c>
      <c r="AK89" s="44">
        <f t="shared" si="44"/>
        <v>41</v>
      </c>
      <c r="AL89" s="14">
        <f t="shared" si="45"/>
        <v>0.25454545454545452</v>
      </c>
      <c r="AM89" s="45">
        <v>55</v>
      </c>
      <c r="AN89" s="46">
        <v>0</v>
      </c>
      <c r="AO89" s="46">
        <f t="shared" si="46"/>
        <v>41</v>
      </c>
      <c r="AP89" s="16">
        <f t="shared" si="47"/>
        <v>0.25454545454545452</v>
      </c>
    </row>
    <row r="90" spans="1:42" s="4" customFormat="1" ht="12.75" customHeight="1">
      <c r="A90" s="138" t="s">
        <v>8</v>
      </c>
      <c r="B90" s="31" t="s">
        <v>33</v>
      </c>
      <c r="C90" s="169"/>
      <c r="D90" s="37" t="s">
        <v>127</v>
      </c>
      <c r="E90" s="32" t="s">
        <v>57</v>
      </c>
      <c r="F90" s="100">
        <v>55</v>
      </c>
      <c r="G90" s="84">
        <v>55</v>
      </c>
      <c r="H90" s="77">
        <v>0</v>
      </c>
      <c r="I90" s="77">
        <v>41</v>
      </c>
      <c r="J90" s="77">
        <v>0</v>
      </c>
      <c r="K90" s="100">
        <f t="shared" si="32"/>
        <v>41</v>
      </c>
      <c r="L90" s="110">
        <f t="shared" si="33"/>
        <v>0.25454545454545452</v>
      </c>
      <c r="M90" s="264">
        <v>55</v>
      </c>
      <c r="N90" s="44">
        <v>0</v>
      </c>
      <c r="O90" s="44">
        <f t="shared" si="34"/>
        <v>41</v>
      </c>
      <c r="P90" s="14">
        <f t="shared" si="35"/>
        <v>0.25454545454545452</v>
      </c>
      <c r="Q90" s="302">
        <v>55</v>
      </c>
      <c r="R90" s="303">
        <v>41</v>
      </c>
      <c r="S90" s="303">
        <v>0</v>
      </c>
      <c r="T90" s="303">
        <f t="shared" si="36"/>
        <v>41</v>
      </c>
      <c r="U90" s="304">
        <f t="shared" si="37"/>
        <v>0.25454545454545452</v>
      </c>
      <c r="V90" s="160">
        <v>55</v>
      </c>
      <c r="W90" s="44">
        <v>0</v>
      </c>
      <c r="X90" s="44">
        <f t="shared" si="38"/>
        <v>41</v>
      </c>
      <c r="Y90" s="14">
        <f t="shared" si="39"/>
        <v>0.25454545454545452</v>
      </c>
      <c r="Z90" s="302">
        <v>55</v>
      </c>
      <c r="AA90" s="303">
        <v>41</v>
      </c>
      <c r="AB90" s="303">
        <v>0</v>
      </c>
      <c r="AC90" s="303">
        <f t="shared" si="40"/>
        <v>41</v>
      </c>
      <c r="AD90" s="304">
        <f t="shared" si="41"/>
        <v>0.25454545454545452</v>
      </c>
      <c r="AE90" s="45">
        <v>55</v>
      </c>
      <c r="AF90" s="46">
        <v>0</v>
      </c>
      <c r="AG90" s="46">
        <f t="shared" si="42"/>
        <v>41</v>
      </c>
      <c r="AH90" s="16">
        <f t="shared" si="43"/>
        <v>0.25454545454545452</v>
      </c>
      <c r="AI90" s="160">
        <v>55</v>
      </c>
      <c r="AJ90" s="44">
        <v>0</v>
      </c>
      <c r="AK90" s="44">
        <f t="shared" si="44"/>
        <v>41</v>
      </c>
      <c r="AL90" s="14">
        <f t="shared" si="45"/>
        <v>0.25454545454545452</v>
      </c>
      <c r="AM90" s="45">
        <v>55</v>
      </c>
      <c r="AN90" s="46">
        <v>0</v>
      </c>
      <c r="AO90" s="46">
        <f t="shared" si="46"/>
        <v>41</v>
      </c>
      <c r="AP90" s="16">
        <f t="shared" si="47"/>
        <v>0.25454545454545452</v>
      </c>
    </row>
    <row r="91" spans="1:42" s="4" customFormat="1" ht="12.75" customHeight="1" thickBot="1">
      <c r="A91" s="33" t="s">
        <v>9</v>
      </c>
      <c r="B91" s="30" t="s">
        <v>33</v>
      </c>
      <c r="C91" s="7"/>
      <c r="D91" s="38" t="s">
        <v>127</v>
      </c>
      <c r="E91" s="2" t="s">
        <v>57</v>
      </c>
      <c r="F91" s="101">
        <v>55</v>
      </c>
      <c r="G91" s="47">
        <v>55</v>
      </c>
      <c r="H91" s="78">
        <v>0</v>
      </c>
      <c r="I91" s="78">
        <v>41</v>
      </c>
      <c r="J91" s="78">
        <v>0</v>
      </c>
      <c r="K91" s="101">
        <f t="shared" si="32"/>
        <v>41</v>
      </c>
      <c r="L91" s="111">
        <f t="shared" si="33"/>
        <v>0.25454545454545452</v>
      </c>
      <c r="M91" s="254">
        <v>55</v>
      </c>
      <c r="N91" s="48">
        <v>0</v>
      </c>
      <c r="O91" s="48">
        <f t="shared" si="34"/>
        <v>41</v>
      </c>
      <c r="P91" s="15">
        <f t="shared" si="35"/>
        <v>0.25454545454545452</v>
      </c>
      <c r="Q91" s="305">
        <v>55</v>
      </c>
      <c r="R91" s="307">
        <v>41</v>
      </c>
      <c r="S91" s="307">
        <v>0</v>
      </c>
      <c r="T91" s="307">
        <f t="shared" si="36"/>
        <v>41</v>
      </c>
      <c r="U91" s="308">
        <f t="shared" si="37"/>
        <v>0.25454545454545452</v>
      </c>
      <c r="V91" s="159">
        <v>55</v>
      </c>
      <c r="W91" s="48">
        <v>0</v>
      </c>
      <c r="X91" s="48">
        <f t="shared" si="38"/>
        <v>41</v>
      </c>
      <c r="Y91" s="15">
        <f t="shared" si="39"/>
        <v>0.25454545454545452</v>
      </c>
      <c r="Z91" s="305">
        <v>55</v>
      </c>
      <c r="AA91" s="307">
        <v>41</v>
      </c>
      <c r="AB91" s="307">
        <v>0</v>
      </c>
      <c r="AC91" s="307">
        <f t="shared" si="40"/>
        <v>41</v>
      </c>
      <c r="AD91" s="308">
        <f t="shared" si="41"/>
        <v>0.25454545454545452</v>
      </c>
      <c r="AE91" s="49">
        <v>55</v>
      </c>
      <c r="AF91" s="50">
        <v>0</v>
      </c>
      <c r="AG91" s="50">
        <f t="shared" si="42"/>
        <v>41</v>
      </c>
      <c r="AH91" s="17">
        <f t="shared" si="43"/>
        <v>0.25454545454545452</v>
      </c>
      <c r="AI91" s="159">
        <v>55</v>
      </c>
      <c r="AJ91" s="48">
        <v>0</v>
      </c>
      <c r="AK91" s="48">
        <f t="shared" si="44"/>
        <v>41</v>
      </c>
      <c r="AL91" s="15">
        <f t="shared" si="45"/>
        <v>0.25454545454545452</v>
      </c>
      <c r="AM91" s="49">
        <v>55</v>
      </c>
      <c r="AN91" s="50">
        <v>0</v>
      </c>
      <c r="AO91" s="50">
        <f t="shared" si="46"/>
        <v>41</v>
      </c>
      <c r="AP91" s="17">
        <f t="shared" si="47"/>
        <v>0.25454545454545452</v>
      </c>
    </row>
    <row r="92" spans="1:42" s="4" customFormat="1" ht="12.75" customHeight="1" thickBot="1">
      <c r="A92" s="80" t="s">
        <v>11</v>
      </c>
      <c r="B92" s="67" t="s">
        <v>33</v>
      </c>
      <c r="C92" s="66"/>
      <c r="D92" s="68" t="s">
        <v>127</v>
      </c>
      <c r="E92" s="69" t="s">
        <v>28</v>
      </c>
      <c r="F92" s="105">
        <v>29</v>
      </c>
      <c r="G92" s="147">
        <v>29</v>
      </c>
      <c r="H92" s="82">
        <v>0</v>
      </c>
      <c r="I92" s="82">
        <v>20</v>
      </c>
      <c r="J92" s="82">
        <v>0</v>
      </c>
      <c r="K92" s="105">
        <f t="shared" si="32"/>
        <v>20</v>
      </c>
      <c r="L92" s="121">
        <f t="shared" si="33"/>
        <v>0.31034482758620691</v>
      </c>
      <c r="M92" s="255">
        <v>29</v>
      </c>
      <c r="N92" s="70">
        <v>0</v>
      </c>
      <c r="O92" s="70">
        <f t="shared" si="34"/>
        <v>20</v>
      </c>
      <c r="P92" s="74">
        <f t="shared" si="35"/>
        <v>0.31034482758620691</v>
      </c>
      <c r="Q92" s="329">
        <v>29</v>
      </c>
      <c r="R92" s="330">
        <v>20</v>
      </c>
      <c r="S92" s="330">
        <v>0</v>
      </c>
      <c r="T92" s="330">
        <f t="shared" si="36"/>
        <v>20</v>
      </c>
      <c r="U92" s="331">
        <f t="shared" si="37"/>
        <v>0.31034482758620691</v>
      </c>
      <c r="V92" s="157">
        <v>29</v>
      </c>
      <c r="W92" s="70">
        <v>0</v>
      </c>
      <c r="X92" s="70">
        <f t="shared" si="38"/>
        <v>20</v>
      </c>
      <c r="Y92" s="74">
        <f t="shared" si="39"/>
        <v>0.31034482758620691</v>
      </c>
      <c r="Z92" s="329">
        <v>29</v>
      </c>
      <c r="AA92" s="330">
        <v>20</v>
      </c>
      <c r="AB92" s="330">
        <v>0</v>
      </c>
      <c r="AC92" s="330">
        <f t="shared" si="40"/>
        <v>20</v>
      </c>
      <c r="AD92" s="331">
        <f t="shared" si="41"/>
        <v>0.31034482758620691</v>
      </c>
      <c r="AE92" s="242">
        <v>29</v>
      </c>
      <c r="AF92" s="71">
        <v>0</v>
      </c>
      <c r="AG92" s="71">
        <f t="shared" si="42"/>
        <v>20</v>
      </c>
      <c r="AH92" s="75">
        <f t="shared" si="43"/>
        <v>0.31034482758620691</v>
      </c>
      <c r="AI92" s="157">
        <v>29</v>
      </c>
      <c r="AJ92" s="70">
        <v>0</v>
      </c>
      <c r="AK92" s="70">
        <f t="shared" si="44"/>
        <v>20</v>
      </c>
      <c r="AL92" s="74">
        <f t="shared" si="45"/>
        <v>0.31034482758620691</v>
      </c>
      <c r="AM92" s="242">
        <v>29</v>
      </c>
      <c r="AN92" s="71">
        <v>0</v>
      </c>
      <c r="AO92" s="71">
        <f t="shared" si="46"/>
        <v>20</v>
      </c>
      <c r="AP92" s="75">
        <f t="shared" si="47"/>
        <v>0.31034482758620691</v>
      </c>
    </row>
    <row r="93" spans="1:42" s="4" customFormat="1" ht="12.75" customHeight="1">
      <c r="A93" s="140" t="s">
        <v>62</v>
      </c>
      <c r="B93" s="171" t="s">
        <v>33</v>
      </c>
      <c r="C93" s="181"/>
      <c r="D93" s="173" t="s">
        <v>127</v>
      </c>
      <c r="E93" s="174" t="s">
        <v>77</v>
      </c>
      <c r="F93" s="142">
        <v>109</v>
      </c>
      <c r="G93" s="131">
        <v>99</v>
      </c>
      <c r="H93" s="141">
        <v>0</v>
      </c>
      <c r="I93" s="141">
        <v>80</v>
      </c>
      <c r="J93" s="141">
        <v>0</v>
      </c>
      <c r="K93" s="142">
        <f t="shared" si="32"/>
        <v>80</v>
      </c>
      <c r="L93" s="114">
        <f t="shared" si="33"/>
        <v>0.19191919191919191</v>
      </c>
      <c r="M93" s="293">
        <v>99</v>
      </c>
      <c r="N93" s="143">
        <v>0</v>
      </c>
      <c r="O93" s="143">
        <f t="shared" si="34"/>
        <v>80</v>
      </c>
      <c r="P93" s="153">
        <f t="shared" si="35"/>
        <v>0.19191919191919191</v>
      </c>
      <c r="Q93" s="315">
        <v>99</v>
      </c>
      <c r="R93" s="316">
        <v>80</v>
      </c>
      <c r="S93" s="316">
        <v>0</v>
      </c>
      <c r="T93" s="316">
        <f t="shared" si="36"/>
        <v>80</v>
      </c>
      <c r="U93" s="317">
        <f t="shared" si="37"/>
        <v>0.19191919191919191</v>
      </c>
      <c r="V93" s="225">
        <v>99</v>
      </c>
      <c r="W93" s="143">
        <v>0</v>
      </c>
      <c r="X93" s="143">
        <f t="shared" si="38"/>
        <v>80</v>
      </c>
      <c r="Y93" s="153">
        <f t="shared" si="39"/>
        <v>0.19191919191919191</v>
      </c>
      <c r="Z93" s="315">
        <v>99</v>
      </c>
      <c r="AA93" s="316">
        <v>80</v>
      </c>
      <c r="AB93" s="316">
        <v>0</v>
      </c>
      <c r="AC93" s="316">
        <f t="shared" si="40"/>
        <v>80</v>
      </c>
      <c r="AD93" s="317">
        <f t="shared" si="41"/>
        <v>0.19191919191919191</v>
      </c>
      <c r="AE93" s="245">
        <v>99</v>
      </c>
      <c r="AF93" s="144">
        <v>0</v>
      </c>
      <c r="AG93" s="144">
        <f t="shared" si="42"/>
        <v>80</v>
      </c>
      <c r="AH93" s="155">
        <f t="shared" si="43"/>
        <v>0.19191919191919191</v>
      </c>
      <c r="AI93" s="225">
        <v>99</v>
      </c>
      <c r="AJ93" s="143">
        <v>0</v>
      </c>
      <c r="AK93" s="143">
        <f t="shared" si="44"/>
        <v>80</v>
      </c>
      <c r="AL93" s="153">
        <f t="shared" si="45"/>
        <v>0.19191919191919191</v>
      </c>
      <c r="AM93" s="245">
        <v>99</v>
      </c>
      <c r="AN93" s="144">
        <v>0</v>
      </c>
      <c r="AO93" s="144">
        <f t="shared" si="46"/>
        <v>80</v>
      </c>
      <c r="AP93" s="155">
        <f t="shared" si="47"/>
        <v>0.19191919191919191</v>
      </c>
    </row>
    <row r="94" spans="1:42" s="4" customFormat="1" ht="12.75" customHeight="1" thickBot="1">
      <c r="A94" s="33" t="s">
        <v>241</v>
      </c>
      <c r="B94" s="30" t="s">
        <v>33</v>
      </c>
      <c r="C94" s="7"/>
      <c r="D94" s="38" t="s">
        <v>127</v>
      </c>
      <c r="E94" s="2" t="s">
        <v>242</v>
      </c>
      <c r="F94" s="101">
        <v>109</v>
      </c>
      <c r="G94" s="47">
        <v>99</v>
      </c>
      <c r="H94" s="47">
        <v>0</v>
      </c>
      <c r="I94" s="47">
        <v>80</v>
      </c>
      <c r="J94" s="47">
        <v>0</v>
      </c>
      <c r="K94" s="47">
        <f t="shared" si="32"/>
        <v>80</v>
      </c>
      <c r="L94" s="111">
        <f t="shared" si="33"/>
        <v>0.19191919191919191</v>
      </c>
      <c r="M94" s="254">
        <v>99</v>
      </c>
      <c r="N94" s="48">
        <v>0</v>
      </c>
      <c r="O94" s="48">
        <f t="shared" si="34"/>
        <v>80</v>
      </c>
      <c r="P94" s="15">
        <f t="shared" si="35"/>
        <v>0.19191919191919191</v>
      </c>
      <c r="Q94" s="305">
        <v>99</v>
      </c>
      <c r="R94" s="307">
        <v>80</v>
      </c>
      <c r="S94" s="307">
        <v>0</v>
      </c>
      <c r="T94" s="307">
        <f t="shared" ref="T94" si="48">R94-S94</f>
        <v>80</v>
      </c>
      <c r="U94" s="308">
        <f t="shared" ref="U94" si="49">(Q94-T94)/Q94</f>
        <v>0.19191919191919191</v>
      </c>
      <c r="V94" s="159">
        <v>99</v>
      </c>
      <c r="W94" s="48">
        <v>0</v>
      </c>
      <c r="X94" s="48">
        <f t="shared" ref="X94" si="50">T94-W94</f>
        <v>80</v>
      </c>
      <c r="Y94" s="15">
        <f t="shared" si="39"/>
        <v>0.19191919191919191</v>
      </c>
      <c r="Z94" s="305">
        <v>99</v>
      </c>
      <c r="AA94" s="307">
        <v>80</v>
      </c>
      <c r="AB94" s="307">
        <v>0</v>
      </c>
      <c r="AC94" s="307">
        <f t="shared" ref="AC94" si="51">AA94-AB94</f>
        <v>80</v>
      </c>
      <c r="AD94" s="308">
        <f t="shared" ref="AD94" si="52">(Z94-AC94)/Z94</f>
        <v>0.19191919191919191</v>
      </c>
      <c r="AE94" s="49">
        <v>99</v>
      </c>
      <c r="AF94" s="50">
        <v>0</v>
      </c>
      <c r="AG94" s="50">
        <f t="shared" ref="AG94" si="53">AC94-AF94</f>
        <v>80</v>
      </c>
      <c r="AH94" s="17">
        <f t="shared" si="43"/>
        <v>0.19191919191919191</v>
      </c>
      <c r="AI94" s="159">
        <v>99</v>
      </c>
      <c r="AJ94" s="48">
        <v>0</v>
      </c>
      <c r="AK94" s="48">
        <f t="shared" ref="AK94" si="54">AC94-AJ94</f>
        <v>80</v>
      </c>
      <c r="AL94" s="15">
        <f t="shared" si="45"/>
        <v>0.19191919191919191</v>
      </c>
      <c r="AM94" s="49">
        <v>99</v>
      </c>
      <c r="AN94" s="50">
        <v>0</v>
      </c>
      <c r="AO94" s="50">
        <f t="shared" ref="AO94" si="55">AC94-AN94</f>
        <v>80</v>
      </c>
      <c r="AP94" s="17">
        <f t="shared" si="47"/>
        <v>0.19191919191919191</v>
      </c>
    </row>
    <row r="95" spans="1:42" ht="11" thickBot="1">
      <c r="L95" s="116"/>
      <c r="M95" s="24"/>
      <c r="P95" s="25"/>
      <c r="Q95" s="25"/>
      <c r="R95" s="334"/>
      <c r="S95" s="334"/>
      <c r="T95" s="334"/>
      <c r="U95" s="25"/>
      <c r="V95" s="24"/>
      <c r="Y95" s="25"/>
      <c r="Z95" s="25"/>
      <c r="AA95" s="334"/>
      <c r="AB95" s="334"/>
      <c r="AC95" s="334"/>
      <c r="AD95" s="25"/>
      <c r="AE95" s="24"/>
      <c r="AH95" s="25"/>
      <c r="AI95" s="24"/>
      <c r="AL95" s="25"/>
      <c r="AM95" s="24"/>
      <c r="AP95" s="25"/>
    </row>
    <row r="96" spans="1:42" s="4" customFormat="1" ht="12.75" customHeight="1" thickBot="1">
      <c r="A96" s="10" t="s">
        <v>34</v>
      </c>
      <c r="B96" s="21"/>
      <c r="C96" s="21"/>
      <c r="D96" s="36"/>
      <c r="E96" s="9" t="s">
        <v>29</v>
      </c>
      <c r="F96" s="27"/>
      <c r="G96" s="27"/>
      <c r="H96" s="27"/>
      <c r="I96" s="41"/>
      <c r="J96" s="41"/>
      <c r="K96" s="41"/>
      <c r="L96" s="117"/>
      <c r="M96" s="151"/>
      <c r="N96" s="151"/>
      <c r="O96" s="151"/>
      <c r="P96" s="151"/>
      <c r="Q96" s="151"/>
      <c r="R96" s="335"/>
      <c r="S96" s="335"/>
      <c r="T96" s="335"/>
      <c r="U96" s="151"/>
      <c r="V96" s="151"/>
      <c r="W96" s="151"/>
      <c r="X96" s="151"/>
      <c r="Y96" s="151"/>
      <c r="Z96" s="151"/>
      <c r="AA96" s="335"/>
      <c r="AB96" s="335"/>
      <c r="AC96" s="335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</row>
    <row r="97" spans="1:42" s="22" customFormat="1" ht="25" customHeight="1" thickBot="1">
      <c r="A97" s="54" t="s">
        <v>0</v>
      </c>
      <c r="B97" s="54" t="s">
        <v>39</v>
      </c>
      <c r="C97" s="54" t="s">
        <v>1</v>
      </c>
      <c r="D97" s="54" t="s">
        <v>52</v>
      </c>
      <c r="E97" s="54" t="s">
        <v>2</v>
      </c>
      <c r="F97" s="54" t="s">
        <v>3</v>
      </c>
      <c r="G97" s="54" t="s">
        <v>4</v>
      </c>
      <c r="H97" s="54" t="s">
        <v>156</v>
      </c>
      <c r="I97" s="54" t="s">
        <v>19</v>
      </c>
      <c r="J97" s="54" t="s">
        <v>317</v>
      </c>
      <c r="K97" s="83" t="str">
        <f>K7</f>
        <v>Net</v>
      </c>
      <c r="L97" s="109" t="s">
        <v>158</v>
      </c>
      <c r="M97" s="148" t="s">
        <v>206</v>
      </c>
      <c r="N97" s="149" t="s">
        <v>25</v>
      </c>
      <c r="O97" s="149" t="s">
        <v>31</v>
      </c>
      <c r="P97" s="150" t="s">
        <v>157</v>
      </c>
      <c r="Q97" s="298" t="s">
        <v>741</v>
      </c>
      <c r="R97" s="298" t="s">
        <v>19</v>
      </c>
      <c r="S97" s="298" t="s">
        <v>739</v>
      </c>
      <c r="T97" s="298" t="s">
        <v>740</v>
      </c>
      <c r="U97" s="298" t="s">
        <v>158</v>
      </c>
      <c r="V97" s="148" t="s">
        <v>206</v>
      </c>
      <c r="W97" s="149" t="s">
        <v>25</v>
      </c>
      <c r="X97" s="149" t="s">
        <v>31</v>
      </c>
      <c r="Y97" s="150" t="s">
        <v>157</v>
      </c>
      <c r="Z97" s="298" t="s">
        <v>741</v>
      </c>
      <c r="AA97" s="298" t="s">
        <v>19</v>
      </c>
      <c r="AB97" s="298" t="s">
        <v>739</v>
      </c>
      <c r="AC97" s="298" t="s">
        <v>740</v>
      </c>
      <c r="AD97" s="298" t="s">
        <v>158</v>
      </c>
      <c r="AE97" s="148" t="s">
        <v>206</v>
      </c>
      <c r="AF97" s="149" t="s">
        <v>25</v>
      </c>
      <c r="AG97" s="149" t="s">
        <v>31</v>
      </c>
      <c r="AH97" s="150" t="s">
        <v>157</v>
      </c>
      <c r="AI97" s="148" t="s">
        <v>206</v>
      </c>
      <c r="AJ97" s="149" t="s">
        <v>25</v>
      </c>
      <c r="AK97" s="149" t="s">
        <v>31</v>
      </c>
      <c r="AL97" s="150" t="s">
        <v>157</v>
      </c>
      <c r="AM97" s="148" t="s">
        <v>206</v>
      </c>
      <c r="AN97" s="149" t="s">
        <v>25</v>
      </c>
      <c r="AO97" s="149" t="s">
        <v>31</v>
      </c>
      <c r="AP97" s="150" t="s">
        <v>157</v>
      </c>
    </row>
    <row r="98" spans="1:42" s="4" customFormat="1" ht="12.75" customHeight="1" thickBot="1">
      <c r="A98" s="33" t="s">
        <v>530</v>
      </c>
      <c r="B98" s="30" t="s">
        <v>35</v>
      </c>
      <c r="C98" s="7"/>
      <c r="D98" s="38">
        <v>2.08</v>
      </c>
      <c r="E98" s="2" t="s">
        <v>538</v>
      </c>
      <c r="F98" s="52">
        <v>1955</v>
      </c>
      <c r="G98" s="52">
        <v>1777</v>
      </c>
      <c r="H98" s="60">
        <v>0</v>
      </c>
      <c r="I98" s="78">
        <v>1409</v>
      </c>
      <c r="J98" s="78">
        <v>0</v>
      </c>
      <c r="K98" s="101">
        <v>1320</v>
      </c>
      <c r="L98" s="118">
        <v>0.2072072072072072</v>
      </c>
      <c r="M98" s="238">
        <v>1499</v>
      </c>
      <c r="N98" s="73">
        <v>0</v>
      </c>
      <c r="O98" s="73">
        <f>K98-N98</f>
        <v>1320</v>
      </c>
      <c r="P98" s="154">
        <f>(M98-O98)/M98</f>
        <v>0.11941294196130754</v>
      </c>
      <c r="Q98" s="323">
        <v>1777</v>
      </c>
      <c r="R98" s="325">
        <v>1409</v>
      </c>
      <c r="S98" s="325">
        <v>0</v>
      </c>
      <c r="T98" s="325">
        <f t="shared" ref="T98:T102" si="56">R98-S98</f>
        <v>1409</v>
      </c>
      <c r="U98" s="326">
        <f t="shared" ref="U98:U102" si="57">(Q98-T98)/Q98</f>
        <v>0.20709060213843555</v>
      </c>
      <c r="V98" s="238">
        <v>1599</v>
      </c>
      <c r="W98" s="73">
        <v>0</v>
      </c>
      <c r="X98" s="73">
        <f t="shared" ref="X98:X102" si="58">T98-W98</f>
        <v>1409</v>
      </c>
      <c r="Y98" s="154">
        <f t="shared" ref="Y98:Y102" si="59">(V98-X98)/V98</f>
        <v>0.11882426516572858</v>
      </c>
      <c r="Z98" s="323">
        <v>1777</v>
      </c>
      <c r="AA98" s="325">
        <v>1409</v>
      </c>
      <c r="AB98" s="325">
        <v>0</v>
      </c>
      <c r="AC98" s="325">
        <f t="shared" ref="AC98:AC102" si="60">AA98-AB98</f>
        <v>1409</v>
      </c>
      <c r="AD98" s="326">
        <f t="shared" ref="AD98:AD102" si="61">(Z98-AC98)/Z98</f>
        <v>0.20709060213843555</v>
      </c>
      <c r="AE98" s="238">
        <v>1599</v>
      </c>
      <c r="AF98" s="76">
        <v>0</v>
      </c>
      <c r="AG98" s="76">
        <f t="shared" ref="AG98:AG102" si="62">AC98-AF98</f>
        <v>1409</v>
      </c>
      <c r="AH98" s="156">
        <f>(AE98-AG98)/AE98</f>
        <v>0.11882426516572858</v>
      </c>
      <c r="AI98" s="238">
        <v>1499</v>
      </c>
      <c r="AJ98" s="73">
        <v>0</v>
      </c>
      <c r="AK98" s="73">
        <f t="shared" ref="AK98:AK102" si="63">AC98-AJ98</f>
        <v>1409</v>
      </c>
      <c r="AL98" s="154">
        <f t="shared" ref="AL98:AL102" si="64">(AI98-AK98)/AI98</f>
        <v>6.0040026684456307E-2</v>
      </c>
      <c r="AM98" s="238">
        <v>1499</v>
      </c>
      <c r="AN98" s="76">
        <v>0</v>
      </c>
      <c r="AO98" s="76">
        <f t="shared" ref="AO98:AO102" si="65">AC98-AN98</f>
        <v>1409</v>
      </c>
      <c r="AP98" s="156">
        <f>(AM98-AO98)/AM98</f>
        <v>6.0040026684456307E-2</v>
      </c>
    </row>
    <row r="99" spans="1:42" s="4" customFormat="1" ht="12.75" customHeight="1" thickBot="1">
      <c r="A99" s="263" t="s">
        <v>30</v>
      </c>
      <c r="B99" s="30" t="s">
        <v>35</v>
      </c>
      <c r="C99" s="7"/>
      <c r="D99" s="38">
        <v>2.08</v>
      </c>
      <c r="E99" s="2" t="s">
        <v>43</v>
      </c>
      <c r="F99" s="52">
        <v>1832</v>
      </c>
      <c r="G99" s="52">
        <v>1665</v>
      </c>
      <c r="H99" s="60">
        <v>0</v>
      </c>
      <c r="I99" s="78">
        <v>1320</v>
      </c>
      <c r="J99" s="78">
        <v>0</v>
      </c>
      <c r="K99" s="101">
        <f>I99-J99</f>
        <v>1320</v>
      </c>
      <c r="L99" s="118">
        <f>IFERROR((G99-K99)/G99, " ")</f>
        <v>0.2072072072072072</v>
      </c>
      <c r="M99" s="238">
        <v>1399</v>
      </c>
      <c r="N99" s="73">
        <v>0</v>
      </c>
      <c r="O99" s="73">
        <f>K99-N99</f>
        <v>1320</v>
      </c>
      <c r="P99" s="154">
        <f>(M99-O99)/M99</f>
        <v>5.6468906361686916E-2</v>
      </c>
      <c r="Q99" s="323">
        <v>1665</v>
      </c>
      <c r="R99" s="325">
        <v>1320</v>
      </c>
      <c r="S99" s="325">
        <v>0</v>
      </c>
      <c r="T99" s="325">
        <f t="shared" si="56"/>
        <v>1320</v>
      </c>
      <c r="U99" s="326">
        <f t="shared" si="57"/>
        <v>0.2072072072072072</v>
      </c>
      <c r="V99" s="238">
        <v>1499</v>
      </c>
      <c r="W99" s="73">
        <v>0</v>
      </c>
      <c r="X99" s="73">
        <f t="shared" si="58"/>
        <v>1320</v>
      </c>
      <c r="Y99" s="154">
        <f t="shared" si="59"/>
        <v>0.11941294196130754</v>
      </c>
      <c r="Z99" s="323">
        <v>1665</v>
      </c>
      <c r="AA99" s="337">
        <v>1233</v>
      </c>
      <c r="AB99" s="325">
        <v>14</v>
      </c>
      <c r="AC99" s="325">
        <f t="shared" si="60"/>
        <v>1219</v>
      </c>
      <c r="AD99" s="326">
        <f t="shared" si="61"/>
        <v>0.26786786786786787</v>
      </c>
      <c r="AE99" s="238">
        <v>1499</v>
      </c>
      <c r="AF99" s="76">
        <v>0</v>
      </c>
      <c r="AG99" s="76">
        <f t="shared" si="62"/>
        <v>1219</v>
      </c>
      <c r="AH99" s="156">
        <f>(AE99-AG99)/AE99</f>
        <v>0.18679119412941961</v>
      </c>
      <c r="AI99" s="238">
        <v>1399</v>
      </c>
      <c r="AJ99" s="73">
        <v>0</v>
      </c>
      <c r="AK99" s="73">
        <f t="shared" si="63"/>
        <v>1219</v>
      </c>
      <c r="AL99" s="154">
        <f t="shared" si="64"/>
        <v>0.12866333095067906</v>
      </c>
      <c r="AM99" s="238">
        <v>1399</v>
      </c>
      <c r="AN99" s="76">
        <v>0</v>
      </c>
      <c r="AO99" s="76">
        <f t="shared" si="65"/>
        <v>1219</v>
      </c>
      <c r="AP99" s="156">
        <f>(AM99-AO99)/AM99</f>
        <v>0.12866333095067906</v>
      </c>
    </row>
    <row r="100" spans="1:42" s="4" customFormat="1" ht="12.75" customHeight="1" thickBot="1">
      <c r="A100" s="263" t="s">
        <v>151</v>
      </c>
      <c r="B100" s="30" t="s">
        <v>35</v>
      </c>
      <c r="C100" s="7"/>
      <c r="D100" s="38">
        <v>2.08</v>
      </c>
      <c r="E100" s="2" t="s">
        <v>152</v>
      </c>
      <c r="F100" s="52">
        <v>1955</v>
      </c>
      <c r="G100" s="52">
        <v>1777</v>
      </c>
      <c r="H100" s="60">
        <v>0</v>
      </c>
      <c r="I100" s="78">
        <v>1415</v>
      </c>
      <c r="J100" s="78">
        <v>0</v>
      </c>
      <c r="K100" s="101">
        <f>I100-J100</f>
        <v>1415</v>
      </c>
      <c r="L100" s="118">
        <f>IFERROR((G100-K100)/G100, " ")</f>
        <v>0.20371412492965674</v>
      </c>
      <c r="M100" s="238">
        <v>1399</v>
      </c>
      <c r="N100" s="73">
        <v>0</v>
      </c>
      <c r="O100" s="73">
        <f>K100-N100</f>
        <v>1415</v>
      </c>
      <c r="P100" s="154">
        <f>(M100-O100)/M100</f>
        <v>-1.143674052894925E-2</v>
      </c>
      <c r="Q100" s="323">
        <v>1777</v>
      </c>
      <c r="R100" s="325">
        <v>1415</v>
      </c>
      <c r="S100" s="325">
        <v>0</v>
      </c>
      <c r="T100" s="325">
        <f t="shared" si="56"/>
        <v>1415</v>
      </c>
      <c r="U100" s="326">
        <f t="shared" si="57"/>
        <v>0.20371412492965674</v>
      </c>
      <c r="V100" s="238">
        <v>1599</v>
      </c>
      <c r="W100" s="73">
        <v>0</v>
      </c>
      <c r="X100" s="73">
        <f t="shared" si="58"/>
        <v>1415</v>
      </c>
      <c r="Y100" s="154">
        <f t="shared" si="59"/>
        <v>0.11507191994996874</v>
      </c>
      <c r="Z100" s="323">
        <v>1777</v>
      </c>
      <c r="AA100" s="325">
        <v>1415</v>
      </c>
      <c r="AB100" s="325">
        <v>0</v>
      </c>
      <c r="AC100" s="325">
        <f t="shared" si="60"/>
        <v>1415</v>
      </c>
      <c r="AD100" s="326">
        <f t="shared" si="61"/>
        <v>0.20371412492965674</v>
      </c>
      <c r="AE100" s="238">
        <v>1599</v>
      </c>
      <c r="AF100" s="76">
        <v>0</v>
      </c>
      <c r="AG100" s="76">
        <f t="shared" si="62"/>
        <v>1415</v>
      </c>
      <c r="AH100" s="156">
        <f>(AE100-AG100)/AE100</f>
        <v>0.11507191994996874</v>
      </c>
      <c r="AI100" s="238">
        <v>1399</v>
      </c>
      <c r="AJ100" s="73">
        <v>0</v>
      </c>
      <c r="AK100" s="73">
        <f t="shared" si="63"/>
        <v>1415</v>
      </c>
      <c r="AL100" s="154">
        <f t="shared" si="64"/>
        <v>-1.143674052894925E-2</v>
      </c>
      <c r="AM100" s="238">
        <v>1499</v>
      </c>
      <c r="AN100" s="76">
        <v>0</v>
      </c>
      <c r="AO100" s="76">
        <f t="shared" si="65"/>
        <v>1415</v>
      </c>
      <c r="AP100" s="156">
        <f>(AM100-AO100)/AM100</f>
        <v>5.6037358238825885E-2</v>
      </c>
    </row>
    <row r="101" spans="1:42" s="4" customFormat="1" ht="12.75" customHeight="1" thickBot="1">
      <c r="A101" s="33" t="s">
        <v>465</v>
      </c>
      <c r="B101" s="30" t="s">
        <v>35</v>
      </c>
      <c r="C101" s="279" t="s">
        <v>731</v>
      </c>
      <c r="D101" s="38">
        <v>2.08</v>
      </c>
      <c r="E101" s="2" t="s">
        <v>466</v>
      </c>
      <c r="F101" s="52">
        <v>2199</v>
      </c>
      <c r="G101" s="52">
        <v>1999</v>
      </c>
      <c r="H101" s="60">
        <v>0</v>
      </c>
      <c r="I101" s="78">
        <v>1598</v>
      </c>
      <c r="J101" s="78">
        <v>0</v>
      </c>
      <c r="K101" s="101">
        <f>I101-J101</f>
        <v>1598</v>
      </c>
      <c r="L101" s="118">
        <f>IFERROR((G101-K101)/G101, " ")</f>
        <v>0.20060030015007504</v>
      </c>
      <c r="M101" s="274">
        <v>1999</v>
      </c>
      <c r="N101" s="73">
        <v>0</v>
      </c>
      <c r="O101" s="73">
        <f>K101-N101</f>
        <v>1598</v>
      </c>
      <c r="P101" s="154">
        <f>(M101-O101)/M101</f>
        <v>0.20060030015007504</v>
      </c>
      <c r="Q101" s="323">
        <v>1999</v>
      </c>
      <c r="R101" s="325">
        <v>1598</v>
      </c>
      <c r="S101" s="325">
        <v>0</v>
      </c>
      <c r="T101" s="325">
        <f t="shared" si="56"/>
        <v>1598</v>
      </c>
      <c r="U101" s="326">
        <f t="shared" si="57"/>
        <v>0.20060030015007504</v>
      </c>
      <c r="V101" s="274">
        <v>1999</v>
      </c>
      <c r="W101" s="73">
        <v>0</v>
      </c>
      <c r="X101" s="73">
        <f t="shared" si="58"/>
        <v>1598</v>
      </c>
      <c r="Y101" s="154">
        <f t="shared" si="59"/>
        <v>0.20060030015007504</v>
      </c>
      <c r="Z101" s="323">
        <v>1999</v>
      </c>
      <c r="AA101" s="325">
        <v>1598</v>
      </c>
      <c r="AB101" s="325">
        <v>0</v>
      </c>
      <c r="AC101" s="325">
        <f t="shared" si="60"/>
        <v>1598</v>
      </c>
      <c r="AD101" s="326">
        <f t="shared" si="61"/>
        <v>0.20060030015007504</v>
      </c>
      <c r="AE101" s="291">
        <v>1999</v>
      </c>
      <c r="AF101" s="292">
        <v>0</v>
      </c>
      <c r="AG101" s="76">
        <f t="shared" si="62"/>
        <v>1598</v>
      </c>
      <c r="AH101" s="156">
        <f>(AE101-AG101)/AE101</f>
        <v>0.20060030015007504</v>
      </c>
      <c r="AI101" s="274">
        <v>1999</v>
      </c>
      <c r="AJ101" s="73">
        <v>0</v>
      </c>
      <c r="AK101" s="73">
        <f t="shared" si="63"/>
        <v>1598</v>
      </c>
      <c r="AL101" s="154">
        <f t="shared" si="64"/>
        <v>0.20060030015007504</v>
      </c>
      <c r="AM101" s="291">
        <v>1999</v>
      </c>
      <c r="AN101" s="292">
        <v>0</v>
      </c>
      <c r="AO101" s="76">
        <f t="shared" si="65"/>
        <v>1598</v>
      </c>
      <c r="AP101" s="156">
        <f>(AM101-AO101)/AM101</f>
        <v>0.20060030015007504</v>
      </c>
    </row>
    <row r="102" spans="1:42" s="4" customFormat="1" ht="12.75" customHeight="1" thickBot="1">
      <c r="A102" s="263" t="s">
        <v>318</v>
      </c>
      <c r="B102" s="30" t="s">
        <v>35</v>
      </c>
      <c r="C102" s="189"/>
      <c r="D102" s="38">
        <v>2.08</v>
      </c>
      <c r="E102" s="2" t="s">
        <v>319</v>
      </c>
      <c r="F102" s="52">
        <v>2077</v>
      </c>
      <c r="G102" s="52">
        <v>1888</v>
      </c>
      <c r="H102" s="60">
        <v>0</v>
      </c>
      <c r="I102" s="78">
        <v>1509</v>
      </c>
      <c r="J102" s="78">
        <v>0</v>
      </c>
      <c r="K102" s="101">
        <f>I102-J102</f>
        <v>1509</v>
      </c>
      <c r="L102" s="118">
        <f>IFERROR((G102-K102)/G102, " ")</f>
        <v>0.20074152542372881</v>
      </c>
      <c r="M102" s="238">
        <v>1399</v>
      </c>
      <c r="N102" s="73">
        <v>0</v>
      </c>
      <c r="O102" s="73">
        <f>K102-N102</f>
        <v>1509</v>
      </c>
      <c r="P102" s="154">
        <f>(M102-O102)/M102</f>
        <v>-7.8627591136526093E-2</v>
      </c>
      <c r="Q102" s="323">
        <v>1888</v>
      </c>
      <c r="R102" s="325">
        <v>1509</v>
      </c>
      <c r="S102" s="325">
        <v>0</v>
      </c>
      <c r="T102" s="325">
        <f t="shared" si="56"/>
        <v>1509</v>
      </c>
      <c r="U102" s="326">
        <f t="shared" si="57"/>
        <v>0.20074152542372881</v>
      </c>
      <c r="V102" s="238">
        <v>1399</v>
      </c>
      <c r="W102" s="73">
        <v>0</v>
      </c>
      <c r="X102" s="73">
        <f t="shared" si="58"/>
        <v>1509</v>
      </c>
      <c r="Y102" s="154">
        <f t="shared" si="59"/>
        <v>-7.8627591136526093E-2</v>
      </c>
      <c r="Z102" s="323">
        <v>1888</v>
      </c>
      <c r="AA102" s="337">
        <v>1397</v>
      </c>
      <c r="AB102" s="325">
        <v>18</v>
      </c>
      <c r="AC102" s="325">
        <f t="shared" si="60"/>
        <v>1379</v>
      </c>
      <c r="AD102" s="326">
        <f t="shared" si="61"/>
        <v>0.26959745762711862</v>
      </c>
      <c r="AE102" s="238">
        <v>1599</v>
      </c>
      <c r="AF102" s="76">
        <v>0</v>
      </c>
      <c r="AG102" s="76">
        <f t="shared" si="62"/>
        <v>1379</v>
      </c>
      <c r="AH102" s="156">
        <f>(AE102-AG102)/AE102</f>
        <v>0.13758599124452783</v>
      </c>
      <c r="AI102" s="238">
        <v>1399</v>
      </c>
      <c r="AJ102" s="73">
        <v>0</v>
      </c>
      <c r="AK102" s="73">
        <f t="shared" si="63"/>
        <v>1379</v>
      </c>
      <c r="AL102" s="154">
        <f t="shared" si="64"/>
        <v>1.4295925661186561E-2</v>
      </c>
      <c r="AM102" s="238">
        <v>1599</v>
      </c>
      <c r="AN102" s="76">
        <v>0</v>
      </c>
      <c r="AO102" s="76">
        <f t="shared" si="65"/>
        <v>1379</v>
      </c>
      <c r="AP102" s="156">
        <f>(AM102-AO102)/AM102</f>
        <v>0.13758599124452783</v>
      </c>
    </row>
    <row r="103" spans="1:42">
      <c r="Q103" s="106"/>
      <c r="R103" s="338"/>
      <c r="S103" s="338"/>
      <c r="T103" s="338"/>
      <c r="U103" s="106"/>
      <c r="Z103" s="106"/>
      <c r="AA103" s="338"/>
      <c r="AB103" s="338"/>
      <c r="AC103" s="338"/>
      <c r="AD103" s="106"/>
    </row>
    <row r="113" spans="9:35">
      <c r="I113" s="240"/>
      <c r="J113" s="240"/>
      <c r="K113" s="240"/>
      <c r="L113" s="240"/>
      <c r="V113" s="240"/>
      <c r="AI113" s="240"/>
    </row>
    <row r="114" spans="9:35">
      <c r="I114" s="240"/>
      <c r="J114" s="240"/>
      <c r="K114" s="240"/>
      <c r="L114" s="240"/>
      <c r="V114" s="240"/>
      <c r="AI114" s="240"/>
    </row>
    <row r="115" spans="9:35">
      <c r="I115" s="240"/>
      <c r="J115" s="240"/>
      <c r="K115" s="240"/>
      <c r="L115" s="240"/>
      <c r="V115" s="240"/>
      <c r="AI115" s="240"/>
    </row>
    <row r="116" spans="9:35">
      <c r="I116" s="240"/>
      <c r="J116" s="240"/>
      <c r="K116" s="240"/>
      <c r="L116" s="240"/>
      <c r="V116" s="240"/>
      <c r="AI116" s="240"/>
    </row>
    <row r="117" spans="9:35">
      <c r="V117" s="240"/>
      <c r="AI117" s="240"/>
    </row>
  </sheetData>
  <mergeCells count="8">
    <mergeCell ref="AM3:AP3"/>
    <mergeCell ref="Q4:U6"/>
    <mergeCell ref="Z4:AD6"/>
    <mergeCell ref="F2:I2"/>
    <mergeCell ref="M3:P3"/>
    <mergeCell ref="V3:Y3"/>
    <mergeCell ref="AE3:AH3"/>
    <mergeCell ref="AI3:AL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888FE-905C-456A-B2E9-7730D067D54F}">
  <sheetPr>
    <tabColor rgb="FF7030A0"/>
  </sheetPr>
  <dimension ref="A1:AP44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F17" sqref="F17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12" width="8.7265625" style="23" customWidth="1"/>
    <col min="13" max="13" width="8.81640625" style="25" customWidth="1"/>
    <col min="14" max="17" width="9.453125" style="24" customWidth="1"/>
    <col min="18" max="20" width="9.453125" style="339" customWidth="1"/>
    <col min="21" max="21" width="9.453125" style="24" customWidth="1"/>
    <col min="22" max="22" width="8.7265625" style="106" customWidth="1"/>
    <col min="23" max="26" width="9.453125" style="24" customWidth="1"/>
    <col min="27" max="29" width="9.453125" style="339" customWidth="1"/>
    <col min="30" max="30" width="9.453125" style="24" customWidth="1"/>
    <col min="31" max="31" width="8.81640625" style="25" customWidth="1"/>
    <col min="32" max="34" width="9.453125" style="24" customWidth="1"/>
    <col min="35" max="35" width="8.7265625" style="106" customWidth="1"/>
    <col min="36" max="38" width="9.453125" style="24" customWidth="1"/>
    <col min="39" max="39" width="8.81640625" style="25" customWidth="1"/>
    <col min="40" max="42" width="9.453125" style="24" customWidth="1"/>
    <col min="43" max="16384" width="9.1796875" style="8"/>
  </cols>
  <sheetData>
    <row r="1" spans="1:42">
      <c r="R1" s="24"/>
      <c r="S1" s="24"/>
      <c r="T1" s="24"/>
      <c r="AA1" s="24"/>
      <c r="AB1" s="24"/>
      <c r="AC1" s="24"/>
    </row>
    <row r="2" spans="1:42">
      <c r="F2" s="350">
        <v>45378</v>
      </c>
      <c r="G2" s="350"/>
      <c r="H2" s="350"/>
      <c r="I2" s="350"/>
      <c r="J2" s="97"/>
      <c r="K2" s="97"/>
      <c r="L2" s="97"/>
      <c r="R2" s="24"/>
      <c r="S2" s="24"/>
      <c r="T2" s="24"/>
      <c r="AA2" s="24"/>
      <c r="AB2" s="24"/>
      <c r="AC2" s="24"/>
    </row>
    <row r="3" spans="1:42" ht="37.5" customHeight="1" thickBot="1">
      <c r="M3" s="340" t="s">
        <v>159</v>
      </c>
      <c r="N3" s="340"/>
      <c r="O3" s="340"/>
      <c r="P3" s="340"/>
      <c r="Q3" s="294"/>
      <c r="R3" s="294"/>
      <c r="S3" s="294"/>
      <c r="T3" s="294"/>
      <c r="U3" s="294"/>
      <c r="V3" s="340" t="s">
        <v>159</v>
      </c>
      <c r="W3" s="340"/>
      <c r="X3" s="340"/>
      <c r="Y3" s="340"/>
      <c r="Z3" s="294"/>
      <c r="AA3" s="294"/>
      <c r="AB3" s="294"/>
      <c r="AC3" s="294"/>
      <c r="AD3" s="294"/>
      <c r="AE3" s="340" t="s">
        <v>159</v>
      </c>
      <c r="AF3" s="340"/>
      <c r="AG3" s="340"/>
      <c r="AH3" s="340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</row>
    <row r="4" spans="1:42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00" t="s">
        <v>705</v>
      </c>
      <c r="N4" s="201"/>
      <c r="O4" s="202"/>
      <c r="P4" s="295"/>
      <c r="Q4" s="341" t="s">
        <v>737</v>
      </c>
      <c r="R4" s="342"/>
      <c r="S4" s="342"/>
      <c r="T4" s="342"/>
      <c r="U4" s="343"/>
      <c r="V4" s="200" t="s">
        <v>732</v>
      </c>
      <c r="W4" s="201"/>
      <c r="X4" s="202"/>
      <c r="Y4" s="203"/>
      <c r="Z4" s="341" t="s">
        <v>738</v>
      </c>
      <c r="AA4" s="342"/>
      <c r="AB4" s="342"/>
      <c r="AC4" s="342"/>
      <c r="AD4" s="343"/>
      <c r="AE4" s="194" t="s">
        <v>735</v>
      </c>
      <c r="AF4" s="239"/>
      <c r="AG4" s="190"/>
      <c r="AH4" s="191"/>
      <c r="AI4" s="200" t="s">
        <v>733</v>
      </c>
      <c r="AJ4" s="201"/>
      <c r="AK4" s="202"/>
      <c r="AL4" s="203"/>
      <c r="AM4" s="194" t="s">
        <v>734</v>
      </c>
      <c r="AN4" s="239"/>
      <c r="AO4" s="190"/>
      <c r="AP4" s="191"/>
    </row>
    <row r="5" spans="1:42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204" t="s">
        <v>26</v>
      </c>
      <c r="N5" s="42">
        <v>45365</v>
      </c>
      <c r="O5" s="42"/>
      <c r="P5" s="296"/>
      <c r="Q5" s="344"/>
      <c r="R5" s="345"/>
      <c r="S5" s="345"/>
      <c r="T5" s="345"/>
      <c r="U5" s="346"/>
      <c r="V5" s="204" t="s">
        <v>26</v>
      </c>
      <c r="W5" s="42">
        <v>45386</v>
      </c>
      <c r="X5" s="42"/>
      <c r="Y5" s="205"/>
      <c r="Z5" s="344"/>
      <c r="AA5" s="345"/>
      <c r="AB5" s="345"/>
      <c r="AC5" s="345"/>
      <c r="AD5" s="346"/>
      <c r="AE5" s="195" t="s">
        <v>26</v>
      </c>
      <c r="AF5" s="43">
        <v>45414</v>
      </c>
      <c r="AG5" s="43"/>
      <c r="AH5" s="196"/>
      <c r="AI5" s="204" t="s">
        <v>26</v>
      </c>
      <c r="AJ5" s="42">
        <v>45428</v>
      </c>
      <c r="AK5" s="42"/>
      <c r="AL5" s="205"/>
      <c r="AM5" s="195" t="s">
        <v>26</v>
      </c>
      <c r="AN5" s="43">
        <v>45449</v>
      </c>
      <c r="AO5" s="43"/>
      <c r="AP5" s="196"/>
    </row>
    <row r="6" spans="1:42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06" t="s">
        <v>27</v>
      </c>
      <c r="N6" s="193">
        <v>45385</v>
      </c>
      <c r="O6" s="193"/>
      <c r="P6" s="297"/>
      <c r="Q6" s="347"/>
      <c r="R6" s="348"/>
      <c r="S6" s="348"/>
      <c r="T6" s="348"/>
      <c r="U6" s="349"/>
      <c r="V6" s="206" t="s">
        <v>27</v>
      </c>
      <c r="W6" s="193">
        <v>45413</v>
      </c>
      <c r="X6" s="193"/>
      <c r="Y6" s="207"/>
      <c r="Z6" s="347"/>
      <c r="AA6" s="348"/>
      <c r="AB6" s="348"/>
      <c r="AC6" s="348"/>
      <c r="AD6" s="349"/>
      <c r="AE6" s="197" t="s">
        <v>27</v>
      </c>
      <c r="AF6" s="198">
        <v>45427</v>
      </c>
      <c r="AG6" s="198"/>
      <c r="AH6" s="199"/>
      <c r="AI6" s="206" t="s">
        <v>27</v>
      </c>
      <c r="AJ6" s="193">
        <v>45448</v>
      </c>
      <c r="AK6" s="193"/>
      <c r="AL6" s="207"/>
      <c r="AM6" s="197" t="s">
        <v>27</v>
      </c>
      <c r="AN6" s="198">
        <v>45461</v>
      </c>
      <c r="AO6" s="198"/>
      <c r="AP6" s="199"/>
    </row>
    <row r="7" spans="1:42" s="22" customFormat="1" ht="25" customHeight="1" thickBo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98" t="s">
        <v>4</v>
      </c>
      <c r="R7" s="298" t="s">
        <v>19</v>
      </c>
      <c r="S7" s="298" t="s">
        <v>739</v>
      </c>
      <c r="T7" s="298" t="s">
        <v>740</v>
      </c>
      <c r="U7" s="298" t="s">
        <v>158</v>
      </c>
      <c r="V7" s="234" t="s">
        <v>206</v>
      </c>
      <c r="W7" s="149" t="s">
        <v>25</v>
      </c>
      <c r="X7" s="149" t="s">
        <v>31</v>
      </c>
      <c r="Y7" s="150" t="s">
        <v>157</v>
      </c>
      <c r="Z7" s="298" t="s">
        <v>4</v>
      </c>
      <c r="AA7" s="298" t="s">
        <v>19</v>
      </c>
      <c r="AB7" s="298" t="s">
        <v>739</v>
      </c>
      <c r="AC7" s="298" t="s">
        <v>740</v>
      </c>
      <c r="AD7" s="298" t="s">
        <v>158</v>
      </c>
      <c r="AE7" s="234" t="s">
        <v>206</v>
      </c>
      <c r="AF7" s="149" t="s">
        <v>25</v>
      </c>
      <c r="AG7" s="149" t="s">
        <v>31</v>
      </c>
      <c r="AH7" s="150" t="s">
        <v>157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</row>
    <row r="8" spans="1:42" s="4" customFormat="1" ht="12.75" customHeight="1">
      <c r="A8" s="139" t="s">
        <v>166</v>
      </c>
      <c r="B8" s="165" t="s">
        <v>40</v>
      </c>
      <c r="C8" s="179"/>
      <c r="D8" s="166">
        <v>0.71</v>
      </c>
      <c r="E8" s="167" t="s">
        <v>591</v>
      </c>
      <c r="F8" s="99">
        <v>1044</v>
      </c>
      <c r="G8" s="85">
        <v>949</v>
      </c>
      <c r="H8" s="89">
        <v>749</v>
      </c>
      <c r="I8" s="81">
        <v>647</v>
      </c>
      <c r="J8" s="89">
        <v>0</v>
      </c>
      <c r="K8" s="89">
        <f t="shared" ref="K8:K29" si="0">IFERROR(I8-J8,I8)</f>
        <v>647</v>
      </c>
      <c r="L8" s="113">
        <f t="shared" ref="L8:L29" si="1">IFERROR((G8-K8)/G8, " ")</f>
        <v>0.31822971548998946</v>
      </c>
      <c r="M8" s="125">
        <v>749</v>
      </c>
      <c r="N8" s="90">
        <v>0</v>
      </c>
      <c r="O8" s="90">
        <f t="shared" ref="O8:O29" si="2">K8-N8</f>
        <v>647</v>
      </c>
      <c r="P8" s="136">
        <f t="shared" ref="P8:P29" si="3">(M8-O8)/M8</f>
        <v>0.13618157543391188</v>
      </c>
      <c r="Q8" s="299">
        <v>949</v>
      </c>
      <c r="R8" s="300">
        <v>647</v>
      </c>
      <c r="S8" s="300">
        <v>0</v>
      </c>
      <c r="T8" s="300">
        <f t="shared" ref="T8:T29" si="4">R8-S8</f>
        <v>647</v>
      </c>
      <c r="U8" s="301">
        <f t="shared" ref="U8:U29" si="5">(Q8-T8)/Q8</f>
        <v>0.31822971548998946</v>
      </c>
      <c r="V8" s="235">
        <v>749</v>
      </c>
      <c r="W8" s="90">
        <v>0</v>
      </c>
      <c r="X8" s="90">
        <f t="shared" ref="X8:X29" si="6">T8-W8</f>
        <v>647</v>
      </c>
      <c r="Y8" s="136">
        <f t="shared" ref="Y8:Y29" si="7">(V8-X8)/V8</f>
        <v>0.13618157543391188</v>
      </c>
      <c r="Z8" s="299">
        <v>949</v>
      </c>
      <c r="AA8" s="300">
        <v>647</v>
      </c>
      <c r="AB8" s="300">
        <v>0</v>
      </c>
      <c r="AC8" s="300">
        <f t="shared" ref="AC8:AC29" si="8">AA8-AB8</f>
        <v>647</v>
      </c>
      <c r="AD8" s="301">
        <f t="shared" ref="AD8:AD29" si="9">(Z8-AC8)/Z8</f>
        <v>0.31822971548998946</v>
      </c>
      <c r="AE8" s="125">
        <v>749</v>
      </c>
      <c r="AF8" s="91">
        <v>0</v>
      </c>
      <c r="AG8" s="91">
        <f t="shared" ref="AG8:AG29" si="10">AC8-AF8</f>
        <v>647</v>
      </c>
      <c r="AH8" s="92">
        <f t="shared" ref="AH8:AH29" si="11">(AE8-AG8)/AE8</f>
        <v>0.13618157543391188</v>
      </c>
      <c r="AI8" s="235">
        <v>749</v>
      </c>
      <c r="AJ8" s="90">
        <v>0</v>
      </c>
      <c r="AK8" s="90">
        <f t="shared" ref="AK8:AK29" si="12">AC8-AJ8</f>
        <v>647</v>
      </c>
      <c r="AL8" s="136">
        <f t="shared" ref="AL8:AL29" si="13">(AI8-AK8)/AI8</f>
        <v>0.13618157543391188</v>
      </c>
      <c r="AM8" s="125">
        <v>749</v>
      </c>
      <c r="AN8" s="91">
        <v>0</v>
      </c>
      <c r="AO8" s="91">
        <f t="shared" ref="AO8:AO29" si="14">AC8-AN8</f>
        <v>647</v>
      </c>
      <c r="AP8" s="92">
        <f t="shared" ref="AP8:AP29" si="15">(AM8-AO8)/AM8</f>
        <v>0.13618157543391188</v>
      </c>
    </row>
    <row r="9" spans="1:42" s="4" customFormat="1" ht="12.75" customHeight="1">
      <c r="A9" s="272" t="s">
        <v>442</v>
      </c>
      <c r="B9" s="28" t="s">
        <v>40</v>
      </c>
      <c r="C9" s="5"/>
      <c r="D9" s="39">
        <v>0.71</v>
      </c>
      <c r="E9" s="6" t="s">
        <v>592</v>
      </c>
      <c r="F9" s="102">
        <v>769</v>
      </c>
      <c r="G9" s="85">
        <v>699</v>
      </c>
      <c r="H9" s="85">
        <v>499</v>
      </c>
      <c r="I9" s="79">
        <v>474</v>
      </c>
      <c r="J9" s="85">
        <v>0</v>
      </c>
      <c r="K9" s="85">
        <f t="shared" si="0"/>
        <v>474</v>
      </c>
      <c r="L9" s="112">
        <f t="shared" si="1"/>
        <v>0.32188841201716739</v>
      </c>
      <c r="M9" s="128">
        <v>449</v>
      </c>
      <c r="N9" s="123">
        <v>51</v>
      </c>
      <c r="O9" s="63">
        <f t="shared" si="2"/>
        <v>423</v>
      </c>
      <c r="P9" s="13">
        <f t="shared" si="3"/>
        <v>5.7906458797327393E-2</v>
      </c>
      <c r="Q9" s="309">
        <v>699</v>
      </c>
      <c r="R9" s="310">
        <v>474</v>
      </c>
      <c r="S9" s="310">
        <v>0</v>
      </c>
      <c r="T9" s="310">
        <f t="shared" si="4"/>
        <v>474</v>
      </c>
      <c r="U9" s="311">
        <f t="shared" si="5"/>
        <v>0.32188841201716739</v>
      </c>
      <c r="V9" s="216">
        <v>449</v>
      </c>
      <c r="W9" s="123">
        <v>50</v>
      </c>
      <c r="X9" s="63">
        <f t="shared" si="6"/>
        <v>424</v>
      </c>
      <c r="Y9" s="13">
        <f t="shared" si="7"/>
        <v>5.5679287305122498E-2</v>
      </c>
      <c r="Z9" s="309">
        <v>699</v>
      </c>
      <c r="AA9" s="310">
        <v>474</v>
      </c>
      <c r="AB9" s="310">
        <v>0</v>
      </c>
      <c r="AC9" s="310">
        <f t="shared" si="8"/>
        <v>474</v>
      </c>
      <c r="AD9" s="311">
        <f t="shared" si="9"/>
        <v>0.32188841201716739</v>
      </c>
      <c r="AE9" s="128">
        <v>499</v>
      </c>
      <c r="AF9" s="65">
        <v>0</v>
      </c>
      <c r="AG9" s="65">
        <f t="shared" si="10"/>
        <v>474</v>
      </c>
      <c r="AH9" s="18">
        <f t="shared" si="11"/>
        <v>5.0100200400801605E-2</v>
      </c>
      <c r="AI9" s="216">
        <v>449</v>
      </c>
      <c r="AJ9" s="123">
        <v>50</v>
      </c>
      <c r="AK9" s="63">
        <f t="shared" si="12"/>
        <v>424</v>
      </c>
      <c r="AL9" s="13">
        <f t="shared" si="13"/>
        <v>5.5679287305122498E-2</v>
      </c>
      <c r="AM9" s="128">
        <v>499</v>
      </c>
      <c r="AN9" s="65">
        <v>0</v>
      </c>
      <c r="AO9" s="65">
        <f t="shared" si="14"/>
        <v>474</v>
      </c>
      <c r="AP9" s="18">
        <f t="shared" si="15"/>
        <v>5.0100200400801605E-2</v>
      </c>
    </row>
    <row r="10" spans="1:42" s="4" customFormat="1" ht="12.75" customHeight="1">
      <c r="A10" s="272" t="s">
        <v>443</v>
      </c>
      <c r="B10" s="28" t="s">
        <v>40</v>
      </c>
      <c r="C10" s="5"/>
      <c r="D10" s="39">
        <v>0.71</v>
      </c>
      <c r="E10" s="6" t="s">
        <v>593</v>
      </c>
      <c r="F10" s="102">
        <v>769</v>
      </c>
      <c r="G10" s="85">
        <v>699</v>
      </c>
      <c r="H10" s="85">
        <v>499</v>
      </c>
      <c r="I10" s="79">
        <v>474</v>
      </c>
      <c r="J10" s="85">
        <v>0</v>
      </c>
      <c r="K10" s="85">
        <f t="shared" si="0"/>
        <v>474</v>
      </c>
      <c r="L10" s="112">
        <f t="shared" si="1"/>
        <v>0.32188841201716739</v>
      </c>
      <c r="M10" s="128">
        <v>449</v>
      </c>
      <c r="N10" s="123">
        <v>51</v>
      </c>
      <c r="O10" s="63">
        <f t="shared" si="2"/>
        <v>423</v>
      </c>
      <c r="P10" s="13">
        <f t="shared" si="3"/>
        <v>5.7906458797327393E-2</v>
      </c>
      <c r="Q10" s="309">
        <v>699</v>
      </c>
      <c r="R10" s="310">
        <v>474</v>
      </c>
      <c r="S10" s="310">
        <v>0</v>
      </c>
      <c r="T10" s="310">
        <f t="shared" si="4"/>
        <v>474</v>
      </c>
      <c r="U10" s="311">
        <f t="shared" si="5"/>
        <v>0.32188841201716739</v>
      </c>
      <c r="V10" s="216">
        <v>449</v>
      </c>
      <c r="W10" s="123">
        <v>50</v>
      </c>
      <c r="X10" s="63">
        <f t="shared" si="6"/>
        <v>424</v>
      </c>
      <c r="Y10" s="13">
        <f t="shared" si="7"/>
        <v>5.5679287305122498E-2</v>
      </c>
      <c r="Z10" s="309">
        <v>699</v>
      </c>
      <c r="AA10" s="310">
        <v>474</v>
      </c>
      <c r="AB10" s="310">
        <v>0</v>
      </c>
      <c r="AC10" s="310">
        <f t="shared" si="8"/>
        <v>474</v>
      </c>
      <c r="AD10" s="311">
        <f t="shared" si="9"/>
        <v>0.32188841201716739</v>
      </c>
      <c r="AE10" s="128">
        <v>499</v>
      </c>
      <c r="AF10" s="65">
        <v>0</v>
      </c>
      <c r="AG10" s="65">
        <f t="shared" si="10"/>
        <v>474</v>
      </c>
      <c r="AH10" s="18">
        <f t="shared" si="11"/>
        <v>5.0100200400801605E-2</v>
      </c>
      <c r="AI10" s="216">
        <v>449</v>
      </c>
      <c r="AJ10" s="123">
        <v>50</v>
      </c>
      <c r="AK10" s="63">
        <f t="shared" si="12"/>
        <v>424</v>
      </c>
      <c r="AL10" s="13">
        <f t="shared" si="13"/>
        <v>5.5679287305122498E-2</v>
      </c>
      <c r="AM10" s="128">
        <v>499</v>
      </c>
      <c r="AN10" s="65">
        <v>0</v>
      </c>
      <c r="AO10" s="65">
        <f t="shared" si="14"/>
        <v>474</v>
      </c>
      <c r="AP10" s="18">
        <f t="shared" si="15"/>
        <v>5.0100200400801605E-2</v>
      </c>
    </row>
    <row r="11" spans="1:42" s="4" customFormat="1" ht="12.75" customHeight="1">
      <c r="A11" s="272" t="s">
        <v>444</v>
      </c>
      <c r="B11" s="28" t="s">
        <v>40</v>
      </c>
      <c r="C11" s="5"/>
      <c r="D11" s="39">
        <v>0.71</v>
      </c>
      <c r="E11" s="6" t="s">
        <v>594</v>
      </c>
      <c r="F11" s="102">
        <v>769</v>
      </c>
      <c r="G11" s="85">
        <v>699</v>
      </c>
      <c r="H11" s="85">
        <v>499</v>
      </c>
      <c r="I11" s="79">
        <v>474</v>
      </c>
      <c r="J11" s="85">
        <v>0</v>
      </c>
      <c r="K11" s="85">
        <f t="shared" si="0"/>
        <v>474</v>
      </c>
      <c r="L11" s="112">
        <f t="shared" si="1"/>
        <v>0.32188841201716739</v>
      </c>
      <c r="M11" s="128">
        <v>449</v>
      </c>
      <c r="N11" s="123">
        <v>51</v>
      </c>
      <c r="O11" s="63">
        <f t="shared" si="2"/>
        <v>423</v>
      </c>
      <c r="P11" s="13">
        <f t="shared" si="3"/>
        <v>5.7906458797327393E-2</v>
      </c>
      <c r="Q11" s="309">
        <v>699</v>
      </c>
      <c r="R11" s="310">
        <v>474</v>
      </c>
      <c r="S11" s="310">
        <v>0</v>
      </c>
      <c r="T11" s="310">
        <f t="shared" si="4"/>
        <v>474</v>
      </c>
      <c r="U11" s="311">
        <f t="shared" si="5"/>
        <v>0.32188841201716739</v>
      </c>
      <c r="V11" s="216">
        <v>449</v>
      </c>
      <c r="W11" s="123">
        <v>50</v>
      </c>
      <c r="X11" s="63">
        <f t="shared" si="6"/>
        <v>424</v>
      </c>
      <c r="Y11" s="13">
        <f t="shared" si="7"/>
        <v>5.5679287305122498E-2</v>
      </c>
      <c r="Z11" s="309">
        <v>699</v>
      </c>
      <c r="AA11" s="310">
        <v>474</v>
      </c>
      <c r="AB11" s="310">
        <v>0</v>
      </c>
      <c r="AC11" s="310">
        <f t="shared" si="8"/>
        <v>474</v>
      </c>
      <c r="AD11" s="311">
        <f t="shared" si="9"/>
        <v>0.32188841201716739</v>
      </c>
      <c r="AE11" s="128">
        <v>499</v>
      </c>
      <c r="AF11" s="65">
        <v>0</v>
      </c>
      <c r="AG11" s="65">
        <f t="shared" si="10"/>
        <v>474</v>
      </c>
      <c r="AH11" s="18">
        <f t="shared" si="11"/>
        <v>5.0100200400801605E-2</v>
      </c>
      <c r="AI11" s="216">
        <v>449</v>
      </c>
      <c r="AJ11" s="123">
        <v>50</v>
      </c>
      <c r="AK11" s="63">
        <f t="shared" si="12"/>
        <v>424</v>
      </c>
      <c r="AL11" s="13">
        <f t="shared" si="13"/>
        <v>5.5679287305122498E-2</v>
      </c>
      <c r="AM11" s="128">
        <v>499</v>
      </c>
      <c r="AN11" s="65">
        <v>0</v>
      </c>
      <c r="AO11" s="65">
        <f t="shared" si="14"/>
        <v>474</v>
      </c>
      <c r="AP11" s="18">
        <f t="shared" si="15"/>
        <v>5.0100200400801605E-2</v>
      </c>
    </row>
    <row r="12" spans="1:42" s="4" customFormat="1" ht="12.75" customHeight="1">
      <c r="A12" s="34" t="s">
        <v>160</v>
      </c>
      <c r="B12" s="28" t="s">
        <v>40</v>
      </c>
      <c r="C12" s="93"/>
      <c r="D12" s="39">
        <v>0.71</v>
      </c>
      <c r="E12" s="6" t="s">
        <v>161</v>
      </c>
      <c r="F12" s="102">
        <v>879</v>
      </c>
      <c r="G12" s="84">
        <v>799</v>
      </c>
      <c r="H12" s="85">
        <v>549</v>
      </c>
      <c r="I12" s="79">
        <v>488</v>
      </c>
      <c r="J12" s="85">
        <v>0</v>
      </c>
      <c r="K12" s="85">
        <f t="shared" si="0"/>
        <v>488</v>
      </c>
      <c r="L12" s="112">
        <f t="shared" si="1"/>
        <v>0.38923654568210264</v>
      </c>
      <c r="M12" s="128">
        <v>499</v>
      </c>
      <c r="N12" s="123">
        <v>54</v>
      </c>
      <c r="O12" s="63">
        <f t="shared" si="2"/>
        <v>434</v>
      </c>
      <c r="P12" s="13">
        <f t="shared" si="3"/>
        <v>0.13026052104208416</v>
      </c>
      <c r="Q12" s="309">
        <v>799</v>
      </c>
      <c r="R12" s="310">
        <v>488</v>
      </c>
      <c r="S12" s="310">
        <v>0</v>
      </c>
      <c r="T12" s="310">
        <f t="shared" si="4"/>
        <v>488</v>
      </c>
      <c r="U12" s="311">
        <f t="shared" si="5"/>
        <v>0.38923654568210264</v>
      </c>
      <c r="V12" s="216">
        <v>499</v>
      </c>
      <c r="W12" s="123">
        <v>54</v>
      </c>
      <c r="X12" s="63">
        <f t="shared" si="6"/>
        <v>434</v>
      </c>
      <c r="Y12" s="13">
        <f t="shared" si="7"/>
        <v>0.13026052104208416</v>
      </c>
      <c r="Z12" s="309">
        <v>799</v>
      </c>
      <c r="AA12" s="310">
        <v>488</v>
      </c>
      <c r="AB12" s="310">
        <v>0</v>
      </c>
      <c r="AC12" s="310">
        <f t="shared" si="8"/>
        <v>488</v>
      </c>
      <c r="AD12" s="311">
        <f t="shared" si="9"/>
        <v>0.38923654568210264</v>
      </c>
      <c r="AE12" s="128">
        <v>549</v>
      </c>
      <c r="AF12" s="65">
        <v>0</v>
      </c>
      <c r="AG12" s="65">
        <f t="shared" si="10"/>
        <v>488</v>
      </c>
      <c r="AH12" s="18">
        <f t="shared" si="11"/>
        <v>0.1111111111111111</v>
      </c>
      <c r="AI12" s="216">
        <v>499</v>
      </c>
      <c r="AJ12" s="123">
        <v>54</v>
      </c>
      <c r="AK12" s="63">
        <f t="shared" si="12"/>
        <v>434</v>
      </c>
      <c r="AL12" s="13">
        <f t="shared" si="13"/>
        <v>0.13026052104208416</v>
      </c>
      <c r="AM12" s="128">
        <v>549</v>
      </c>
      <c r="AN12" s="65">
        <v>0</v>
      </c>
      <c r="AO12" s="65">
        <f t="shared" si="14"/>
        <v>488</v>
      </c>
      <c r="AP12" s="18">
        <f t="shared" si="15"/>
        <v>0.1111111111111111</v>
      </c>
    </row>
    <row r="13" spans="1:42" s="4" customFormat="1" ht="12.75" customHeight="1">
      <c r="A13" s="138" t="s">
        <v>163</v>
      </c>
      <c r="B13" s="31" t="s">
        <v>40</v>
      </c>
      <c r="C13" s="93"/>
      <c r="D13" s="37">
        <v>0.71</v>
      </c>
      <c r="E13" s="32" t="s">
        <v>595</v>
      </c>
      <c r="F13" s="100">
        <v>879</v>
      </c>
      <c r="G13" s="85">
        <v>799</v>
      </c>
      <c r="H13" s="84">
        <v>599</v>
      </c>
      <c r="I13" s="77">
        <v>509</v>
      </c>
      <c r="J13" s="84">
        <v>0</v>
      </c>
      <c r="K13" s="84">
        <f t="shared" si="0"/>
        <v>509</v>
      </c>
      <c r="L13" s="110">
        <f t="shared" si="1"/>
        <v>0.36295369211514394</v>
      </c>
      <c r="M13" s="127">
        <v>599</v>
      </c>
      <c r="N13" s="44">
        <v>0</v>
      </c>
      <c r="O13" s="44">
        <f t="shared" si="2"/>
        <v>509</v>
      </c>
      <c r="P13" s="14">
        <f t="shared" si="3"/>
        <v>0.15025041736227046</v>
      </c>
      <c r="Q13" s="302">
        <v>799</v>
      </c>
      <c r="R13" s="303">
        <v>509</v>
      </c>
      <c r="S13" s="303">
        <v>0</v>
      </c>
      <c r="T13" s="303">
        <f t="shared" si="4"/>
        <v>509</v>
      </c>
      <c r="U13" s="304">
        <f t="shared" si="5"/>
        <v>0.36295369211514394</v>
      </c>
      <c r="V13" s="215">
        <v>599</v>
      </c>
      <c r="W13" s="44">
        <v>0</v>
      </c>
      <c r="X13" s="44">
        <f t="shared" si="6"/>
        <v>509</v>
      </c>
      <c r="Y13" s="14">
        <f t="shared" si="7"/>
        <v>0.15025041736227046</v>
      </c>
      <c r="Z13" s="302">
        <v>799</v>
      </c>
      <c r="AA13" s="303">
        <v>509</v>
      </c>
      <c r="AB13" s="303">
        <v>0</v>
      </c>
      <c r="AC13" s="303">
        <f t="shared" si="8"/>
        <v>509</v>
      </c>
      <c r="AD13" s="304">
        <f t="shared" si="9"/>
        <v>0.36295369211514394</v>
      </c>
      <c r="AE13" s="127">
        <v>599</v>
      </c>
      <c r="AF13" s="46">
        <v>0</v>
      </c>
      <c r="AG13" s="46">
        <f t="shared" si="10"/>
        <v>509</v>
      </c>
      <c r="AH13" s="16">
        <f t="shared" si="11"/>
        <v>0.15025041736227046</v>
      </c>
      <c r="AI13" s="215">
        <v>599</v>
      </c>
      <c r="AJ13" s="44">
        <v>0</v>
      </c>
      <c r="AK13" s="44">
        <f t="shared" si="12"/>
        <v>509</v>
      </c>
      <c r="AL13" s="14">
        <f t="shared" si="13"/>
        <v>0.15025041736227046</v>
      </c>
      <c r="AM13" s="127">
        <v>599</v>
      </c>
      <c r="AN13" s="46">
        <v>0</v>
      </c>
      <c r="AO13" s="46">
        <f t="shared" si="14"/>
        <v>509</v>
      </c>
      <c r="AP13" s="16">
        <f t="shared" si="15"/>
        <v>0.15025041736227046</v>
      </c>
    </row>
    <row r="14" spans="1:42" s="4" customFormat="1" ht="12.75" customHeight="1">
      <c r="A14" s="138" t="s">
        <v>164</v>
      </c>
      <c r="B14" s="31" t="s">
        <v>40</v>
      </c>
      <c r="C14" s="93"/>
      <c r="D14" s="37">
        <v>0.71</v>
      </c>
      <c r="E14" s="32" t="s">
        <v>596</v>
      </c>
      <c r="F14" s="100">
        <v>1044</v>
      </c>
      <c r="G14" s="84">
        <v>949</v>
      </c>
      <c r="H14" s="84">
        <v>699</v>
      </c>
      <c r="I14" s="77">
        <v>594</v>
      </c>
      <c r="J14" s="84">
        <v>0</v>
      </c>
      <c r="K14" s="84">
        <f t="shared" si="0"/>
        <v>594</v>
      </c>
      <c r="L14" s="110">
        <f t="shared" si="1"/>
        <v>0.37407797681770283</v>
      </c>
      <c r="M14" s="127">
        <v>649</v>
      </c>
      <c r="N14" s="124">
        <v>40</v>
      </c>
      <c r="O14" s="44">
        <f t="shared" si="2"/>
        <v>554</v>
      </c>
      <c r="P14" s="14">
        <f t="shared" si="3"/>
        <v>0.14637904468412943</v>
      </c>
      <c r="Q14" s="302">
        <v>949</v>
      </c>
      <c r="R14" s="303">
        <v>594</v>
      </c>
      <c r="S14" s="303">
        <v>0</v>
      </c>
      <c r="T14" s="303">
        <f t="shared" si="4"/>
        <v>594</v>
      </c>
      <c r="U14" s="304">
        <f t="shared" si="5"/>
        <v>0.37407797681770283</v>
      </c>
      <c r="V14" s="215">
        <v>649</v>
      </c>
      <c r="W14" s="124">
        <v>39</v>
      </c>
      <c r="X14" s="44">
        <f t="shared" si="6"/>
        <v>555</v>
      </c>
      <c r="Y14" s="14">
        <f t="shared" si="7"/>
        <v>0.1448382126348228</v>
      </c>
      <c r="Z14" s="302">
        <v>949</v>
      </c>
      <c r="AA14" s="312">
        <v>557</v>
      </c>
      <c r="AB14" s="303">
        <v>0</v>
      </c>
      <c r="AC14" s="303">
        <f t="shared" si="8"/>
        <v>557</v>
      </c>
      <c r="AD14" s="304">
        <f t="shared" si="9"/>
        <v>0.4130663856691254</v>
      </c>
      <c r="AE14" s="127">
        <v>699</v>
      </c>
      <c r="AF14" s="46">
        <v>0</v>
      </c>
      <c r="AG14" s="46">
        <f t="shared" si="10"/>
        <v>557</v>
      </c>
      <c r="AH14" s="16">
        <f t="shared" si="11"/>
        <v>0.20314735336194564</v>
      </c>
      <c r="AI14" s="215">
        <v>649</v>
      </c>
      <c r="AJ14" s="124">
        <v>39</v>
      </c>
      <c r="AK14" s="44">
        <f t="shared" si="12"/>
        <v>518</v>
      </c>
      <c r="AL14" s="14">
        <f t="shared" si="13"/>
        <v>0.20184899845916796</v>
      </c>
      <c r="AM14" s="127">
        <v>699</v>
      </c>
      <c r="AN14" s="46">
        <v>0</v>
      </c>
      <c r="AO14" s="46">
        <f t="shared" si="14"/>
        <v>557</v>
      </c>
      <c r="AP14" s="16">
        <f t="shared" si="15"/>
        <v>0.20314735336194564</v>
      </c>
    </row>
    <row r="15" spans="1:42" s="4" customFormat="1" ht="12.75" customHeight="1">
      <c r="A15" s="138" t="s">
        <v>165</v>
      </c>
      <c r="B15" s="31" t="s">
        <v>40</v>
      </c>
      <c r="C15" s="93"/>
      <c r="D15" s="37">
        <v>0.71</v>
      </c>
      <c r="E15" s="32" t="s">
        <v>597</v>
      </c>
      <c r="F15" s="100">
        <v>989</v>
      </c>
      <c r="G15" s="84">
        <v>899</v>
      </c>
      <c r="H15" s="84">
        <v>649</v>
      </c>
      <c r="I15" s="77">
        <v>551</v>
      </c>
      <c r="J15" s="84">
        <v>0</v>
      </c>
      <c r="K15" s="84">
        <f t="shared" si="0"/>
        <v>551</v>
      </c>
      <c r="L15" s="110">
        <f t="shared" si="1"/>
        <v>0.38709677419354838</v>
      </c>
      <c r="M15" s="127">
        <v>599</v>
      </c>
      <c r="N15" s="124">
        <v>40</v>
      </c>
      <c r="O15" s="44">
        <f t="shared" si="2"/>
        <v>511</v>
      </c>
      <c r="P15" s="14">
        <f t="shared" si="3"/>
        <v>0.14691151919866444</v>
      </c>
      <c r="Q15" s="302">
        <v>899</v>
      </c>
      <c r="R15" s="303">
        <v>551</v>
      </c>
      <c r="S15" s="303">
        <v>0</v>
      </c>
      <c r="T15" s="303">
        <f t="shared" si="4"/>
        <v>551</v>
      </c>
      <c r="U15" s="304">
        <f t="shared" si="5"/>
        <v>0.38709677419354838</v>
      </c>
      <c r="V15" s="215">
        <v>599</v>
      </c>
      <c r="W15" s="124">
        <v>39</v>
      </c>
      <c r="X15" s="44">
        <f t="shared" si="6"/>
        <v>512</v>
      </c>
      <c r="Y15" s="14">
        <f t="shared" si="7"/>
        <v>0.14524207011686144</v>
      </c>
      <c r="Z15" s="302">
        <v>899</v>
      </c>
      <c r="AA15" s="312">
        <v>517</v>
      </c>
      <c r="AB15" s="303">
        <v>0</v>
      </c>
      <c r="AC15" s="303">
        <f t="shared" si="8"/>
        <v>517</v>
      </c>
      <c r="AD15" s="304">
        <f t="shared" si="9"/>
        <v>0.42491657397107896</v>
      </c>
      <c r="AE15" s="127">
        <v>649</v>
      </c>
      <c r="AF15" s="46">
        <v>0</v>
      </c>
      <c r="AG15" s="46">
        <f t="shared" si="10"/>
        <v>517</v>
      </c>
      <c r="AH15" s="16">
        <f t="shared" si="11"/>
        <v>0.20338983050847459</v>
      </c>
      <c r="AI15" s="215">
        <v>599</v>
      </c>
      <c r="AJ15" s="124">
        <v>39</v>
      </c>
      <c r="AK15" s="44">
        <f t="shared" si="12"/>
        <v>478</v>
      </c>
      <c r="AL15" s="14">
        <f t="shared" si="13"/>
        <v>0.2020033388981636</v>
      </c>
      <c r="AM15" s="127">
        <v>649</v>
      </c>
      <c r="AN15" s="46">
        <v>0</v>
      </c>
      <c r="AO15" s="46">
        <f t="shared" si="14"/>
        <v>517</v>
      </c>
      <c r="AP15" s="16">
        <f t="shared" si="15"/>
        <v>0.20338983050847459</v>
      </c>
    </row>
    <row r="16" spans="1:42" s="4" customFormat="1" ht="12.75" customHeight="1" thickBot="1">
      <c r="A16" s="33" t="s">
        <v>162</v>
      </c>
      <c r="B16" s="30" t="s">
        <v>40</v>
      </c>
      <c r="C16" s="94"/>
      <c r="D16" s="38">
        <v>0.71</v>
      </c>
      <c r="E16" s="2" t="s">
        <v>595</v>
      </c>
      <c r="F16" s="101">
        <v>879</v>
      </c>
      <c r="G16" s="47">
        <v>799</v>
      </c>
      <c r="H16" s="47">
        <v>599</v>
      </c>
      <c r="I16" s="78">
        <v>509</v>
      </c>
      <c r="J16" s="47">
        <v>0</v>
      </c>
      <c r="K16" s="47">
        <f t="shared" si="0"/>
        <v>509</v>
      </c>
      <c r="L16" s="111">
        <f t="shared" si="1"/>
        <v>0.36295369211514394</v>
      </c>
      <c r="M16" s="126">
        <v>599</v>
      </c>
      <c r="N16" s="48">
        <v>0</v>
      </c>
      <c r="O16" s="48">
        <f t="shared" si="2"/>
        <v>509</v>
      </c>
      <c r="P16" s="15">
        <f t="shared" si="3"/>
        <v>0.15025041736227046</v>
      </c>
      <c r="Q16" s="305">
        <v>799</v>
      </c>
      <c r="R16" s="307">
        <v>509</v>
      </c>
      <c r="S16" s="307">
        <v>0</v>
      </c>
      <c r="T16" s="307">
        <f t="shared" si="4"/>
        <v>509</v>
      </c>
      <c r="U16" s="308">
        <f t="shared" si="5"/>
        <v>0.36295369211514394</v>
      </c>
      <c r="V16" s="218">
        <v>599</v>
      </c>
      <c r="W16" s="48">
        <v>0</v>
      </c>
      <c r="X16" s="48">
        <f t="shared" si="6"/>
        <v>509</v>
      </c>
      <c r="Y16" s="15">
        <f t="shared" si="7"/>
        <v>0.15025041736227046</v>
      </c>
      <c r="Z16" s="305">
        <v>799</v>
      </c>
      <c r="AA16" s="307">
        <v>509</v>
      </c>
      <c r="AB16" s="307">
        <v>0</v>
      </c>
      <c r="AC16" s="307">
        <f t="shared" si="8"/>
        <v>509</v>
      </c>
      <c r="AD16" s="308">
        <f t="shared" si="9"/>
        <v>0.36295369211514394</v>
      </c>
      <c r="AE16" s="126">
        <v>599</v>
      </c>
      <c r="AF16" s="50">
        <v>0</v>
      </c>
      <c r="AG16" s="50">
        <f t="shared" si="10"/>
        <v>509</v>
      </c>
      <c r="AH16" s="17">
        <f t="shared" si="11"/>
        <v>0.15025041736227046</v>
      </c>
      <c r="AI16" s="218">
        <v>599</v>
      </c>
      <c r="AJ16" s="48">
        <v>0</v>
      </c>
      <c r="AK16" s="48">
        <f t="shared" si="12"/>
        <v>509</v>
      </c>
      <c r="AL16" s="15">
        <f t="shared" si="13"/>
        <v>0.15025041736227046</v>
      </c>
      <c r="AM16" s="126">
        <v>599</v>
      </c>
      <c r="AN16" s="50">
        <v>0</v>
      </c>
      <c r="AO16" s="50">
        <f t="shared" si="14"/>
        <v>509</v>
      </c>
      <c r="AP16" s="17">
        <f t="shared" si="15"/>
        <v>0.15025041736227046</v>
      </c>
    </row>
    <row r="17" spans="1:42" s="4" customFormat="1" ht="12.75" customHeight="1">
      <c r="A17" s="140" t="s">
        <v>223</v>
      </c>
      <c r="B17" s="171" t="s">
        <v>40</v>
      </c>
      <c r="C17" s="172"/>
      <c r="D17" s="173">
        <v>0.71</v>
      </c>
      <c r="E17" s="174" t="s">
        <v>599</v>
      </c>
      <c r="F17" s="142">
        <v>1154</v>
      </c>
      <c r="G17" s="84">
        <v>1049</v>
      </c>
      <c r="H17" s="145">
        <v>849</v>
      </c>
      <c r="I17" s="141">
        <v>694</v>
      </c>
      <c r="J17" s="145">
        <v>0</v>
      </c>
      <c r="K17" s="142">
        <f t="shared" si="0"/>
        <v>694</v>
      </c>
      <c r="L17" s="114">
        <f t="shared" si="1"/>
        <v>0.33841754051477596</v>
      </c>
      <c r="M17" s="244">
        <v>799</v>
      </c>
      <c r="N17" s="161">
        <v>40</v>
      </c>
      <c r="O17" s="143">
        <f t="shared" si="2"/>
        <v>654</v>
      </c>
      <c r="P17" s="153">
        <f t="shared" si="3"/>
        <v>0.18147684605757197</v>
      </c>
      <c r="Q17" s="315">
        <v>1049</v>
      </c>
      <c r="R17" s="316">
        <v>694</v>
      </c>
      <c r="S17" s="316">
        <v>0</v>
      </c>
      <c r="T17" s="316">
        <f t="shared" si="4"/>
        <v>694</v>
      </c>
      <c r="U17" s="317">
        <f t="shared" si="5"/>
        <v>0.33841754051477596</v>
      </c>
      <c r="V17" s="236">
        <v>849</v>
      </c>
      <c r="W17" s="143">
        <v>0</v>
      </c>
      <c r="X17" s="143">
        <f t="shared" si="6"/>
        <v>694</v>
      </c>
      <c r="Y17" s="153">
        <f t="shared" si="7"/>
        <v>0.18256772673733804</v>
      </c>
      <c r="Z17" s="315">
        <v>1049</v>
      </c>
      <c r="AA17" s="322">
        <v>681</v>
      </c>
      <c r="AB17" s="316">
        <v>2</v>
      </c>
      <c r="AC17" s="316">
        <f t="shared" si="8"/>
        <v>679</v>
      </c>
      <c r="AD17" s="317">
        <f t="shared" si="9"/>
        <v>0.35271687321258344</v>
      </c>
      <c r="AE17" s="244">
        <v>849</v>
      </c>
      <c r="AF17" s="144">
        <v>0</v>
      </c>
      <c r="AG17" s="144">
        <f t="shared" si="10"/>
        <v>679</v>
      </c>
      <c r="AH17" s="155">
        <f t="shared" si="11"/>
        <v>0.20023557126030625</v>
      </c>
      <c r="AI17" s="236">
        <v>849</v>
      </c>
      <c r="AJ17" s="143">
        <v>0</v>
      </c>
      <c r="AK17" s="143">
        <f t="shared" si="12"/>
        <v>679</v>
      </c>
      <c r="AL17" s="153">
        <f t="shared" si="13"/>
        <v>0.20023557126030625</v>
      </c>
      <c r="AM17" s="244">
        <v>849</v>
      </c>
      <c r="AN17" s="144">
        <v>0</v>
      </c>
      <c r="AO17" s="144">
        <f t="shared" si="14"/>
        <v>679</v>
      </c>
      <c r="AP17" s="155">
        <f t="shared" si="15"/>
        <v>0.20023557126030625</v>
      </c>
    </row>
    <row r="18" spans="1:42" s="4" customFormat="1" ht="12.75" customHeight="1" thickBot="1">
      <c r="A18" s="33" t="s">
        <v>224</v>
      </c>
      <c r="B18" s="30" t="s">
        <v>40</v>
      </c>
      <c r="C18" s="94"/>
      <c r="D18" s="38">
        <v>0.71</v>
      </c>
      <c r="E18" s="2" t="s">
        <v>600</v>
      </c>
      <c r="F18" s="101">
        <v>1099</v>
      </c>
      <c r="G18" s="47">
        <v>999</v>
      </c>
      <c r="H18" s="47">
        <v>799</v>
      </c>
      <c r="I18" s="78">
        <v>670</v>
      </c>
      <c r="J18" s="47">
        <v>0</v>
      </c>
      <c r="K18" s="101">
        <f t="shared" si="0"/>
        <v>670</v>
      </c>
      <c r="L18" s="111">
        <f t="shared" si="1"/>
        <v>0.32932932932932935</v>
      </c>
      <c r="M18" s="126">
        <v>749</v>
      </c>
      <c r="N18" s="122">
        <v>40</v>
      </c>
      <c r="O18" s="48">
        <f t="shared" si="2"/>
        <v>630</v>
      </c>
      <c r="P18" s="15">
        <f t="shared" si="3"/>
        <v>0.15887850467289719</v>
      </c>
      <c r="Q18" s="305">
        <v>999</v>
      </c>
      <c r="R18" s="307">
        <v>670</v>
      </c>
      <c r="S18" s="307">
        <v>0</v>
      </c>
      <c r="T18" s="307">
        <f t="shared" si="4"/>
        <v>670</v>
      </c>
      <c r="U18" s="308">
        <f t="shared" si="5"/>
        <v>0.32932932932932935</v>
      </c>
      <c r="V18" s="218">
        <v>799</v>
      </c>
      <c r="W18" s="48">
        <v>0</v>
      </c>
      <c r="X18" s="48">
        <f t="shared" si="6"/>
        <v>670</v>
      </c>
      <c r="Y18" s="15">
        <f t="shared" si="7"/>
        <v>0.16145181476846057</v>
      </c>
      <c r="Z18" s="305">
        <v>999</v>
      </c>
      <c r="AA18" s="313">
        <v>641</v>
      </c>
      <c r="AB18" s="307">
        <v>2</v>
      </c>
      <c r="AC18" s="307">
        <f t="shared" si="8"/>
        <v>639</v>
      </c>
      <c r="AD18" s="308">
        <f t="shared" si="9"/>
        <v>0.36036036036036034</v>
      </c>
      <c r="AE18" s="126">
        <v>799</v>
      </c>
      <c r="AF18" s="50">
        <v>0</v>
      </c>
      <c r="AG18" s="50">
        <f t="shared" si="10"/>
        <v>639</v>
      </c>
      <c r="AH18" s="17">
        <f t="shared" si="11"/>
        <v>0.20025031289111389</v>
      </c>
      <c r="AI18" s="218">
        <v>799</v>
      </c>
      <c r="AJ18" s="48">
        <v>0</v>
      </c>
      <c r="AK18" s="48">
        <f t="shared" si="12"/>
        <v>639</v>
      </c>
      <c r="AL18" s="15">
        <f t="shared" si="13"/>
        <v>0.20025031289111389</v>
      </c>
      <c r="AM18" s="126">
        <v>799</v>
      </c>
      <c r="AN18" s="50">
        <v>0</v>
      </c>
      <c r="AO18" s="50">
        <f t="shared" si="14"/>
        <v>639</v>
      </c>
      <c r="AP18" s="17">
        <f t="shared" si="15"/>
        <v>0.20025031289111389</v>
      </c>
    </row>
    <row r="19" spans="1:42" s="4" customFormat="1" ht="12.75" customHeight="1" thickBot="1">
      <c r="A19" s="273" t="s">
        <v>464</v>
      </c>
      <c r="B19" s="226" t="s">
        <v>40</v>
      </c>
      <c r="C19" s="251" t="s">
        <v>445</v>
      </c>
      <c r="D19" s="228">
        <v>0.71</v>
      </c>
      <c r="E19" s="229" t="s">
        <v>598</v>
      </c>
      <c r="F19" s="104">
        <v>1209</v>
      </c>
      <c r="G19" s="250">
        <v>1099</v>
      </c>
      <c r="H19" s="250">
        <v>949</v>
      </c>
      <c r="I19" s="252">
        <v>786</v>
      </c>
      <c r="J19" s="250">
        <v>0</v>
      </c>
      <c r="K19" s="104">
        <f t="shared" si="0"/>
        <v>786</v>
      </c>
      <c r="L19" s="115">
        <f t="shared" si="1"/>
        <v>0.28480436760691535</v>
      </c>
      <c r="M19" s="135">
        <v>799</v>
      </c>
      <c r="N19" s="73">
        <v>0</v>
      </c>
      <c r="O19" s="73">
        <f t="shared" si="2"/>
        <v>786</v>
      </c>
      <c r="P19" s="154">
        <f t="shared" si="3"/>
        <v>1.6270337922403004E-2</v>
      </c>
      <c r="Q19" s="323">
        <v>1099</v>
      </c>
      <c r="R19" s="324">
        <v>629</v>
      </c>
      <c r="S19" s="325">
        <v>0</v>
      </c>
      <c r="T19" s="325">
        <f t="shared" si="4"/>
        <v>629</v>
      </c>
      <c r="U19" s="326">
        <f t="shared" si="5"/>
        <v>0.42766151046405826</v>
      </c>
      <c r="V19" s="238">
        <v>799</v>
      </c>
      <c r="W19" s="73">
        <v>0</v>
      </c>
      <c r="X19" s="73">
        <f t="shared" si="6"/>
        <v>629</v>
      </c>
      <c r="Y19" s="154">
        <f t="shared" si="7"/>
        <v>0.21276595744680851</v>
      </c>
      <c r="Z19" s="323">
        <v>1099</v>
      </c>
      <c r="AA19" s="325">
        <v>629</v>
      </c>
      <c r="AB19" s="325">
        <v>0</v>
      </c>
      <c r="AC19" s="325">
        <f t="shared" si="8"/>
        <v>629</v>
      </c>
      <c r="AD19" s="326">
        <f t="shared" si="9"/>
        <v>0.42766151046405826</v>
      </c>
      <c r="AE19" s="135">
        <v>799</v>
      </c>
      <c r="AF19" s="76">
        <v>0</v>
      </c>
      <c r="AG19" s="76">
        <f t="shared" si="10"/>
        <v>629</v>
      </c>
      <c r="AH19" s="156">
        <f t="shared" si="11"/>
        <v>0.21276595744680851</v>
      </c>
      <c r="AI19" s="238">
        <v>799</v>
      </c>
      <c r="AJ19" s="73">
        <v>0</v>
      </c>
      <c r="AK19" s="73">
        <f t="shared" si="12"/>
        <v>629</v>
      </c>
      <c r="AL19" s="154">
        <f t="shared" si="13"/>
        <v>0.21276595744680851</v>
      </c>
      <c r="AM19" s="135">
        <v>799</v>
      </c>
      <c r="AN19" s="76">
        <v>0</v>
      </c>
      <c r="AO19" s="76">
        <f t="shared" si="14"/>
        <v>629</v>
      </c>
      <c r="AP19" s="156">
        <f t="shared" si="15"/>
        <v>0.21276595744680851</v>
      </c>
    </row>
    <row r="20" spans="1:42" s="4" customFormat="1" ht="12.75" customHeight="1">
      <c r="A20" s="34" t="s">
        <v>601</v>
      </c>
      <c r="B20" s="28" t="s">
        <v>40</v>
      </c>
      <c r="C20" s="96" t="s">
        <v>5</v>
      </c>
      <c r="D20" s="39">
        <v>0.71</v>
      </c>
      <c r="E20" s="6" t="s">
        <v>603</v>
      </c>
      <c r="F20" s="102">
        <v>1209</v>
      </c>
      <c r="G20" s="85">
        <v>1099</v>
      </c>
      <c r="H20" s="85">
        <v>899</v>
      </c>
      <c r="I20" s="79">
        <v>755</v>
      </c>
      <c r="J20" s="85">
        <v>0</v>
      </c>
      <c r="K20" s="102">
        <f t="shared" si="0"/>
        <v>755</v>
      </c>
      <c r="L20" s="112">
        <f t="shared" si="1"/>
        <v>0.31301182893539581</v>
      </c>
      <c r="M20" s="253">
        <v>1099</v>
      </c>
      <c r="N20" s="63">
        <v>0</v>
      </c>
      <c r="O20" s="63">
        <f t="shared" si="2"/>
        <v>755</v>
      </c>
      <c r="P20" s="13">
        <f t="shared" si="3"/>
        <v>0.31301182893539581</v>
      </c>
      <c r="Q20" s="309">
        <v>1099</v>
      </c>
      <c r="R20" s="310">
        <v>735</v>
      </c>
      <c r="S20" s="310">
        <v>0</v>
      </c>
      <c r="T20" s="310">
        <f t="shared" si="4"/>
        <v>735</v>
      </c>
      <c r="U20" s="311">
        <f t="shared" si="5"/>
        <v>0.33121019108280253</v>
      </c>
      <c r="V20" s="158">
        <v>1099</v>
      </c>
      <c r="W20" s="63">
        <v>0</v>
      </c>
      <c r="X20" s="63">
        <f t="shared" si="6"/>
        <v>735</v>
      </c>
      <c r="Y20" s="13">
        <f t="shared" si="7"/>
        <v>0.33121019108280253</v>
      </c>
      <c r="Z20" s="309">
        <v>1099</v>
      </c>
      <c r="AA20" s="310">
        <v>735</v>
      </c>
      <c r="AB20" s="310">
        <v>0</v>
      </c>
      <c r="AC20" s="310">
        <f t="shared" si="8"/>
        <v>735</v>
      </c>
      <c r="AD20" s="311">
        <f t="shared" si="9"/>
        <v>0.33121019108280253</v>
      </c>
      <c r="AE20" s="128">
        <v>899</v>
      </c>
      <c r="AF20" s="65">
        <v>0</v>
      </c>
      <c r="AG20" s="65">
        <f t="shared" si="10"/>
        <v>735</v>
      </c>
      <c r="AH20" s="18">
        <f t="shared" si="11"/>
        <v>0.18242491657397109</v>
      </c>
      <c r="AI20" s="216">
        <v>899</v>
      </c>
      <c r="AJ20" s="63">
        <v>0</v>
      </c>
      <c r="AK20" s="63">
        <f t="shared" si="12"/>
        <v>735</v>
      </c>
      <c r="AL20" s="13">
        <f t="shared" si="13"/>
        <v>0.18242491657397109</v>
      </c>
      <c r="AM20" s="128">
        <v>899</v>
      </c>
      <c r="AN20" s="65">
        <v>0</v>
      </c>
      <c r="AO20" s="65">
        <f t="shared" si="14"/>
        <v>735</v>
      </c>
      <c r="AP20" s="18">
        <f t="shared" si="15"/>
        <v>0.18242491657397109</v>
      </c>
    </row>
    <row r="21" spans="1:42" s="4" customFormat="1" ht="12.75" customHeight="1">
      <c r="A21" s="34" t="s">
        <v>602</v>
      </c>
      <c r="B21" s="28" t="s">
        <v>40</v>
      </c>
      <c r="C21" s="96" t="s">
        <v>5</v>
      </c>
      <c r="D21" s="39">
        <v>0.71</v>
      </c>
      <c r="E21" s="6" t="s">
        <v>604</v>
      </c>
      <c r="F21" s="102">
        <v>1154</v>
      </c>
      <c r="G21" s="85">
        <v>1049</v>
      </c>
      <c r="H21" s="85">
        <v>849</v>
      </c>
      <c r="I21" s="79">
        <v>732</v>
      </c>
      <c r="J21" s="85">
        <v>0</v>
      </c>
      <c r="K21" s="102">
        <f t="shared" si="0"/>
        <v>732</v>
      </c>
      <c r="L21" s="112">
        <f t="shared" si="1"/>
        <v>0.30219256434699715</v>
      </c>
      <c r="M21" s="253">
        <v>1049</v>
      </c>
      <c r="N21" s="63">
        <v>0</v>
      </c>
      <c r="O21" s="63">
        <f t="shared" si="2"/>
        <v>732</v>
      </c>
      <c r="P21" s="13">
        <f t="shared" si="3"/>
        <v>0.30219256434699715</v>
      </c>
      <c r="Q21" s="309">
        <v>1049</v>
      </c>
      <c r="R21" s="310">
        <v>712</v>
      </c>
      <c r="S21" s="310">
        <v>0</v>
      </c>
      <c r="T21" s="310">
        <f t="shared" si="4"/>
        <v>712</v>
      </c>
      <c r="U21" s="311">
        <f t="shared" si="5"/>
        <v>0.32125834127740704</v>
      </c>
      <c r="V21" s="158">
        <v>1049</v>
      </c>
      <c r="W21" s="63">
        <v>0</v>
      </c>
      <c r="X21" s="63">
        <f t="shared" si="6"/>
        <v>712</v>
      </c>
      <c r="Y21" s="13">
        <f t="shared" si="7"/>
        <v>0.32125834127740704</v>
      </c>
      <c r="Z21" s="309">
        <v>1049</v>
      </c>
      <c r="AA21" s="310">
        <v>712</v>
      </c>
      <c r="AB21" s="310">
        <v>0</v>
      </c>
      <c r="AC21" s="310">
        <f t="shared" si="8"/>
        <v>712</v>
      </c>
      <c r="AD21" s="311">
        <f t="shared" si="9"/>
        <v>0.32125834127740704</v>
      </c>
      <c r="AE21" s="128">
        <v>849</v>
      </c>
      <c r="AF21" s="65">
        <v>0</v>
      </c>
      <c r="AG21" s="65">
        <f t="shared" si="10"/>
        <v>712</v>
      </c>
      <c r="AH21" s="18">
        <f t="shared" si="11"/>
        <v>0.16136631330977622</v>
      </c>
      <c r="AI21" s="216">
        <v>849</v>
      </c>
      <c r="AJ21" s="63">
        <v>0</v>
      </c>
      <c r="AK21" s="63">
        <f t="shared" si="12"/>
        <v>712</v>
      </c>
      <c r="AL21" s="13">
        <f t="shared" si="13"/>
        <v>0.16136631330977622</v>
      </c>
      <c r="AM21" s="128">
        <v>849</v>
      </c>
      <c r="AN21" s="65">
        <v>0</v>
      </c>
      <c r="AO21" s="65">
        <f t="shared" si="14"/>
        <v>712</v>
      </c>
      <c r="AP21" s="18">
        <f t="shared" si="15"/>
        <v>0.16136631330977622</v>
      </c>
    </row>
    <row r="22" spans="1:42" s="4" customFormat="1" ht="12.75" customHeight="1">
      <c r="A22" s="34" t="s">
        <v>611</v>
      </c>
      <c r="B22" s="28" t="s">
        <v>40</v>
      </c>
      <c r="C22" s="96" t="s">
        <v>5</v>
      </c>
      <c r="D22" s="39">
        <v>0.71</v>
      </c>
      <c r="E22" s="6" t="s">
        <v>613</v>
      </c>
      <c r="F22" s="102">
        <v>1209</v>
      </c>
      <c r="G22" s="85">
        <v>1099</v>
      </c>
      <c r="H22" s="85">
        <v>899</v>
      </c>
      <c r="I22" s="79">
        <v>755</v>
      </c>
      <c r="J22" s="85">
        <v>0</v>
      </c>
      <c r="K22" s="102">
        <f t="shared" si="0"/>
        <v>755</v>
      </c>
      <c r="L22" s="112">
        <f t="shared" si="1"/>
        <v>0.31301182893539581</v>
      </c>
      <c r="M22" s="253">
        <v>1099</v>
      </c>
      <c r="N22" s="63">
        <v>0</v>
      </c>
      <c r="O22" s="63">
        <f t="shared" si="2"/>
        <v>755</v>
      </c>
      <c r="P22" s="13">
        <f t="shared" si="3"/>
        <v>0.31301182893539581</v>
      </c>
      <c r="Q22" s="309">
        <v>1099</v>
      </c>
      <c r="R22" s="310">
        <v>735</v>
      </c>
      <c r="S22" s="310">
        <v>0</v>
      </c>
      <c r="T22" s="310">
        <f t="shared" si="4"/>
        <v>735</v>
      </c>
      <c r="U22" s="311">
        <f t="shared" si="5"/>
        <v>0.33121019108280253</v>
      </c>
      <c r="V22" s="158">
        <v>1099</v>
      </c>
      <c r="W22" s="63">
        <v>0</v>
      </c>
      <c r="X22" s="63">
        <f t="shared" si="6"/>
        <v>735</v>
      </c>
      <c r="Y22" s="13">
        <f t="shared" si="7"/>
        <v>0.33121019108280253</v>
      </c>
      <c r="Z22" s="309">
        <v>1099</v>
      </c>
      <c r="AA22" s="310">
        <v>735</v>
      </c>
      <c r="AB22" s="310">
        <v>0</v>
      </c>
      <c r="AC22" s="310">
        <f t="shared" si="8"/>
        <v>735</v>
      </c>
      <c r="AD22" s="311">
        <f t="shared" si="9"/>
        <v>0.33121019108280253</v>
      </c>
      <c r="AE22" s="128">
        <v>899</v>
      </c>
      <c r="AF22" s="65">
        <v>0</v>
      </c>
      <c r="AG22" s="65">
        <f t="shared" si="10"/>
        <v>735</v>
      </c>
      <c r="AH22" s="18">
        <f t="shared" si="11"/>
        <v>0.18242491657397109</v>
      </c>
      <c r="AI22" s="216">
        <v>899</v>
      </c>
      <c r="AJ22" s="63">
        <v>0</v>
      </c>
      <c r="AK22" s="63">
        <f t="shared" si="12"/>
        <v>735</v>
      </c>
      <c r="AL22" s="13">
        <f t="shared" si="13"/>
        <v>0.18242491657397109</v>
      </c>
      <c r="AM22" s="128">
        <v>899</v>
      </c>
      <c r="AN22" s="65">
        <v>0</v>
      </c>
      <c r="AO22" s="65">
        <f t="shared" si="14"/>
        <v>735</v>
      </c>
      <c r="AP22" s="18">
        <f t="shared" si="15"/>
        <v>0.18242491657397109</v>
      </c>
    </row>
    <row r="23" spans="1:42" s="4" customFormat="1" ht="12.75" customHeight="1">
      <c r="A23" s="34" t="s">
        <v>612</v>
      </c>
      <c r="B23" s="28" t="s">
        <v>40</v>
      </c>
      <c r="C23" s="96" t="s">
        <v>5</v>
      </c>
      <c r="D23" s="39">
        <v>0.71</v>
      </c>
      <c r="E23" s="6" t="s">
        <v>614</v>
      </c>
      <c r="F23" s="102">
        <v>1154</v>
      </c>
      <c r="G23" s="85">
        <v>1049</v>
      </c>
      <c r="H23" s="85">
        <v>849</v>
      </c>
      <c r="I23" s="79">
        <v>732</v>
      </c>
      <c r="J23" s="85">
        <v>0</v>
      </c>
      <c r="K23" s="102">
        <f t="shared" si="0"/>
        <v>732</v>
      </c>
      <c r="L23" s="112">
        <f t="shared" si="1"/>
        <v>0.30219256434699715</v>
      </c>
      <c r="M23" s="253">
        <v>1049</v>
      </c>
      <c r="N23" s="63">
        <v>0</v>
      </c>
      <c r="O23" s="63">
        <f t="shared" si="2"/>
        <v>732</v>
      </c>
      <c r="P23" s="13">
        <f t="shared" si="3"/>
        <v>0.30219256434699715</v>
      </c>
      <c r="Q23" s="309">
        <v>1049</v>
      </c>
      <c r="R23" s="310">
        <v>712</v>
      </c>
      <c r="S23" s="310">
        <v>0</v>
      </c>
      <c r="T23" s="310">
        <f t="shared" si="4"/>
        <v>712</v>
      </c>
      <c r="U23" s="311">
        <f t="shared" si="5"/>
        <v>0.32125834127740704</v>
      </c>
      <c r="V23" s="158">
        <v>1049</v>
      </c>
      <c r="W23" s="63">
        <v>0</v>
      </c>
      <c r="X23" s="63">
        <f t="shared" si="6"/>
        <v>712</v>
      </c>
      <c r="Y23" s="13">
        <f t="shared" si="7"/>
        <v>0.32125834127740704</v>
      </c>
      <c r="Z23" s="309">
        <v>1049</v>
      </c>
      <c r="AA23" s="310">
        <v>712</v>
      </c>
      <c r="AB23" s="310">
        <v>0</v>
      </c>
      <c r="AC23" s="310">
        <f t="shared" si="8"/>
        <v>712</v>
      </c>
      <c r="AD23" s="311">
        <f t="shared" si="9"/>
        <v>0.32125834127740704</v>
      </c>
      <c r="AE23" s="128">
        <v>849</v>
      </c>
      <c r="AF23" s="65">
        <v>0</v>
      </c>
      <c r="AG23" s="65">
        <f t="shared" si="10"/>
        <v>712</v>
      </c>
      <c r="AH23" s="18">
        <f t="shared" si="11"/>
        <v>0.16136631330977622</v>
      </c>
      <c r="AI23" s="216">
        <v>849</v>
      </c>
      <c r="AJ23" s="63">
        <v>0</v>
      </c>
      <c r="AK23" s="63">
        <f t="shared" si="12"/>
        <v>712</v>
      </c>
      <c r="AL23" s="13">
        <f t="shared" si="13"/>
        <v>0.16136631330977622</v>
      </c>
      <c r="AM23" s="128">
        <v>849</v>
      </c>
      <c r="AN23" s="65">
        <v>0</v>
      </c>
      <c r="AO23" s="65">
        <f t="shared" si="14"/>
        <v>712</v>
      </c>
      <c r="AP23" s="18">
        <f t="shared" si="15"/>
        <v>0.16136631330977622</v>
      </c>
    </row>
    <row r="24" spans="1:42" s="4" customFormat="1" ht="12.75" customHeight="1">
      <c r="A24" s="34" t="s">
        <v>281</v>
      </c>
      <c r="B24" s="28" t="s">
        <v>40</v>
      </c>
      <c r="C24" s="96"/>
      <c r="D24" s="39">
        <v>0.71</v>
      </c>
      <c r="E24" s="6" t="s">
        <v>605</v>
      </c>
      <c r="F24" s="102">
        <v>1264</v>
      </c>
      <c r="G24" s="85">
        <v>1149</v>
      </c>
      <c r="H24" s="85">
        <v>949</v>
      </c>
      <c r="I24" s="79">
        <v>791</v>
      </c>
      <c r="J24" s="85">
        <v>0</v>
      </c>
      <c r="K24" s="102">
        <f t="shared" si="0"/>
        <v>791</v>
      </c>
      <c r="L24" s="112">
        <f t="shared" si="1"/>
        <v>0.31157528285465624</v>
      </c>
      <c r="M24" s="128">
        <v>949</v>
      </c>
      <c r="N24" s="63">
        <v>0</v>
      </c>
      <c r="O24" s="63">
        <f t="shared" si="2"/>
        <v>791</v>
      </c>
      <c r="P24" s="13">
        <f t="shared" si="3"/>
        <v>0.16649104320337196</v>
      </c>
      <c r="Q24" s="309">
        <v>1149</v>
      </c>
      <c r="R24" s="310">
        <v>791</v>
      </c>
      <c r="S24" s="310">
        <v>0</v>
      </c>
      <c r="T24" s="310">
        <f t="shared" si="4"/>
        <v>791</v>
      </c>
      <c r="U24" s="311">
        <f t="shared" si="5"/>
        <v>0.31157528285465624</v>
      </c>
      <c r="V24" s="216">
        <v>949</v>
      </c>
      <c r="W24" s="63">
        <v>0</v>
      </c>
      <c r="X24" s="63">
        <f t="shared" si="6"/>
        <v>791</v>
      </c>
      <c r="Y24" s="13">
        <f t="shared" si="7"/>
        <v>0.16649104320337196</v>
      </c>
      <c r="Z24" s="309">
        <v>1149</v>
      </c>
      <c r="AA24" s="327">
        <v>744</v>
      </c>
      <c r="AB24" s="310">
        <v>0</v>
      </c>
      <c r="AC24" s="310">
        <f t="shared" si="8"/>
        <v>744</v>
      </c>
      <c r="AD24" s="311">
        <f t="shared" si="9"/>
        <v>0.35248041775456918</v>
      </c>
      <c r="AE24" s="128">
        <v>949</v>
      </c>
      <c r="AF24" s="65">
        <v>0</v>
      </c>
      <c r="AG24" s="65">
        <f t="shared" si="10"/>
        <v>744</v>
      </c>
      <c r="AH24" s="18">
        <f t="shared" si="11"/>
        <v>0.21601685985247629</v>
      </c>
      <c r="AI24" s="216">
        <v>949</v>
      </c>
      <c r="AJ24" s="63">
        <v>0</v>
      </c>
      <c r="AK24" s="63">
        <f t="shared" si="12"/>
        <v>744</v>
      </c>
      <c r="AL24" s="13">
        <f t="shared" si="13"/>
        <v>0.21601685985247629</v>
      </c>
      <c r="AM24" s="64">
        <v>1149</v>
      </c>
      <c r="AN24" s="65">
        <v>0</v>
      </c>
      <c r="AO24" s="65">
        <f t="shared" si="14"/>
        <v>744</v>
      </c>
      <c r="AP24" s="18">
        <f t="shared" si="15"/>
        <v>0.35248041775456918</v>
      </c>
    </row>
    <row r="25" spans="1:42" s="4" customFormat="1" ht="12.75" customHeight="1">
      <c r="A25" s="138" t="s">
        <v>282</v>
      </c>
      <c r="B25" s="31" t="s">
        <v>40</v>
      </c>
      <c r="C25" s="93"/>
      <c r="D25" s="37">
        <v>0.71</v>
      </c>
      <c r="E25" s="32" t="s">
        <v>606</v>
      </c>
      <c r="F25" s="100">
        <v>1209</v>
      </c>
      <c r="G25" s="85">
        <v>1099</v>
      </c>
      <c r="H25" s="84">
        <v>899</v>
      </c>
      <c r="I25" s="77">
        <v>749</v>
      </c>
      <c r="J25" s="84">
        <v>0</v>
      </c>
      <c r="K25" s="100">
        <f t="shared" si="0"/>
        <v>749</v>
      </c>
      <c r="L25" s="110">
        <f t="shared" si="1"/>
        <v>0.31847133757961782</v>
      </c>
      <c r="M25" s="127">
        <v>899</v>
      </c>
      <c r="N25" s="44">
        <v>0</v>
      </c>
      <c r="O25" s="44">
        <f t="shared" si="2"/>
        <v>749</v>
      </c>
      <c r="P25" s="14">
        <f t="shared" si="3"/>
        <v>0.16685205784204671</v>
      </c>
      <c r="Q25" s="302">
        <v>1099</v>
      </c>
      <c r="R25" s="314">
        <v>713</v>
      </c>
      <c r="S25" s="303">
        <v>0</v>
      </c>
      <c r="T25" s="303">
        <f t="shared" si="4"/>
        <v>713</v>
      </c>
      <c r="U25" s="304">
        <f t="shared" si="5"/>
        <v>0.35122838944494994</v>
      </c>
      <c r="V25" s="215">
        <v>899</v>
      </c>
      <c r="W25" s="44">
        <v>0</v>
      </c>
      <c r="X25" s="44">
        <f t="shared" si="6"/>
        <v>713</v>
      </c>
      <c r="Y25" s="14">
        <f t="shared" si="7"/>
        <v>0.20689655172413793</v>
      </c>
      <c r="Z25" s="302">
        <v>1099</v>
      </c>
      <c r="AA25" s="303">
        <v>713</v>
      </c>
      <c r="AB25" s="303">
        <v>0</v>
      </c>
      <c r="AC25" s="303">
        <f t="shared" si="8"/>
        <v>713</v>
      </c>
      <c r="AD25" s="304">
        <f t="shared" si="9"/>
        <v>0.35122838944494994</v>
      </c>
      <c r="AE25" s="127">
        <v>899</v>
      </c>
      <c r="AF25" s="46">
        <v>0</v>
      </c>
      <c r="AG25" s="46">
        <f t="shared" si="10"/>
        <v>713</v>
      </c>
      <c r="AH25" s="16">
        <f t="shared" si="11"/>
        <v>0.20689655172413793</v>
      </c>
      <c r="AI25" s="215">
        <v>899</v>
      </c>
      <c r="AJ25" s="44">
        <v>0</v>
      </c>
      <c r="AK25" s="44">
        <f t="shared" si="12"/>
        <v>713</v>
      </c>
      <c r="AL25" s="14">
        <f t="shared" si="13"/>
        <v>0.20689655172413793</v>
      </c>
      <c r="AM25" s="45">
        <v>1099</v>
      </c>
      <c r="AN25" s="46">
        <v>0</v>
      </c>
      <c r="AO25" s="46">
        <f t="shared" si="14"/>
        <v>713</v>
      </c>
      <c r="AP25" s="16">
        <f t="shared" si="15"/>
        <v>0.35122838944494994</v>
      </c>
    </row>
    <row r="26" spans="1:42" s="4" customFormat="1" ht="12.75" customHeight="1">
      <c r="A26" s="140" t="s">
        <v>283</v>
      </c>
      <c r="B26" s="31" t="s">
        <v>40</v>
      </c>
      <c r="C26" s="93"/>
      <c r="D26" s="37">
        <v>0.71</v>
      </c>
      <c r="E26" s="32" t="s">
        <v>607</v>
      </c>
      <c r="F26" s="142">
        <v>1484</v>
      </c>
      <c r="G26" s="84">
        <v>1349</v>
      </c>
      <c r="H26" s="141">
        <v>1049</v>
      </c>
      <c r="I26" s="141">
        <v>850</v>
      </c>
      <c r="J26" s="141">
        <v>0</v>
      </c>
      <c r="K26" s="142">
        <f t="shared" si="0"/>
        <v>850</v>
      </c>
      <c r="L26" s="114">
        <f t="shared" si="1"/>
        <v>0.36990363232023721</v>
      </c>
      <c r="M26" s="244">
        <v>1049</v>
      </c>
      <c r="N26" s="143">
        <v>0</v>
      </c>
      <c r="O26" s="143">
        <f t="shared" si="2"/>
        <v>850</v>
      </c>
      <c r="P26" s="153">
        <f t="shared" si="3"/>
        <v>0.18970448045757865</v>
      </c>
      <c r="Q26" s="315">
        <v>1349</v>
      </c>
      <c r="R26" s="316">
        <v>850</v>
      </c>
      <c r="S26" s="316">
        <v>0</v>
      </c>
      <c r="T26" s="316">
        <f t="shared" si="4"/>
        <v>850</v>
      </c>
      <c r="U26" s="317">
        <f t="shared" si="5"/>
        <v>0.36990363232023721</v>
      </c>
      <c r="V26" s="236">
        <v>1049</v>
      </c>
      <c r="W26" s="143">
        <v>0</v>
      </c>
      <c r="X26" s="143">
        <f t="shared" si="6"/>
        <v>850</v>
      </c>
      <c r="Y26" s="153">
        <f t="shared" si="7"/>
        <v>0.18970448045757865</v>
      </c>
      <c r="Z26" s="315">
        <v>1349</v>
      </c>
      <c r="AA26" s="316">
        <v>850</v>
      </c>
      <c r="AB26" s="316">
        <v>0</v>
      </c>
      <c r="AC26" s="316">
        <f t="shared" si="8"/>
        <v>850</v>
      </c>
      <c r="AD26" s="317">
        <f t="shared" si="9"/>
        <v>0.36990363232023721</v>
      </c>
      <c r="AE26" s="244">
        <v>1049</v>
      </c>
      <c r="AF26" s="144">
        <v>0</v>
      </c>
      <c r="AG26" s="144">
        <f t="shared" si="10"/>
        <v>850</v>
      </c>
      <c r="AH26" s="155">
        <f t="shared" si="11"/>
        <v>0.18970448045757865</v>
      </c>
      <c r="AI26" s="236">
        <v>1049</v>
      </c>
      <c r="AJ26" s="143">
        <v>0</v>
      </c>
      <c r="AK26" s="143">
        <f t="shared" si="12"/>
        <v>850</v>
      </c>
      <c r="AL26" s="153">
        <f t="shared" si="13"/>
        <v>0.18970448045757865</v>
      </c>
      <c r="AM26" s="244">
        <v>1049</v>
      </c>
      <c r="AN26" s="144">
        <v>0</v>
      </c>
      <c r="AO26" s="144">
        <f t="shared" si="14"/>
        <v>850</v>
      </c>
      <c r="AP26" s="155">
        <f t="shared" si="15"/>
        <v>0.18970448045757865</v>
      </c>
    </row>
    <row r="27" spans="1:42" s="4" customFormat="1" ht="12.75" customHeight="1">
      <c r="A27" s="256" t="s">
        <v>284</v>
      </c>
      <c r="B27" s="31" t="s">
        <v>40</v>
      </c>
      <c r="C27" s="93"/>
      <c r="D27" s="37">
        <v>0.71</v>
      </c>
      <c r="E27" s="174" t="s">
        <v>608</v>
      </c>
      <c r="F27" s="132">
        <v>1429</v>
      </c>
      <c r="G27" s="84">
        <v>1299</v>
      </c>
      <c r="H27" s="134">
        <v>999</v>
      </c>
      <c r="I27" s="134">
        <v>809</v>
      </c>
      <c r="J27" s="134">
        <v>0</v>
      </c>
      <c r="K27" s="132">
        <f t="shared" si="0"/>
        <v>809</v>
      </c>
      <c r="L27" s="133">
        <f t="shared" si="1"/>
        <v>0.37721324095458042</v>
      </c>
      <c r="M27" s="243">
        <v>999</v>
      </c>
      <c r="N27" s="184">
        <v>0</v>
      </c>
      <c r="O27" s="184">
        <f t="shared" si="2"/>
        <v>809</v>
      </c>
      <c r="P27" s="185">
        <f t="shared" si="3"/>
        <v>0.19019019019019018</v>
      </c>
      <c r="Q27" s="318">
        <v>1299</v>
      </c>
      <c r="R27" s="321">
        <v>756</v>
      </c>
      <c r="S27" s="319">
        <v>0</v>
      </c>
      <c r="T27" s="319">
        <f t="shared" si="4"/>
        <v>756</v>
      </c>
      <c r="U27" s="320">
        <f t="shared" si="5"/>
        <v>0.41801385681293302</v>
      </c>
      <c r="V27" s="217">
        <v>999</v>
      </c>
      <c r="W27" s="184">
        <v>0</v>
      </c>
      <c r="X27" s="184">
        <f t="shared" si="6"/>
        <v>756</v>
      </c>
      <c r="Y27" s="185">
        <f t="shared" si="7"/>
        <v>0.24324324324324326</v>
      </c>
      <c r="Z27" s="318">
        <v>1299</v>
      </c>
      <c r="AA27" s="319">
        <v>756</v>
      </c>
      <c r="AB27" s="319">
        <v>0</v>
      </c>
      <c r="AC27" s="319">
        <f t="shared" si="8"/>
        <v>756</v>
      </c>
      <c r="AD27" s="320">
        <f t="shared" si="9"/>
        <v>0.41801385681293302</v>
      </c>
      <c r="AE27" s="243">
        <v>999</v>
      </c>
      <c r="AF27" s="182">
        <v>0</v>
      </c>
      <c r="AG27" s="182">
        <f t="shared" si="10"/>
        <v>756</v>
      </c>
      <c r="AH27" s="183">
        <f t="shared" si="11"/>
        <v>0.24324324324324326</v>
      </c>
      <c r="AI27" s="217">
        <v>999</v>
      </c>
      <c r="AJ27" s="184">
        <v>0</v>
      </c>
      <c r="AK27" s="184">
        <f t="shared" si="12"/>
        <v>756</v>
      </c>
      <c r="AL27" s="185">
        <f t="shared" si="13"/>
        <v>0.24324324324324326</v>
      </c>
      <c r="AM27" s="243">
        <v>999</v>
      </c>
      <c r="AN27" s="182">
        <v>0</v>
      </c>
      <c r="AO27" s="182">
        <f t="shared" si="14"/>
        <v>756</v>
      </c>
      <c r="AP27" s="183">
        <f t="shared" si="15"/>
        <v>0.24324324324324326</v>
      </c>
    </row>
    <row r="28" spans="1:42" s="4" customFormat="1" ht="12.75" customHeight="1">
      <c r="A28" s="256" t="s">
        <v>285</v>
      </c>
      <c r="B28" s="31" t="s">
        <v>40</v>
      </c>
      <c r="C28" s="93"/>
      <c r="D28" s="37">
        <v>0.71</v>
      </c>
      <c r="E28" s="130" t="s">
        <v>609</v>
      </c>
      <c r="F28" s="132">
        <v>1484</v>
      </c>
      <c r="G28" s="84">
        <v>1349</v>
      </c>
      <c r="H28" s="134">
        <v>1049</v>
      </c>
      <c r="I28" s="134">
        <v>851</v>
      </c>
      <c r="J28" s="134">
        <v>0</v>
      </c>
      <c r="K28" s="132">
        <f t="shared" si="0"/>
        <v>851</v>
      </c>
      <c r="L28" s="133">
        <f t="shared" si="1"/>
        <v>0.36916234247590807</v>
      </c>
      <c r="M28" s="243">
        <v>1049</v>
      </c>
      <c r="N28" s="184">
        <v>0</v>
      </c>
      <c r="O28" s="184">
        <f t="shared" si="2"/>
        <v>851</v>
      </c>
      <c r="P28" s="185">
        <f t="shared" si="3"/>
        <v>0.18875119161105816</v>
      </c>
      <c r="Q28" s="318">
        <v>1349</v>
      </c>
      <c r="R28" s="319">
        <v>851</v>
      </c>
      <c r="S28" s="319">
        <v>0</v>
      </c>
      <c r="T28" s="319">
        <f t="shared" si="4"/>
        <v>851</v>
      </c>
      <c r="U28" s="320">
        <f t="shared" si="5"/>
        <v>0.36916234247590807</v>
      </c>
      <c r="V28" s="217">
        <v>1049</v>
      </c>
      <c r="W28" s="184">
        <v>0</v>
      </c>
      <c r="X28" s="184">
        <f t="shared" si="6"/>
        <v>851</v>
      </c>
      <c r="Y28" s="185">
        <f t="shared" si="7"/>
        <v>0.18875119161105816</v>
      </c>
      <c r="Z28" s="318">
        <v>1349</v>
      </c>
      <c r="AA28" s="319">
        <v>851</v>
      </c>
      <c r="AB28" s="319">
        <v>0</v>
      </c>
      <c r="AC28" s="319">
        <f t="shared" si="8"/>
        <v>851</v>
      </c>
      <c r="AD28" s="320">
        <f t="shared" si="9"/>
        <v>0.36916234247590807</v>
      </c>
      <c r="AE28" s="243">
        <v>1049</v>
      </c>
      <c r="AF28" s="182">
        <v>0</v>
      </c>
      <c r="AG28" s="182">
        <f t="shared" si="10"/>
        <v>851</v>
      </c>
      <c r="AH28" s="183">
        <f t="shared" si="11"/>
        <v>0.18875119161105816</v>
      </c>
      <c r="AI28" s="217">
        <v>1049</v>
      </c>
      <c r="AJ28" s="184">
        <v>0</v>
      </c>
      <c r="AK28" s="184">
        <f t="shared" si="12"/>
        <v>851</v>
      </c>
      <c r="AL28" s="185">
        <f t="shared" si="13"/>
        <v>0.18875119161105816</v>
      </c>
      <c r="AM28" s="243">
        <v>1049</v>
      </c>
      <c r="AN28" s="182">
        <v>0</v>
      </c>
      <c r="AO28" s="182">
        <f t="shared" si="14"/>
        <v>851</v>
      </c>
      <c r="AP28" s="183">
        <f t="shared" si="15"/>
        <v>0.18875119161105816</v>
      </c>
    </row>
    <row r="29" spans="1:42" s="4" customFormat="1" ht="12.75" customHeight="1" thickBot="1">
      <c r="A29" s="33" t="s">
        <v>286</v>
      </c>
      <c r="B29" s="30" t="s">
        <v>40</v>
      </c>
      <c r="C29" s="94"/>
      <c r="D29" s="38">
        <v>0.71</v>
      </c>
      <c r="E29" s="2" t="s">
        <v>610</v>
      </c>
      <c r="F29" s="101">
        <v>1429</v>
      </c>
      <c r="G29" s="147">
        <v>1299</v>
      </c>
      <c r="H29" s="78">
        <v>999</v>
      </c>
      <c r="I29" s="78">
        <v>809</v>
      </c>
      <c r="J29" s="78">
        <v>0</v>
      </c>
      <c r="K29" s="101">
        <f t="shared" si="0"/>
        <v>809</v>
      </c>
      <c r="L29" s="111">
        <f t="shared" si="1"/>
        <v>0.37721324095458042</v>
      </c>
      <c r="M29" s="126">
        <v>999</v>
      </c>
      <c r="N29" s="48">
        <v>0</v>
      </c>
      <c r="O29" s="48">
        <f t="shared" si="2"/>
        <v>809</v>
      </c>
      <c r="P29" s="15">
        <f t="shared" si="3"/>
        <v>0.19019019019019018</v>
      </c>
      <c r="Q29" s="305">
        <v>1299</v>
      </c>
      <c r="R29" s="307">
        <v>809</v>
      </c>
      <c r="S29" s="307">
        <v>0</v>
      </c>
      <c r="T29" s="307">
        <f t="shared" si="4"/>
        <v>809</v>
      </c>
      <c r="U29" s="308">
        <f t="shared" si="5"/>
        <v>0.37721324095458042</v>
      </c>
      <c r="V29" s="218">
        <v>999</v>
      </c>
      <c r="W29" s="48">
        <v>0</v>
      </c>
      <c r="X29" s="48">
        <f t="shared" si="6"/>
        <v>809</v>
      </c>
      <c r="Y29" s="15">
        <f t="shared" si="7"/>
        <v>0.19019019019019018</v>
      </c>
      <c r="Z29" s="305">
        <v>1299</v>
      </c>
      <c r="AA29" s="307">
        <v>809</v>
      </c>
      <c r="AB29" s="307">
        <v>0</v>
      </c>
      <c r="AC29" s="307">
        <f t="shared" si="8"/>
        <v>809</v>
      </c>
      <c r="AD29" s="308">
        <f t="shared" si="9"/>
        <v>0.37721324095458042</v>
      </c>
      <c r="AE29" s="126">
        <v>999</v>
      </c>
      <c r="AF29" s="50">
        <v>0</v>
      </c>
      <c r="AG29" s="50">
        <f t="shared" si="10"/>
        <v>809</v>
      </c>
      <c r="AH29" s="17">
        <f t="shared" si="11"/>
        <v>0.19019019019019018</v>
      </c>
      <c r="AI29" s="218">
        <v>999</v>
      </c>
      <c r="AJ29" s="48">
        <v>0</v>
      </c>
      <c r="AK29" s="48">
        <f t="shared" si="12"/>
        <v>809</v>
      </c>
      <c r="AL29" s="15">
        <f t="shared" si="13"/>
        <v>0.19019019019019018</v>
      </c>
      <c r="AM29" s="126">
        <v>999</v>
      </c>
      <c r="AN29" s="50">
        <v>0</v>
      </c>
      <c r="AO29" s="50">
        <f t="shared" si="14"/>
        <v>809</v>
      </c>
      <c r="AP29" s="17">
        <f t="shared" si="15"/>
        <v>0.19019019019019018</v>
      </c>
    </row>
    <row r="30" spans="1:42">
      <c r="Q30" s="106"/>
      <c r="R30" s="338"/>
      <c r="S30" s="338"/>
      <c r="T30" s="338"/>
      <c r="U30" s="106"/>
      <c r="Z30" s="106"/>
      <c r="AA30" s="338"/>
      <c r="AB30" s="338"/>
      <c r="AC30" s="338"/>
      <c r="AD30" s="106"/>
    </row>
    <row r="40" spans="9:35">
      <c r="I40" s="240"/>
      <c r="J40" s="240"/>
      <c r="K40" s="240"/>
      <c r="L40" s="240"/>
      <c r="V40" s="240"/>
      <c r="AI40" s="240"/>
    </row>
    <row r="41" spans="9:35">
      <c r="I41" s="240"/>
      <c r="J41" s="240"/>
      <c r="K41" s="240"/>
      <c r="L41" s="240"/>
      <c r="V41" s="240"/>
      <c r="AI41" s="240"/>
    </row>
    <row r="42" spans="9:35">
      <c r="I42" s="240"/>
      <c r="J42" s="240"/>
      <c r="K42" s="240"/>
      <c r="L42" s="240"/>
      <c r="V42" s="240"/>
      <c r="AI42" s="240"/>
    </row>
    <row r="43" spans="9:35">
      <c r="I43" s="240"/>
      <c r="J43" s="240"/>
      <c r="K43" s="240"/>
      <c r="L43" s="240"/>
      <c r="V43" s="240"/>
      <c r="AI43" s="240"/>
    </row>
    <row r="44" spans="9:35">
      <c r="V44" s="240"/>
      <c r="AI44" s="240"/>
    </row>
  </sheetData>
  <mergeCells count="8">
    <mergeCell ref="AM3:AP3"/>
    <mergeCell ref="Q4:U6"/>
    <mergeCell ref="Z4:AD6"/>
    <mergeCell ref="F2:I2"/>
    <mergeCell ref="M3:P3"/>
    <mergeCell ref="V3:Y3"/>
    <mergeCell ref="AE3:AH3"/>
    <mergeCell ref="AI3:AL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6E5D-EF12-4B4F-BEBF-9B2FB67E56E0}">
  <sheetPr>
    <tabColor rgb="FFFFFF00"/>
  </sheetPr>
  <dimension ref="A1:AP152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8" sqref="M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12" width="8.7265625" style="23" customWidth="1"/>
    <col min="13" max="13" width="8.81640625" style="25" customWidth="1"/>
    <col min="14" max="17" width="9.453125" style="24" customWidth="1"/>
    <col min="18" max="20" width="9.453125" style="339" customWidth="1"/>
    <col min="21" max="21" width="9.453125" style="24" customWidth="1"/>
    <col min="22" max="22" width="8.7265625" style="106" customWidth="1"/>
    <col min="23" max="26" width="9.453125" style="24" customWidth="1"/>
    <col min="27" max="29" width="9.453125" style="339" customWidth="1"/>
    <col min="30" max="30" width="9.453125" style="24" customWidth="1"/>
    <col min="31" max="31" width="8.81640625" style="25" customWidth="1"/>
    <col min="32" max="34" width="9.453125" style="24" customWidth="1"/>
    <col min="35" max="35" width="8.7265625" style="106" customWidth="1"/>
    <col min="36" max="38" width="9.453125" style="24" customWidth="1"/>
    <col min="39" max="39" width="8.81640625" style="25" customWidth="1"/>
    <col min="40" max="42" width="9.453125" style="24" customWidth="1"/>
    <col min="43" max="16384" width="9.1796875" style="8"/>
  </cols>
  <sheetData>
    <row r="1" spans="1:42">
      <c r="R1" s="24"/>
      <c r="S1" s="24"/>
      <c r="T1" s="24"/>
      <c r="AA1" s="24"/>
      <c r="AB1" s="24"/>
      <c r="AC1" s="24"/>
    </row>
    <row r="2" spans="1:42">
      <c r="F2" s="350">
        <v>45378</v>
      </c>
      <c r="G2" s="350"/>
      <c r="H2" s="350"/>
      <c r="I2" s="350"/>
      <c r="J2" s="97"/>
      <c r="K2" s="97"/>
      <c r="L2" s="97"/>
      <c r="R2" s="24"/>
      <c r="S2" s="24"/>
      <c r="T2" s="24"/>
      <c r="AA2" s="24"/>
      <c r="AB2" s="24"/>
      <c r="AC2" s="24"/>
    </row>
    <row r="3" spans="1:42" ht="37.5" customHeight="1" thickBot="1">
      <c r="M3" s="340" t="s">
        <v>159</v>
      </c>
      <c r="N3" s="340"/>
      <c r="O3" s="340"/>
      <c r="P3" s="340"/>
      <c r="Q3" s="294"/>
      <c r="R3" s="294"/>
      <c r="S3" s="294"/>
      <c r="T3" s="294"/>
      <c r="U3" s="294"/>
      <c r="V3" s="340" t="s">
        <v>159</v>
      </c>
      <c r="W3" s="340"/>
      <c r="X3" s="340"/>
      <c r="Y3" s="340"/>
      <c r="Z3" s="294"/>
      <c r="AA3" s="294"/>
      <c r="AB3" s="294"/>
      <c r="AC3" s="294"/>
      <c r="AD3" s="294"/>
      <c r="AE3" s="340" t="s">
        <v>159</v>
      </c>
      <c r="AF3" s="340"/>
      <c r="AG3" s="340"/>
      <c r="AH3" s="340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</row>
    <row r="4" spans="1:42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194" t="s">
        <v>736</v>
      </c>
      <c r="N4" s="239"/>
      <c r="O4" s="190"/>
      <c r="P4" s="191"/>
      <c r="Q4" s="341" t="s">
        <v>737</v>
      </c>
      <c r="R4" s="342"/>
      <c r="S4" s="342"/>
      <c r="T4" s="342"/>
      <c r="U4" s="343"/>
      <c r="V4" s="200" t="s">
        <v>732</v>
      </c>
      <c r="W4" s="201"/>
      <c r="X4" s="202"/>
      <c r="Y4" s="203"/>
      <c r="Z4" s="341" t="s">
        <v>738</v>
      </c>
      <c r="AA4" s="342"/>
      <c r="AB4" s="342"/>
      <c r="AC4" s="342"/>
      <c r="AD4" s="343"/>
      <c r="AE4" s="194" t="s">
        <v>735</v>
      </c>
      <c r="AF4" s="239"/>
      <c r="AG4" s="190"/>
      <c r="AH4" s="191"/>
      <c r="AI4" s="200" t="s">
        <v>733</v>
      </c>
      <c r="AJ4" s="201"/>
      <c r="AK4" s="202"/>
      <c r="AL4" s="203"/>
      <c r="AM4" s="194" t="s">
        <v>734</v>
      </c>
      <c r="AN4" s="239"/>
      <c r="AO4" s="190"/>
      <c r="AP4" s="191"/>
    </row>
    <row r="5" spans="1:42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195" t="s">
        <v>26</v>
      </c>
      <c r="N5" s="43">
        <v>45376</v>
      </c>
      <c r="O5" s="43"/>
      <c r="P5" s="196"/>
      <c r="Q5" s="344"/>
      <c r="R5" s="345"/>
      <c r="S5" s="345"/>
      <c r="T5" s="345"/>
      <c r="U5" s="346"/>
      <c r="V5" s="204" t="s">
        <v>26</v>
      </c>
      <c r="W5" s="42">
        <v>45386</v>
      </c>
      <c r="X5" s="42"/>
      <c r="Y5" s="205"/>
      <c r="Z5" s="344"/>
      <c r="AA5" s="345"/>
      <c r="AB5" s="345"/>
      <c r="AC5" s="345"/>
      <c r="AD5" s="346"/>
      <c r="AE5" s="195" t="s">
        <v>26</v>
      </c>
      <c r="AF5" s="43">
        <v>45414</v>
      </c>
      <c r="AG5" s="43"/>
      <c r="AH5" s="196"/>
      <c r="AI5" s="204" t="s">
        <v>26</v>
      </c>
      <c r="AJ5" s="42">
        <v>45428</v>
      </c>
      <c r="AK5" s="42"/>
      <c r="AL5" s="205"/>
      <c r="AM5" s="195" t="s">
        <v>26</v>
      </c>
      <c r="AN5" s="43">
        <v>45449</v>
      </c>
      <c r="AO5" s="43"/>
      <c r="AP5" s="196"/>
    </row>
    <row r="6" spans="1:42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197" t="s">
        <v>27</v>
      </c>
      <c r="N6" s="198">
        <v>45385</v>
      </c>
      <c r="O6" s="198"/>
      <c r="P6" s="199"/>
      <c r="Q6" s="347"/>
      <c r="R6" s="348"/>
      <c r="S6" s="348"/>
      <c r="T6" s="348"/>
      <c r="U6" s="349"/>
      <c r="V6" s="206" t="s">
        <v>27</v>
      </c>
      <c r="W6" s="193">
        <v>45413</v>
      </c>
      <c r="X6" s="193"/>
      <c r="Y6" s="207"/>
      <c r="Z6" s="347"/>
      <c r="AA6" s="348"/>
      <c r="AB6" s="348"/>
      <c r="AC6" s="348"/>
      <c r="AD6" s="349"/>
      <c r="AE6" s="197" t="s">
        <v>27</v>
      </c>
      <c r="AF6" s="198">
        <v>45427</v>
      </c>
      <c r="AG6" s="198"/>
      <c r="AH6" s="199"/>
      <c r="AI6" s="206" t="s">
        <v>27</v>
      </c>
      <c r="AJ6" s="193">
        <v>45448</v>
      </c>
      <c r="AK6" s="193"/>
      <c r="AL6" s="207"/>
      <c r="AM6" s="197" t="s">
        <v>27</v>
      </c>
      <c r="AN6" s="198">
        <v>45461</v>
      </c>
      <c r="AO6" s="198"/>
      <c r="AP6" s="199"/>
    </row>
    <row r="7" spans="1:42" s="22" customFormat="1" ht="25" customHeigh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98" t="s">
        <v>4</v>
      </c>
      <c r="R7" s="298" t="s">
        <v>19</v>
      </c>
      <c r="S7" s="298" t="s">
        <v>739</v>
      </c>
      <c r="T7" s="298" t="s">
        <v>740</v>
      </c>
      <c r="U7" s="298" t="s">
        <v>158</v>
      </c>
      <c r="V7" s="234" t="s">
        <v>206</v>
      </c>
      <c r="W7" s="149" t="s">
        <v>25</v>
      </c>
      <c r="X7" s="149" t="s">
        <v>31</v>
      </c>
      <c r="Y7" s="150" t="s">
        <v>157</v>
      </c>
      <c r="Z7" s="298" t="s">
        <v>4</v>
      </c>
      <c r="AA7" s="298" t="s">
        <v>19</v>
      </c>
      <c r="AB7" s="298" t="s">
        <v>739</v>
      </c>
      <c r="AC7" s="298" t="s">
        <v>740</v>
      </c>
      <c r="AD7" s="298" t="s">
        <v>158</v>
      </c>
      <c r="AE7" s="234" t="s">
        <v>206</v>
      </c>
      <c r="AF7" s="149" t="s">
        <v>25</v>
      </c>
      <c r="AG7" s="149" t="s">
        <v>31</v>
      </c>
      <c r="AH7" s="150" t="s">
        <v>157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</row>
    <row r="8" spans="1:42" s="4" customFormat="1" ht="12.75" customHeight="1">
      <c r="A8" s="34" t="s">
        <v>92</v>
      </c>
      <c r="B8" s="28" t="s">
        <v>32</v>
      </c>
      <c r="C8" s="96"/>
      <c r="D8" s="39">
        <v>0.66</v>
      </c>
      <c r="E8" s="6" t="s">
        <v>616</v>
      </c>
      <c r="F8" s="102">
        <v>2089</v>
      </c>
      <c r="G8" s="85">
        <v>1899</v>
      </c>
      <c r="H8" s="79">
        <v>0</v>
      </c>
      <c r="I8" s="79">
        <v>1387</v>
      </c>
      <c r="J8" s="79">
        <v>0</v>
      </c>
      <c r="K8" s="102">
        <f t="shared" ref="K8:K13" si="0">IFERROR(I8-J8,I8)</f>
        <v>1387</v>
      </c>
      <c r="L8" s="112">
        <f t="shared" ref="L8:L13" si="1">IFERROR((G8-K8)/G8, " ")</f>
        <v>0.26961558715113215</v>
      </c>
      <c r="M8" s="128">
        <v>1699</v>
      </c>
      <c r="N8" s="123">
        <v>147</v>
      </c>
      <c r="O8" s="65">
        <f t="shared" ref="O8:O39" si="2">K8-N8</f>
        <v>1240</v>
      </c>
      <c r="P8" s="18">
        <f>(M8-O8)/M8</f>
        <v>0.27015891701000588</v>
      </c>
      <c r="Q8" s="309">
        <v>1899</v>
      </c>
      <c r="R8" s="310">
        <v>1387</v>
      </c>
      <c r="S8" s="310">
        <v>0</v>
      </c>
      <c r="T8" s="310">
        <f t="shared" ref="T8:T35" si="3">R8-S8</f>
        <v>1387</v>
      </c>
      <c r="U8" s="311">
        <f t="shared" ref="U8:U35" si="4">(Q8-T8)/Q8</f>
        <v>0.26961558715113215</v>
      </c>
      <c r="V8" s="216">
        <v>1699</v>
      </c>
      <c r="W8" s="123">
        <v>149</v>
      </c>
      <c r="X8" s="63">
        <f t="shared" ref="X8:X35" si="5">T8-W8</f>
        <v>1238</v>
      </c>
      <c r="Y8" s="13">
        <f t="shared" ref="Y8:Y35" si="6">(V8-X8)/V8</f>
        <v>0.27133608004708654</v>
      </c>
      <c r="Z8" s="309">
        <v>1899</v>
      </c>
      <c r="AA8" s="310">
        <v>1387</v>
      </c>
      <c r="AB8" s="310">
        <v>0</v>
      </c>
      <c r="AC8" s="310">
        <f t="shared" ref="AC8:AC35" si="7">AA8-AB8</f>
        <v>1387</v>
      </c>
      <c r="AD8" s="311">
        <f t="shared" ref="AD8:AD35" si="8">(Z8-AC8)/Z8</f>
        <v>0.26961558715113215</v>
      </c>
      <c r="AE8" s="128">
        <v>1699</v>
      </c>
      <c r="AF8" s="123">
        <v>150</v>
      </c>
      <c r="AG8" s="65">
        <f t="shared" ref="AG8:AG35" si="9">AC8-AF8</f>
        <v>1237</v>
      </c>
      <c r="AH8" s="18">
        <f t="shared" ref="AH8:AH35" si="10">(AE8-AG8)/AE8</f>
        <v>0.27192466156562684</v>
      </c>
      <c r="AI8" s="216">
        <v>1399</v>
      </c>
      <c r="AJ8" s="123">
        <v>365</v>
      </c>
      <c r="AK8" s="63">
        <f t="shared" ref="AK8:AK35" si="11">AC8-AJ8</f>
        <v>1022</v>
      </c>
      <c r="AL8" s="13">
        <f t="shared" ref="AL8:AL35" si="12">(AI8-AK8)/AI8</f>
        <v>0.2694781987133667</v>
      </c>
      <c r="AM8" s="128">
        <v>1699</v>
      </c>
      <c r="AN8" s="123">
        <v>145</v>
      </c>
      <c r="AO8" s="65">
        <f t="shared" ref="AO8:AO35" si="13">AC8-AN8</f>
        <v>1242</v>
      </c>
      <c r="AP8" s="18">
        <f t="shared" ref="AP8:AP35" si="14">(AM8-AO8)/AM8</f>
        <v>0.26898175397292523</v>
      </c>
    </row>
    <row r="9" spans="1:42" s="4" customFormat="1" ht="12.75" customHeight="1">
      <c r="A9" s="138" t="s">
        <v>91</v>
      </c>
      <c r="B9" s="31" t="s">
        <v>32</v>
      </c>
      <c r="C9" s="93"/>
      <c r="D9" s="37">
        <v>0.66</v>
      </c>
      <c r="E9" s="32" t="s">
        <v>616</v>
      </c>
      <c r="F9" s="100">
        <v>1979</v>
      </c>
      <c r="G9" s="84">
        <v>1799</v>
      </c>
      <c r="H9" s="77">
        <v>0</v>
      </c>
      <c r="I9" s="77">
        <v>1315</v>
      </c>
      <c r="J9" s="77">
        <v>0</v>
      </c>
      <c r="K9" s="100">
        <f t="shared" si="0"/>
        <v>1315</v>
      </c>
      <c r="L9" s="110">
        <f t="shared" si="1"/>
        <v>0.26903835464146747</v>
      </c>
      <c r="M9" s="127">
        <v>1599</v>
      </c>
      <c r="N9" s="124">
        <v>147</v>
      </c>
      <c r="O9" s="46">
        <f t="shared" si="2"/>
        <v>1168</v>
      </c>
      <c r="P9" s="16">
        <f t="shared" ref="P9:P72" si="15">(M9-O9)/M9</f>
        <v>0.2695434646654159</v>
      </c>
      <c r="Q9" s="302">
        <v>1799</v>
      </c>
      <c r="R9" s="303">
        <v>1315</v>
      </c>
      <c r="S9" s="303">
        <v>0</v>
      </c>
      <c r="T9" s="303">
        <f t="shared" si="3"/>
        <v>1315</v>
      </c>
      <c r="U9" s="304">
        <f t="shared" si="4"/>
        <v>0.26903835464146747</v>
      </c>
      <c r="V9" s="215">
        <v>1599</v>
      </c>
      <c r="W9" s="124">
        <v>150</v>
      </c>
      <c r="X9" s="44">
        <f t="shared" si="5"/>
        <v>1165</v>
      </c>
      <c r="Y9" s="14">
        <f t="shared" si="6"/>
        <v>0.27141963727329582</v>
      </c>
      <c r="Z9" s="302">
        <v>1799</v>
      </c>
      <c r="AA9" s="303">
        <v>1315</v>
      </c>
      <c r="AB9" s="303">
        <v>0</v>
      </c>
      <c r="AC9" s="303">
        <f t="shared" si="7"/>
        <v>1315</v>
      </c>
      <c r="AD9" s="304">
        <f t="shared" si="8"/>
        <v>0.26903835464146747</v>
      </c>
      <c r="AE9" s="127">
        <v>1599</v>
      </c>
      <c r="AF9" s="124">
        <v>150</v>
      </c>
      <c r="AG9" s="46">
        <f t="shared" si="9"/>
        <v>1165</v>
      </c>
      <c r="AH9" s="16">
        <f t="shared" si="10"/>
        <v>0.27141963727329582</v>
      </c>
      <c r="AI9" s="215">
        <v>1299</v>
      </c>
      <c r="AJ9" s="124">
        <v>365</v>
      </c>
      <c r="AK9" s="44">
        <f t="shared" si="11"/>
        <v>950</v>
      </c>
      <c r="AL9" s="14">
        <f t="shared" si="12"/>
        <v>0.26866820631254812</v>
      </c>
      <c r="AM9" s="127">
        <v>1599</v>
      </c>
      <c r="AN9" s="124">
        <v>145</v>
      </c>
      <c r="AO9" s="46">
        <f t="shared" si="13"/>
        <v>1170</v>
      </c>
      <c r="AP9" s="16">
        <f t="shared" si="14"/>
        <v>0.26829268292682928</v>
      </c>
    </row>
    <row r="10" spans="1:42" s="4" customFormat="1" ht="12.75" customHeight="1" thickBot="1">
      <c r="A10" s="33" t="s">
        <v>155</v>
      </c>
      <c r="B10" s="30" t="s">
        <v>32</v>
      </c>
      <c r="C10" s="7"/>
      <c r="D10" s="38">
        <v>1.1100000000000001</v>
      </c>
      <c r="E10" s="2" t="s">
        <v>617</v>
      </c>
      <c r="F10" s="101">
        <v>2419</v>
      </c>
      <c r="G10" s="47">
        <v>2199</v>
      </c>
      <c r="H10" s="78">
        <v>0</v>
      </c>
      <c r="I10" s="78">
        <v>1606</v>
      </c>
      <c r="J10" s="78">
        <v>0</v>
      </c>
      <c r="K10" s="101">
        <f t="shared" si="0"/>
        <v>1606</v>
      </c>
      <c r="L10" s="111">
        <f t="shared" si="1"/>
        <v>0.2696680309231469</v>
      </c>
      <c r="M10" s="126">
        <v>1899</v>
      </c>
      <c r="N10" s="122">
        <v>218</v>
      </c>
      <c r="O10" s="50">
        <f t="shared" si="2"/>
        <v>1388</v>
      </c>
      <c r="P10" s="17">
        <f t="shared" si="15"/>
        <v>0.26908899420747762</v>
      </c>
      <c r="Q10" s="305">
        <v>2199</v>
      </c>
      <c r="R10" s="307">
        <v>1606</v>
      </c>
      <c r="S10" s="307">
        <v>0</v>
      </c>
      <c r="T10" s="307">
        <f t="shared" si="3"/>
        <v>1606</v>
      </c>
      <c r="U10" s="308">
        <f t="shared" si="4"/>
        <v>0.2696680309231469</v>
      </c>
      <c r="V10" s="218">
        <v>1899</v>
      </c>
      <c r="W10" s="122">
        <v>218</v>
      </c>
      <c r="X10" s="48">
        <f t="shared" si="5"/>
        <v>1388</v>
      </c>
      <c r="Y10" s="15">
        <f t="shared" si="6"/>
        <v>0.26908899420747762</v>
      </c>
      <c r="Z10" s="305">
        <v>2199</v>
      </c>
      <c r="AA10" s="307">
        <v>1606</v>
      </c>
      <c r="AB10" s="307">
        <v>0</v>
      </c>
      <c r="AC10" s="307">
        <f t="shared" si="7"/>
        <v>1606</v>
      </c>
      <c r="AD10" s="308">
        <f t="shared" si="8"/>
        <v>0.2696680309231469</v>
      </c>
      <c r="AE10" s="126">
        <v>1899</v>
      </c>
      <c r="AF10" s="122">
        <v>220</v>
      </c>
      <c r="AG10" s="50">
        <f t="shared" si="9"/>
        <v>1386</v>
      </c>
      <c r="AH10" s="17">
        <f t="shared" si="10"/>
        <v>0.27014218009478674</v>
      </c>
      <c r="AI10" s="218">
        <v>1499</v>
      </c>
      <c r="AJ10" s="122">
        <v>510</v>
      </c>
      <c r="AK10" s="48">
        <f t="shared" si="11"/>
        <v>1096</v>
      </c>
      <c r="AL10" s="15">
        <f t="shared" si="12"/>
        <v>0.2688458972648432</v>
      </c>
      <c r="AM10" s="126">
        <v>1899</v>
      </c>
      <c r="AN10" s="122">
        <v>218</v>
      </c>
      <c r="AO10" s="50">
        <f t="shared" si="13"/>
        <v>1388</v>
      </c>
      <c r="AP10" s="17">
        <f t="shared" si="14"/>
        <v>0.26908899420747762</v>
      </c>
    </row>
    <row r="11" spans="1:42" s="4" customFormat="1" ht="12.75" customHeight="1">
      <c r="A11" s="138" t="s">
        <v>89</v>
      </c>
      <c r="B11" s="31" t="s">
        <v>32</v>
      </c>
      <c r="C11" s="93"/>
      <c r="D11" s="37">
        <v>0.66</v>
      </c>
      <c r="E11" s="32" t="s">
        <v>618</v>
      </c>
      <c r="F11" s="100">
        <v>1429</v>
      </c>
      <c r="G11" s="84">
        <v>1299</v>
      </c>
      <c r="H11" s="77">
        <v>0</v>
      </c>
      <c r="I11" s="77">
        <v>999</v>
      </c>
      <c r="J11" s="77">
        <v>0</v>
      </c>
      <c r="K11" s="100">
        <f t="shared" si="0"/>
        <v>999</v>
      </c>
      <c r="L11" s="110">
        <f t="shared" si="1"/>
        <v>0.23094688221709006</v>
      </c>
      <c r="M11" s="127">
        <v>1099</v>
      </c>
      <c r="N11" s="124">
        <v>152</v>
      </c>
      <c r="O11" s="46">
        <f t="shared" si="2"/>
        <v>847</v>
      </c>
      <c r="P11" s="16">
        <f t="shared" si="15"/>
        <v>0.22929936305732485</v>
      </c>
      <c r="Q11" s="302">
        <v>1299</v>
      </c>
      <c r="R11" s="303">
        <v>999</v>
      </c>
      <c r="S11" s="303">
        <v>0</v>
      </c>
      <c r="T11" s="303">
        <f t="shared" si="3"/>
        <v>999</v>
      </c>
      <c r="U11" s="304">
        <f t="shared" si="4"/>
        <v>0.23094688221709006</v>
      </c>
      <c r="V11" s="215">
        <v>1099</v>
      </c>
      <c r="W11" s="124">
        <v>154</v>
      </c>
      <c r="X11" s="44">
        <f t="shared" si="5"/>
        <v>845</v>
      </c>
      <c r="Y11" s="14">
        <f t="shared" si="6"/>
        <v>0.23111919927206551</v>
      </c>
      <c r="Z11" s="302">
        <v>1299</v>
      </c>
      <c r="AA11" s="303">
        <v>999</v>
      </c>
      <c r="AB11" s="303">
        <v>0</v>
      </c>
      <c r="AC11" s="303">
        <f t="shared" si="7"/>
        <v>999</v>
      </c>
      <c r="AD11" s="304">
        <f t="shared" si="8"/>
        <v>0.23094688221709006</v>
      </c>
      <c r="AE11" s="127">
        <v>899</v>
      </c>
      <c r="AF11" s="124">
        <v>305</v>
      </c>
      <c r="AG11" s="46">
        <f t="shared" si="9"/>
        <v>694</v>
      </c>
      <c r="AH11" s="16">
        <f t="shared" si="10"/>
        <v>0.22803114571746386</v>
      </c>
      <c r="AI11" s="215">
        <v>899</v>
      </c>
      <c r="AJ11" s="124">
        <v>305</v>
      </c>
      <c r="AK11" s="44">
        <f t="shared" si="11"/>
        <v>694</v>
      </c>
      <c r="AL11" s="14">
        <f t="shared" si="12"/>
        <v>0.22803114571746386</v>
      </c>
      <c r="AM11" s="127">
        <v>1099</v>
      </c>
      <c r="AN11" s="124">
        <v>152</v>
      </c>
      <c r="AO11" s="46">
        <f t="shared" si="13"/>
        <v>847</v>
      </c>
      <c r="AP11" s="16">
        <f t="shared" si="14"/>
        <v>0.22929936305732485</v>
      </c>
    </row>
    <row r="12" spans="1:42" s="4" customFormat="1" ht="12.75" customHeight="1" thickBot="1">
      <c r="A12" s="257" t="s">
        <v>90</v>
      </c>
      <c r="B12" s="30" t="s">
        <v>32</v>
      </c>
      <c r="C12" s="94"/>
      <c r="D12" s="38">
        <v>0.66</v>
      </c>
      <c r="E12" s="2" t="s">
        <v>615</v>
      </c>
      <c r="F12" s="101">
        <v>1429</v>
      </c>
      <c r="G12" s="47">
        <v>1299</v>
      </c>
      <c r="H12" s="78">
        <v>0</v>
      </c>
      <c r="I12" s="78">
        <v>999</v>
      </c>
      <c r="J12" s="78">
        <v>0</v>
      </c>
      <c r="K12" s="101">
        <f t="shared" si="0"/>
        <v>999</v>
      </c>
      <c r="L12" s="111">
        <f t="shared" si="1"/>
        <v>0.23094688221709006</v>
      </c>
      <c r="M12" s="126">
        <v>1099</v>
      </c>
      <c r="N12" s="122">
        <v>152</v>
      </c>
      <c r="O12" s="50">
        <f t="shared" si="2"/>
        <v>847</v>
      </c>
      <c r="P12" s="17">
        <f t="shared" si="15"/>
        <v>0.22929936305732485</v>
      </c>
      <c r="Q12" s="305">
        <v>1299</v>
      </c>
      <c r="R12" s="307">
        <v>999</v>
      </c>
      <c r="S12" s="307">
        <v>0</v>
      </c>
      <c r="T12" s="307">
        <f t="shared" si="3"/>
        <v>999</v>
      </c>
      <c r="U12" s="308">
        <f t="shared" si="4"/>
        <v>0.23094688221709006</v>
      </c>
      <c r="V12" s="218">
        <v>1099</v>
      </c>
      <c r="W12" s="122">
        <v>154</v>
      </c>
      <c r="X12" s="48">
        <f t="shared" si="5"/>
        <v>845</v>
      </c>
      <c r="Y12" s="15">
        <f t="shared" si="6"/>
        <v>0.23111919927206551</v>
      </c>
      <c r="Z12" s="305">
        <v>1299</v>
      </c>
      <c r="AA12" s="307">
        <v>999</v>
      </c>
      <c r="AB12" s="307">
        <v>0</v>
      </c>
      <c r="AC12" s="307">
        <f t="shared" si="7"/>
        <v>999</v>
      </c>
      <c r="AD12" s="308">
        <f t="shared" si="8"/>
        <v>0.23094688221709006</v>
      </c>
      <c r="AE12" s="126">
        <v>899</v>
      </c>
      <c r="AF12" s="122">
        <v>305</v>
      </c>
      <c r="AG12" s="50">
        <f t="shared" si="9"/>
        <v>694</v>
      </c>
      <c r="AH12" s="17">
        <f t="shared" si="10"/>
        <v>0.22803114571746386</v>
      </c>
      <c r="AI12" s="218">
        <v>899</v>
      </c>
      <c r="AJ12" s="122">
        <v>305</v>
      </c>
      <c r="AK12" s="48">
        <f t="shared" si="11"/>
        <v>694</v>
      </c>
      <c r="AL12" s="15">
        <f t="shared" si="12"/>
        <v>0.22803114571746386</v>
      </c>
      <c r="AM12" s="126">
        <v>1099</v>
      </c>
      <c r="AN12" s="122">
        <v>152</v>
      </c>
      <c r="AO12" s="50">
        <f t="shared" si="13"/>
        <v>847</v>
      </c>
      <c r="AP12" s="17">
        <f t="shared" si="14"/>
        <v>0.22929936305732485</v>
      </c>
    </row>
    <row r="13" spans="1:42" s="4" customFormat="1" ht="12.75" customHeight="1">
      <c r="A13" s="34" t="s">
        <v>635</v>
      </c>
      <c r="B13" s="28" t="s">
        <v>32</v>
      </c>
      <c r="C13" s="96" t="s">
        <v>5</v>
      </c>
      <c r="D13" s="39">
        <v>1.1100000000000001</v>
      </c>
      <c r="E13" s="6" t="s">
        <v>638</v>
      </c>
      <c r="F13" s="102">
        <v>1869</v>
      </c>
      <c r="G13" s="85">
        <v>1699</v>
      </c>
      <c r="H13" s="79">
        <v>1299</v>
      </c>
      <c r="I13" s="79">
        <v>1116</v>
      </c>
      <c r="J13" s="79">
        <v>0</v>
      </c>
      <c r="K13" s="102">
        <f t="shared" si="0"/>
        <v>1116</v>
      </c>
      <c r="L13" s="112">
        <f t="shared" si="1"/>
        <v>0.34314302530900531</v>
      </c>
      <c r="M13" s="128">
        <v>1299</v>
      </c>
      <c r="N13" s="65">
        <v>0</v>
      </c>
      <c r="O13" s="65">
        <f t="shared" si="2"/>
        <v>1116</v>
      </c>
      <c r="P13" s="18">
        <f t="shared" si="15"/>
        <v>0.14087759815242495</v>
      </c>
      <c r="Q13" s="309">
        <v>1699</v>
      </c>
      <c r="R13" s="310">
        <v>1116</v>
      </c>
      <c r="S13" s="310">
        <v>0</v>
      </c>
      <c r="T13" s="310">
        <f t="shared" si="3"/>
        <v>1116</v>
      </c>
      <c r="U13" s="311">
        <f t="shared" si="4"/>
        <v>0.34314302530900531</v>
      </c>
      <c r="V13" s="216">
        <v>1299</v>
      </c>
      <c r="W13" s="63">
        <v>0</v>
      </c>
      <c r="X13" s="63">
        <f t="shared" si="5"/>
        <v>1116</v>
      </c>
      <c r="Y13" s="13">
        <f t="shared" si="6"/>
        <v>0.14087759815242495</v>
      </c>
      <c r="Z13" s="309">
        <v>1699</v>
      </c>
      <c r="AA13" s="310">
        <v>1116</v>
      </c>
      <c r="AB13" s="310">
        <v>0</v>
      </c>
      <c r="AC13" s="310">
        <f t="shared" si="7"/>
        <v>1116</v>
      </c>
      <c r="AD13" s="311">
        <f t="shared" si="8"/>
        <v>0.34314302530900531</v>
      </c>
      <c r="AE13" s="128">
        <v>1299</v>
      </c>
      <c r="AF13" s="65">
        <v>0</v>
      </c>
      <c r="AG13" s="65">
        <f t="shared" si="9"/>
        <v>1116</v>
      </c>
      <c r="AH13" s="18">
        <f t="shared" si="10"/>
        <v>0.14087759815242495</v>
      </c>
      <c r="AI13" s="216">
        <v>1299</v>
      </c>
      <c r="AJ13" s="63">
        <v>0</v>
      </c>
      <c r="AK13" s="63">
        <f t="shared" si="11"/>
        <v>1116</v>
      </c>
      <c r="AL13" s="13">
        <f t="shared" si="12"/>
        <v>0.14087759815242495</v>
      </c>
      <c r="AM13" s="128">
        <v>1299</v>
      </c>
      <c r="AN13" s="65">
        <v>0</v>
      </c>
      <c r="AO13" s="65">
        <f t="shared" si="13"/>
        <v>1116</v>
      </c>
      <c r="AP13" s="18">
        <f t="shared" si="14"/>
        <v>0.14087759815242495</v>
      </c>
    </row>
    <row r="14" spans="1:42" s="4" customFormat="1" ht="12.75" customHeight="1">
      <c r="A14" s="34" t="s">
        <v>636</v>
      </c>
      <c r="B14" s="28" t="s">
        <v>32</v>
      </c>
      <c r="C14" s="96" t="s">
        <v>5</v>
      </c>
      <c r="D14" s="39">
        <v>1.1100000000000001</v>
      </c>
      <c r="E14" s="6" t="s">
        <v>639</v>
      </c>
      <c r="F14" s="102">
        <v>1869</v>
      </c>
      <c r="G14" s="85">
        <v>1699</v>
      </c>
      <c r="H14" s="79">
        <v>1299</v>
      </c>
      <c r="I14" s="79">
        <v>1116</v>
      </c>
      <c r="J14" s="79">
        <v>0</v>
      </c>
      <c r="K14" s="102">
        <f t="shared" ref="K14:K77" si="16">IFERROR(I14-J14,I14)</f>
        <v>1116</v>
      </c>
      <c r="L14" s="112">
        <f t="shared" ref="L14:L77" si="17">IFERROR((G14-K14)/G14, " ")</f>
        <v>0.34314302530900531</v>
      </c>
      <c r="M14" s="128">
        <v>1299</v>
      </c>
      <c r="N14" s="65">
        <v>0</v>
      </c>
      <c r="O14" s="65">
        <f t="shared" si="2"/>
        <v>1116</v>
      </c>
      <c r="P14" s="18">
        <f t="shared" si="15"/>
        <v>0.14087759815242495</v>
      </c>
      <c r="Q14" s="309">
        <v>1699</v>
      </c>
      <c r="R14" s="310">
        <v>1116</v>
      </c>
      <c r="S14" s="310">
        <v>0</v>
      </c>
      <c r="T14" s="310">
        <f t="shared" si="3"/>
        <v>1116</v>
      </c>
      <c r="U14" s="311">
        <f t="shared" si="4"/>
        <v>0.34314302530900531</v>
      </c>
      <c r="V14" s="216">
        <v>1299</v>
      </c>
      <c r="W14" s="63">
        <v>0</v>
      </c>
      <c r="X14" s="63">
        <f t="shared" si="5"/>
        <v>1116</v>
      </c>
      <c r="Y14" s="13">
        <f t="shared" si="6"/>
        <v>0.14087759815242495</v>
      </c>
      <c r="Z14" s="309">
        <v>1699</v>
      </c>
      <c r="AA14" s="310">
        <v>1116</v>
      </c>
      <c r="AB14" s="310">
        <v>0</v>
      </c>
      <c r="AC14" s="310">
        <f t="shared" si="7"/>
        <v>1116</v>
      </c>
      <c r="AD14" s="311">
        <f t="shared" si="8"/>
        <v>0.34314302530900531</v>
      </c>
      <c r="AE14" s="128">
        <v>1299</v>
      </c>
      <c r="AF14" s="65">
        <v>0</v>
      </c>
      <c r="AG14" s="65">
        <f t="shared" si="9"/>
        <v>1116</v>
      </c>
      <c r="AH14" s="18">
        <f t="shared" si="10"/>
        <v>0.14087759815242495</v>
      </c>
      <c r="AI14" s="216">
        <v>1299</v>
      </c>
      <c r="AJ14" s="63">
        <v>0</v>
      </c>
      <c r="AK14" s="63">
        <f t="shared" si="11"/>
        <v>1116</v>
      </c>
      <c r="AL14" s="13">
        <f t="shared" si="12"/>
        <v>0.14087759815242495</v>
      </c>
      <c r="AM14" s="128">
        <v>1299</v>
      </c>
      <c r="AN14" s="65">
        <v>0</v>
      </c>
      <c r="AO14" s="65">
        <f t="shared" si="13"/>
        <v>1116</v>
      </c>
      <c r="AP14" s="18">
        <f t="shared" si="14"/>
        <v>0.14087759815242495</v>
      </c>
    </row>
    <row r="15" spans="1:42" s="4" customFormat="1" ht="12.75" customHeight="1" thickBot="1">
      <c r="A15" s="33" t="s">
        <v>637</v>
      </c>
      <c r="B15" s="30" t="s">
        <v>32</v>
      </c>
      <c r="C15" s="94" t="s">
        <v>5</v>
      </c>
      <c r="D15" s="38">
        <v>1.1100000000000001</v>
      </c>
      <c r="E15" s="2" t="s">
        <v>640</v>
      </c>
      <c r="F15" s="101">
        <v>1869</v>
      </c>
      <c r="G15" s="47">
        <v>1699</v>
      </c>
      <c r="H15" s="78">
        <v>1299</v>
      </c>
      <c r="I15" s="78">
        <v>1116</v>
      </c>
      <c r="J15" s="78">
        <v>0</v>
      </c>
      <c r="K15" s="101">
        <f t="shared" si="16"/>
        <v>1116</v>
      </c>
      <c r="L15" s="111">
        <f t="shared" si="17"/>
        <v>0.34314302530900531</v>
      </c>
      <c r="M15" s="126">
        <v>1299</v>
      </c>
      <c r="N15" s="50">
        <v>0</v>
      </c>
      <c r="O15" s="50">
        <f t="shared" si="2"/>
        <v>1116</v>
      </c>
      <c r="P15" s="17">
        <f t="shared" si="15"/>
        <v>0.14087759815242495</v>
      </c>
      <c r="Q15" s="305">
        <v>1699</v>
      </c>
      <c r="R15" s="307">
        <v>1116</v>
      </c>
      <c r="S15" s="307">
        <v>0</v>
      </c>
      <c r="T15" s="307">
        <f t="shared" si="3"/>
        <v>1116</v>
      </c>
      <c r="U15" s="308">
        <f t="shared" si="4"/>
        <v>0.34314302530900531</v>
      </c>
      <c r="V15" s="218">
        <v>1299</v>
      </c>
      <c r="W15" s="48">
        <v>0</v>
      </c>
      <c r="X15" s="48">
        <f t="shared" si="5"/>
        <v>1116</v>
      </c>
      <c r="Y15" s="15">
        <f t="shared" si="6"/>
        <v>0.14087759815242495</v>
      </c>
      <c r="Z15" s="305">
        <v>1699</v>
      </c>
      <c r="AA15" s="307">
        <v>1116</v>
      </c>
      <c r="AB15" s="307">
        <v>0</v>
      </c>
      <c r="AC15" s="307">
        <f t="shared" si="7"/>
        <v>1116</v>
      </c>
      <c r="AD15" s="308">
        <f t="shared" si="8"/>
        <v>0.34314302530900531</v>
      </c>
      <c r="AE15" s="126">
        <v>1299</v>
      </c>
      <c r="AF15" s="50">
        <v>0</v>
      </c>
      <c r="AG15" s="50">
        <f t="shared" si="9"/>
        <v>1116</v>
      </c>
      <c r="AH15" s="17">
        <f t="shared" si="10"/>
        <v>0.14087759815242495</v>
      </c>
      <c r="AI15" s="218">
        <v>1299</v>
      </c>
      <c r="AJ15" s="48">
        <v>0</v>
      </c>
      <c r="AK15" s="48">
        <f t="shared" si="11"/>
        <v>1116</v>
      </c>
      <c r="AL15" s="15">
        <f t="shared" si="12"/>
        <v>0.14087759815242495</v>
      </c>
      <c r="AM15" s="126">
        <v>1299</v>
      </c>
      <c r="AN15" s="50">
        <v>0</v>
      </c>
      <c r="AO15" s="50">
        <f t="shared" si="13"/>
        <v>1116</v>
      </c>
      <c r="AP15" s="17">
        <f t="shared" si="14"/>
        <v>0.14087759815242495</v>
      </c>
    </row>
    <row r="16" spans="1:42" s="4" customFormat="1" ht="12.75" customHeight="1">
      <c r="A16" s="34" t="s">
        <v>655</v>
      </c>
      <c r="B16" s="28" t="s">
        <v>32</v>
      </c>
      <c r="C16" s="96" t="s">
        <v>5</v>
      </c>
      <c r="D16" s="39">
        <v>0.83</v>
      </c>
      <c r="E16" s="6" t="s">
        <v>657</v>
      </c>
      <c r="F16" s="102">
        <v>3299</v>
      </c>
      <c r="G16" s="85">
        <v>2999</v>
      </c>
      <c r="H16" s="79">
        <v>2499</v>
      </c>
      <c r="I16" s="79">
        <v>2164</v>
      </c>
      <c r="J16" s="79">
        <v>0</v>
      </c>
      <c r="K16" s="102">
        <f t="shared" si="16"/>
        <v>2164</v>
      </c>
      <c r="L16" s="112">
        <f t="shared" si="17"/>
        <v>0.27842614204734911</v>
      </c>
      <c r="M16" s="128">
        <v>2499</v>
      </c>
      <c r="N16" s="65">
        <v>0</v>
      </c>
      <c r="O16" s="65">
        <f t="shared" si="2"/>
        <v>2164</v>
      </c>
      <c r="P16" s="18">
        <f t="shared" si="15"/>
        <v>0.13405362144857944</v>
      </c>
      <c r="Q16" s="309">
        <v>2999</v>
      </c>
      <c r="R16" s="310">
        <v>2164</v>
      </c>
      <c r="S16" s="310">
        <v>0</v>
      </c>
      <c r="T16" s="310">
        <f t="shared" si="3"/>
        <v>2164</v>
      </c>
      <c r="U16" s="311">
        <f t="shared" si="4"/>
        <v>0.27842614204734911</v>
      </c>
      <c r="V16" s="216">
        <v>2199</v>
      </c>
      <c r="W16" s="123">
        <v>247</v>
      </c>
      <c r="X16" s="63">
        <f t="shared" si="5"/>
        <v>1917</v>
      </c>
      <c r="Y16" s="13">
        <f t="shared" si="6"/>
        <v>0.12824010914051842</v>
      </c>
      <c r="Z16" s="309">
        <v>2999</v>
      </c>
      <c r="AA16" s="327">
        <v>1964</v>
      </c>
      <c r="AB16" s="310">
        <v>0</v>
      </c>
      <c r="AC16" s="310">
        <f t="shared" si="7"/>
        <v>1964</v>
      </c>
      <c r="AD16" s="311">
        <f t="shared" si="8"/>
        <v>0.3451150383461154</v>
      </c>
      <c r="AE16" s="128">
        <v>2199</v>
      </c>
      <c r="AF16" s="123">
        <v>250</v>
      </c>
      <c r="AG16" s="65">
        <f t="shared" si="9"/>
        <v>1714</v>
      </c>
      <c r="AH16" s="18">
        <f t="shared" si="10"/>
        <v>0.22055479763528876</v>
      </c>
      <c r="AI16" s="216">
        <v>2199</v>
      </c>
      <c r="AJ16" s="123">
        <v>250</v>
      </c>
      <c r="AK16" s="63">
        <f t="shared" si="11"/>
        <v>1714</v>
      </c>
      <c r="AL16" s="13">
        <f t="shared" si="12"/>
        <v>0.22055479763528876</v>
      </c>
      <c r="AM16" s="128">
        <v>2199</v>
      </c>
      <c r="AN16" s="123">
        <v>246</v>
      </c>
      <c r="AO16" s="65">
        <f t="shared" si="13"/>
        <v>1718</v>
      </c>
      <c r="AP16" s="18">
        <f t="shared" si="14"/>
        <v>0.21873578899499774</v>
      </c>
    </row>
    <row r="17" spans="1:42" s="4" customFormat="1" ht="12.75" customHeight="1" thickBot="1">
      <c r="A17" s="33" t="s">
        <v>656</v>
      </c>
      <c r="B17" s="30" t="s">
        <v>32</v>
      </c>
      <c r="C17" s="94" t="s">
        <v>5</v>
      </c>
      <c r="D17" s="38">
        <v>0.83</v>
      </c>
      <c r="E17" s="2" t="s">
        <v>658</v>
      </c>
      <c r="F17" s="101">
        <v>3299</v>
      </c>
      <c r="G17" s="47">
        <v>2999</v>
      </c>
      <c r="H17" s="78">
        <v>2499</v>
      </c>
      <c r="I17" s="78">
        <v>2149</v>
      </c>
      <c r="J17" s="78">
        <v>0</v>
      </c>
      <c r="K17" s="101">
        <f t="shared" si="16"/>
        <v>2149</v>
      </c>
      <c r="L17" s="111">
        <f t="shared" si="17"/>
        <v>0.28342780926975658</v>
      </c>
      <c r="M17" s="49">
        <v>2999</v>
      </c>
      <c r="N17" s="50">
        <v>0</v>
      </c>
      <c r="O17" s="50">
        <f t="shared" si="2"/>
        <v>2149</v>
      </c>
      <c r="P17" s="17">
        <f t="shared" si="15"/>
        <v>0.28342780926975658</v>
      </c>
      <c r="Q17" s="305">
        <v>2999</v>
      </c>
      <c r="R17" s="307">
        <v>2149</v>
      </c>
      <c r="S17" s="307">
        <v>0</v>
      </c>
      <c r="T17" s="307">
        <f t="shared" si="3"/>
        <v>2149</v>
      </c>
      <c r="U17" s="308">
        <f t="shared" si="4"/>
        <v>0.28342780926975658</v>
      </c>
      <c r="V17" s="159">
        <v>2999</v>
      </c>
      <c r="W17" s="48">
        <v>0</v>
      </c>
      <c r="X17" s="48">
        <f t="shared" si="5"/>
        <v>2149</v>
      </c>
      <c r="Y17" s="15">
        <f t="shared" si="6"/>
        <v>0.28342780926975658</v>
      </c>
      <c r="Z17" s="305">
        <v>2999</v>
      </c>
      <c r="AA17" s="313">
        <v>1957</v>
      </c>
      <c r="AB17" s="307">
        <v>0</v>
      </c>
      <c r="AC17" s="307">
        <f t="shared" si="7"/>
        <v>1957</v>
      </c>
      <c r="AD17" s="308">
        <f t="shared" si="8"/>
        <v>0.3474491497165722</v>
      </c>
      <c r="AE17" s="49">
        <v>2999</v>
      </c>
      <c r="AF17" s="50">
        <v>0</v>
      </c>
      <c r="AG17" s="50">
        <f t="shared" si="9"/>
        <v>1957</v>
      </c>
      <c r="AH17" s="17">
        <f t="shared" si="10"/>
        <v>0.3474491497165722</v>
      </c>
      <c r="AI17" s="218">
        <v>2199</v>
      </c>
      <c r="AJ17" s="122">
        <v>247</v>
      </c>
      <c r="AK17" s="48">
        <f t="shared" si="11"/>
        <v>1710</v>
      </c>
      <c r="AL17" s="15">
        <f t="shared" si="12"/>
        <v>0.22237380627557982</v>
      </c>
      <c r="AM17" s="126">
        <v>2199</v>
      </c>
      <c r="AN17" s="122">
        <v>247</v>
      </c>
      <c r="AO17" s="50">
        <f t="shared" si="13"/>
        <v>1710</v>
      </c>
      <c r="AP17" s="17">
        <f t="shared" si="14"/>
        <v>0.22237380627557982</v>
      </c>
    </row>
    <row r="18" spans="1:42" s="4" customFormat="1" ht="12.75" customHeight="1">
      <c r="A18" s="34" t="s">
        <v>93</v>
      </c>
      <c r="B18" s="28" t="s">
        <v>32</v>
      </c>
      <c r="C18" s="5"/>
      <c r="D18" s="39">
        <v>0.83</v>
      </c>
      <c r="E18" s="6" t="s">
        <v>619</v>
      </c>
      <c r="F18" s="102">
        <v>989</v>
      </c>
      <c r="G18" s="85">
        <v>899</v>
      </c>
      <c r="H18" s="79">
        <v>749</v>
      </c>
      <c r="I18" s="79">
        <v>660</v>
      </c>
      <c r="J18" s="79">
        <v>10</v>
      </c>
      <c r="K18" s="102">
        <f t="shared" si="16"/>
        <v>650</v>
      </c>
      <c r="L18" s="112">
        <f t="shared" si="17"/>
        <v>0.27697441601779754</v>
      </c>
      <c r="M18" s="128">
        <v>699</v>
      </c>
      <c r="N18" s="123">
        <v>43</v>
      </c>
      <c r="O18" s="65">
        <f t="shared" si="2"/>
        <v>607</v>
      </c>
      <c r="P18" s="18">
        <f t="shared" si="15"/>
        <v>0.13161659513590845</v>
      </c>
      <c r="Q18" s="309">
        <v>899</v>
      </c>
      <c r="R18" s="328">
        <v>640</v>
      </c>
      <c r="S18" s="310">
        <v>11</v>
      </c>
      <c r="T18" s="310">
        <f t="shared" si="3"/>
        <v>629</v>
      </c>
      <c r="U18" s="311">
        <f t="shared" si="4"/>
        <v>0.30033370411568411</v>
      </c>
      <c r="V18" s="216">
        <v>649</v>
      </c>
      <c r="W18" s="123">
        <v>86</v>
      </c>
      <c r="X18" s="63">
        <f t="shared" si="5"/>
        <v>543</v>
      </c>
      <c r="Y18" s="13">
        <f t="shared" si="6"/>
        <v>0.1633281972265023</v>
      </c>
      <c r="Z18" s="309">
        <v>899</v>
      </c>
      <c r="AA18" s="310">
        <v>640</v>
      </c>
      <c r="AB18" s="310">
        <v>11</v>
      </c>
      <c r="AC18" s="310">
        <f t="shared" si="7"/>
        <v>629</v>
      </c>
      <c r="AD18" s="311">
        <f t="shared" si="8"/>
        <v>0.30033370411568411</v>
      </c>
      <c r="AE18" s="128">
        <v>649</v>
      </c>
      <c r="AF18" s="123">
        <v>86</v>
      </c>
      <c r="AG18" s="65">
        <f t="shared" si="9"/>
        <v>543</v>
      </c>
      <c r="AH18" s="18">
        <f t="shared" si="10"/>
        <v>0.1633281972265023</v>
      </c>
      <c r="AI18" s="216">
        <v>649</v>
      </c>
      <c r="AJ18" s="123">
        <v>85</v>
      </c>
      <c r="AK18" s="63">
        <f t="shared" si="11"/>
        <v>544</v>
      </c>
      <c r="AL18" s="13">
        <f t="shared" si="12"/>
        <v>0.16178736517719569</v>
      </c>
      <c r="AM18" s="128">
        <v>649</v>
      </c>
      <c r="AN18" s="123">
        <v>85</v>
      </c>
      <c r="AO18" s="65">
        <f t="shared" si="13"/>
        <v>544</v>
      </c>
      <c r="AP18" s="18">
        <f t="shared" si="14"/>
        <v>0.16178736517719569</v>
      </c>
    </row>
    <row r="19" spans="1:42" s="4" customFormat="1" ht="12.75" customHeight="1">
      <c r="A19" s="258" t="s">
        <v>94</v>
      </c>
      <c r="B19" s="31" t="s">
        <v>32</v>
      </c>
      <c r="C19" s="169"/>
      <c r="D19" s="37">
        <v>1.1100000000000001</v>
      </c>
      <c r="E19" s="32" t="s">
        <v>620</v>
      </c>
      <c r="F19" s="100">
        <v>989</v>
      </c>
      <c r="G19" s="84">
        <v>899</v>
      </c>
      <c r="H19" s="77">
        <v>749</v>
      </c>
      <c r="I19" s="77">
        <v>660</v>
      </c>
      <c r="J19" s="77">
        <v>10</v>
      </c>
      <c r="K19" s="100">
        <f t="shared" si="16"/>
        <v>650</v>
      </c>
      <c r="L19" s="110">
        <f t="shared" si="17"/>
        <v>0.27697441601779754</v>
      </c>
      <c r="M19" s="127">
        <v>699</v>
      </c>
      <c r="N19" s="124">
        <v>42</v>
      </c>
      <c r="O19" s="46">
        <f t="shared" si="2"/>
        <v>608</v>
      </c>
      <c r="P19" s="16">
        <f t="shared" si="15"/>
        <v>0.1301859799713877</v>
      </c>
      <c r="Q19" s="302">
        <v>899</v>
      </c>
      <c r="R19" s="314">
        <v>640</v>
      </c>
      <c r="S19" s="303">
        <v>11</v>
      </c>
      <c r="T19" s="303">
        <f t="shared" si="3"/>
        <v>629</v>
      </c>
      <c r="U19" s="304">
        <f t="shared" si="4"/>
        <v>0.30033370411568411</v>
      </c>
      <c r="V19" s="215">
        <v>649</v>
      </c>
      <c r="W19" s="124">
        <v>86</v>
      </c>
      <c r="X19" s="44">
        <f t="shared" si="5"/>
        <v>543</v>
      </c>
      <c r="Y19" s="14">
        <f t="shared" si="6"/>
        <v>0.1633281972265023</v>
      </c>
      <c r="Z19" s="302">
        <v>899</v>
      </c>
      <c r="AA19" s="303">
        <v>640</v>
      </c>
      <c r="AB19" s="303">
        <v>11</v>
      </c>
      <c r="AC19" s="303">
        <f t="shared" si="7"/>
        <v>629</v>
      </c>
      <c r="AD19" s="304">
        <f t="shared" si="8"/>
        <v>0.30033370411568411</v>
      </c>
      <c r="AE19" s="127">
        <v>649</v>
      </c>
      <c r="AF19" s="124">
        <v>86</v>
      </c>
      <c r="AG19" s="46">
        <f t="shared" si="9"/>
        <v>543</v>
      </c>
      <c r="AH19" s="16">
        <f t="shared" si="10"/>
        <v>0.1633281972265023</v>
      </c>
      <c r="AI19" s="215">
        <v>649</v>
      </c>
      <c r="AJ19" s="124">
        <v>85</v>
      </c>
      <c r="AK19" s="44">
        <f t="shared" si="11"/>
        <v>544</v>
      </c>
      <c r="AL19" s="14">
        <f t="shared" si="12"/>
        <v>0.16178736517719569</v>
      </c>
      <c r="AM19" s="127">
        <v>649</v>
      </c>
      <c r="AN19" s="124">
        <v>85</v>
      </c>
      <c r="AO19" s="46">
        <f t="shared" si="13"/>
        <v>544</v>
      </c>
      <c r="AP19" s="16">
        <f t="shared" si="14"/>
        <v>0.16178736517719569</v>
      </c>
    </row>
    <row r="20" spans="1:42" s="4" customFormat="1" ht="12.75" customHeight="1">
      <c r="A20" s="258" t="s">
        <v>95</v>
      </c>
      <c r="B20" s="31" t="s">
        <v>32</v>
      </c>
      <c r="C20" s="169"/>
      <c r="D20" s="37">
        <v>1.1100000000000001</v>
      </c>
      <c r="E20" s="32" t="s">
        <v>621</v>
      </c>
      <c r="F20" s="100">
        <v>1099</v>
      </c>
      <c r="G20" s="84">
        <v>999</v>
      </c>
      <c r="H20" s="77">
        <v>849</v>
      </c>
      <c r="I20" s="77">
        <v>749</v>
      </c>
      <c r="J20" s="77">
        <v>10</v>
      </c>
      <c r="K20" s="100">
        <f t="shared" si="16"/>
        <v>739</v>
      </c>
      <c r="L20" s="110">
        <f t="shared" si="17"/>
        <v>0.26026026026026028</v>
      </c>
      <c r="M20" s="127">
        <v>799</v>
      </c>
      <c r="N20" s="124">
        <v>42</v>
      </c>
      <c r="O20" s="46">
        <f t="shared" si="2"/>
        <v>697</v>
      </c>
      <c r="P20" s="16">
        <f t="shared" si="15"/>
        <v>0.1276595744680851</v>
      </c>
      <c r="Q20" s="302">
        <v>999</v>
      </c>
      <c r="R20" s="314">
        <v>727</v>
      </c>
      <c r="S20" s="303">
        <v>8</v>
      </c>
      <c r="T20" s="303">
        <f t="shared" si="3"/>
        <v>719</v>
      </c>
      <c r="U20" s="304">
        <f t="shared" si="4"/>
        <v>0.28028028028028029</v>
      </c>
      <c r="V20" s="215">
        <v>749</v>
      </c>
      <c r="W20" s="124">
        <v>86</v>
      </c>
      <c r="X20" s="44">
        <f t="shared" si="5"/>
        <v>633</v>
      </c>
      <c r="Y20" s="14">
        <f t="shared" si="6"/>
        <v>0.15487316421895861</v>
      </c>
      <c r="Z20" s="302">
        <v>999</v>
      </c>
      <c r="AA20" s="303">
        <v>727</v>
      </c>
      <c r="AB20" s="303">
        <v>8</v>
      </c>
      <c r="AC20" s="303">
        <f t="shared" si="7"/>
        <v>719</v>
      </c>
      <c r="AD20" s="304">
        <f t="shared" si="8"/>
        <v>0.28028028028028029</v>
      </c>
      <c r="AE20" s="127">
        <v>749</v>
      </c>
      <c r="AF20" s="124">
        <v>86</v>
      </c>
      <c r="AG20" s="46">
        <f t="shared" si="9"/>
        <v>633</v>
      </c>
      <c r="AH20" s="16">
        <f t="shared" si="10"/>
        <v>0.15487316421895861</v>
      </c>
      <c r="AI20" s="215">
        <v>749</v>
      </c>
      <c r="AJ20" s="124">
        <v>85</v>
      </c>
      <c r="AK20" s="44">
        <f t="shared" si="11"/>
        <v>634</v>
      </c>
      <c r="AL20" s="14">
        <f t="shared" si="12"/>
        <v>0.15353805073431243</v>
      </c>
      <c r="AM20" s="127">
        <v>749</v>
      </c>
      <c r="AN20" s="124">
        <v>85</v>
      </c>
      <c r="AO20" s="46">
        <f t="shared" si="13"/>
        <v>634</v>
      </c>
      <c r="AP20" s="16">
        <f t="shared" si="14"/>
        <v>0.15353805073431243</v>
      </c>
    </row>
    <row r="21" spans="1:42" s="4" customFormat="1" ht="12.75" customHeight="1">
      <c r="A21" s="138" t="s">
        <v>364</v>
      </c>
      <c r="B21" s="31" t="s">
        <v>32</v>
      </c>
      <c r="C21" s="93"/>
      <c r="D21" s="39">
        <v>0.83</v>
      </c>
      <c r="E21" s="32" t="s">
        <v>622</v>
      </c>
      <c r="F21" s="100">
        <v>1209</v>
      </c>
      <c r="G21" s="84">
        <v>1099</v>
      </c>
      <c r="H21" s="77">
        <v>899</v>
      </c>
      <c r="I21" s="77">
        <v>792</v>
      </c>
      <c r="J21" s="77">
        <v>20</v>
      </c>
      <c r="K21" s="100">
        <f t="shared" si="16"/>
        <v>772</v>
      </c>
      <c r="L21" s="110">
        <f t="shared" si="17"/>
        <v>0.29754322111010006</v>
      </c>
      <c r="M21" s="127">
        <v>749</v>
      </c>
      <c r="N21" s="124">
        <v>138</v>
      </c>
      <c r="O21" s="46">
        <f t="shared" si="2"/>
        <v>634</v>
      </c>
      <c r="P21" s="16">
        <f t="shared" si="15"/>
        <v>0.15353805073431243</v>
      </c>
      <c r="Q21" s="302">
        <v>1099</v>
      </c>
      <c r="R21" s="303">
        <v>792</v>
      </c>
      <c r="S21" s="303">
        <v>20</v>
      </c>
      <c r="T21" s="303">
        <f t="shared" si="3"/>
        <v>772</v>
      </c>
      <c r="U21" s="304">
        <f t="shared" si="4"/>
        <v>0.29754322111010006</v>
      </c>
      <c r="V21" s="215">
        <v>799</v>
      </c>
      <c r="W21" s="124">
        <v>92</v>
      </c>
      <c r="X21" s="44">
        <f t="shared" si="5"/>
        <v>680</v>
      </c>
      <c r="Y21" s="14">
        <f t="shared" si="6"/>
        <v>0.14893617021276595</v>
      </c>
      <c r="Z21" s="302">
        <v>1099</v>
      </c>
      <c r="AA21" s="303">
        <v>792</v>
      </c>
      <c r="AB21" s="303">
        <v>20</v>
      </c>
      <c r="AC21" s="303">
        <f t="shared" si="7"/>
        <v>772</v>
      </c>
      <c r="AD21" s="304">
        <f t="shared" si="8"/>
        <v>0.29754322111010006</v>
      </c>
      <c r="AE21" s="127">
        <v>749</v>
      </c>
      <c r="AF21" s="124">
        <v>138</v>
      </c>
      <c r="AG21" s="46">
        <f t="shared" si="9"/>
        <v>634</v>
      </c>
      <c r="AH21" s="16">
        <f t="shared" si="10"/>
        <v>0.15353805073431243</v>
      </c>
      <c r="AI21" s="215">
        <v>749</v>
      </c>
      <c r="AJ21" s="124">
        <v>138</v>
      </c>
      <c r="AK21" s="44">
        <f t="shared" si="11"/>
        <v>634</v>
      </c>
      <c r="AL21" s="14">
        <f t="shared" si="12"/>
        <v>0.15353805073431243</v>
      </c>
      <c r="AM21" s="127">
        <v>749</v>
      </c>
      <c r="AN21" s="124">
        <v>138</v>
      </c>
      <c r="AO21" s="46">
        <f t="shared" si="13"/>
        <v>634</v>
      </c>
      <c r="AP21" s="16">
        <f t="shared" si="14"/>
        <v>0.15353805073431243</v>
      </c>
    </row>
    <row r="22" spans="1:42" s="4" customFormat="1" ht="12.75" customHeight="1">
      <c r="A22" s="258" t="s">
        <v>365</v>
      </c>
      <c r="B22" s="31" t="s">
        <v>32</v>
      </c>
      <c r="C22" s="93"/>
      <c r="D22" s="39">
        <v>1.1100000000000001</v>
      </c>
      <c r="E22" s="32" t="s">
        <v>623</v>
      </c>
      <c r="F22" s="100">
        <v>1209</v>
      </c>
      <c r="G22" s="84">
        <v>1099</v>
      </c>
      <c r="H22" s="77">
        <v>899</v>
      </c>
      <c r="I22" s="77">
        <v>792</v>
      </c>
      <c r="J22" s="77">
        <v>20</v>
      </c>
      <c r="K22" s="100">
        <f t="shared" si="16"/>
        <v>772</v>
      </c>
      <c r="L22" s="110">
        <f t="shared" si="17"/>
        <v>0.29754322111010006</v>
      </c>
      <c r="M22" s="127">
        <v>749</v>
      </c>
      <c r="N22" s="124">
        <v>138</v>
      </c>
      <c r="O22" s="46">
        <f t="shared" si="2"/>
        <v>634</v>
      </c>
      <c r="P22" s="16">
        <f t="shared" si="15"/>
        <v>0.15353805073431243</v>
      </c>
      <c r="Q22" s="302">
        <v>1099</v>
      </c>
      <c r="R22" s="303">
        <v>792</v>
      </c>
      <c r="S22" s="303">
        <v>20</v>
      </c>
      <c r="T22" s="303">
        <f t="shared" si="3"/>
        <v>772</v>
      </c>
      <c r="U22" s="304">
        <f t="shared" si="4"/>
        <v>0.29754322111010006</v>
      </c>
      <c r="V22" s="215">
        <v>799</v>
      </c>
      <c r="W22" s="124">
        <v>92</v>
      </c>
      <c r="X22" s="44">
        <f t="shared" si="5"/>
        <v>680</v>
      </c>
      <c r="Y22" s="14">
        <f t="shared" si="6"/>
        <v>0.14893617021276595</v>
      </c>
      <c r="Z22" s="302">
        <v>1099</v>
      </c>
      <c r="AA22" s="303">
        <v>792</v>
      </c>
      <c r="AB22" s="303">
        <v>20</v>
      </c>
      <c r="AC22" s="303">
        <f t="shared" si="7"/>
        <v>772</v>
      </c>
      <c r="AD22" s="304">
        <f t="shared" si="8"/>
        <v>0.29754322111010006</v>
      </c>
      <c r="AE22" s="127">
        <v>749</v>
      </c>
      <c r="AF22" s="124">
        <v>138</v>
      </c>
      <c r="AG22" s="46">
        <f t="shared" si="9"/>
        <v>634</v>
      </c>
      <c r="AH22" s="16">
        <f t="shared" si="10"/>
        <v>0.15353805073431243</v>
      </c>
      <c r="AI22" s="215">
        <v>749</v>
      </c>
      <c r="AJ22" s="124">
        <v>138</v>
      </c>
      <c r="AK22" s="44">
        <f t="shared" si="11"/>
        <v>634</v>
      </c>
      <c r="AL22" s="14">
        <f t="shared" si="12"/>
        <v>0.15353805073431243</v>
      </c>
      <c r="AM22" s="127">
        <v>749</v>
      </c>
      <c r="AN22" s="124">
        <v>138</v>
      </c>
      <c r="AO22" s="46">
        <f t="shared" si="13"/>
        <v>634</v>
      </c>
      <c r="AP22" s="16">
        <f t="shared" si="14"/>
        <v>0.15353805073431243</v>
      </c>
    </row>
    <row r="23" spans="1:42" s="4" customFormat="1" ht="12.75" customHeight="1">
      <c r="A23" s="258" t="s">
        <v>366</v>
      </c>
      <c r="B23" s="31" t="s">
        <v>32</v>
      </c>
      <c r="C23" s="93"/>
      <c r="D23" s="39">
        <v>1.1100000000000001</v>
      </c>
      <c r="E23" s="32" t="s">
        <v>624</v>
      </c>
      <c r="F23" s="100">
        <v>1319</v>
      </c>
      <c r="G23" s="84">
        <v>1199</v>
      </c>
      <c r="H23" s="77">
        <v>999</v>
      </c>
      <c r="I23" s="77">
        <v>881</v>
      </c>
      <c r="J23" s="77">
        <v>20</v>
      </c>
      <c r="K23" s="100">
        <f t="shared" si="16"/>
        <v>861</v>
      </c>
      <c r="L23" s="110">
        <f t="shared" si="17"/>
        <v>0.28190158465387821</v>
      </c>
      <c r="M23" s="127">
        <v>849</v>
      </c>
      <c r="N23" s="124">
        <v>138</v>
      </c>
      <c r="O23" s="46">
        <f t="shared" si="2"/>
        <v>723</v>
      </c>
      <c r="P23" s="16">
        <f t="shared" si="15"/>
        <v>0.14840989399293286</v>
      </c>
      <c r="Q23" s="302">
        <v>1199</v>
      </c>
      <c r="R23" s="303">
        <v>881</v>
      </c>
      <c r="S23" s="303">
        <v>20</v>
      </c>
      <c r="T23" s="303">
        <f t="shared" si="3"/>
        <v>861</v>
      </c>
      <c r="U23" s="304">
        <f t="shared" si="4"/>
        <v>0.28190158465387821</v>
      </c>
      <c r="V23" s="215">
        <v>899</v>
      </c>
      <c r="W23" s="124">
        <v>92</v>
      </c>
      <c r="X23" s="44">
        <f t="shared" si="5"/>
        <v>769</v>
      </c>
      <c r="Y23" s="14">
        <f t="shared" si="6"/>
        <v>0.1446051167964405</v>
      </c>
      <c r="Z23" s="302">
        <v>1199</v>
      </c>
      <c r="AA23" s="303">
        <v>881</v>
      </c>
      <c r="AB23" s="303">
        <v>20</v>
      </c>
      <c r="AC23" s="303">
        <f t="shared" si="7"/>
        <v>861</v>
      </c>
      <c r="AD23" s="304">
        <f t="shared" si="8"/>
        <v>0.28190158465387821</v>
      </c>
      <c r="AE23" s="127">
        <v>849</v>
      </c>
      <c r="AF23" s="124">
        <v>138</v>
      </c>
      <c r="AG23" s="46">
        <f t="shared" si="9"/>
        <v>723</v>
      </c>
      <c r="AH23" s="16">
        <f t="shared" si="10"/>
        <v>0.14840989399293286</v>
      </c>
      <c r="AI23" s="215">
        <v>849</v>
      </c>
      <c r="AJ23" s="124">
        <v>138</v>
      </c>
      <c r="AK23" s="44">
        <f t="shared" si="11"/>
        <v>723</v>
      </c>
      <c r="AL23" s="14">
        <f t="shared" si="12"/>
        <v>0.14840989399293286</v>
      </c>
      <c r="AM23" s="127">
        <v>849</v>
      </c>
      <c r="AN23" s="124">
        <v>138</v>
      </c>
      <c r="AO23" s="46">
        <f t="shared" si="13"/>
        <v>723</v>
      </c>
      <c r="AP23" s="16">
        <f t="shared" si="14"/>
        <v>0.14840989399293286</v>
      </c>
    </row>
    <row r="24" spans="1:42" s="4" customFormat="1" ht="12.75" customHeight="1">
      <c r="A24" s="138" t="s">
        <v>367</v>
      </c>
      <c r="B24" s="31" t="s">
        <v>32</v>
      </c>
      <c r="C24" s="93"/>
      <c r="D24" s="39">
        <v>0.83</v>
      </c>
      <c r="E24" s="32" t="s">
        <v>625</v>
      </c>
      <c r="F24" s="100">
        <v>1099</v>
      </c>
      <c r="G24" s="84">
        <v>999</v>
      </c>
      <c r="H24" s="77">
        <v>799</v>
      </c>
      <c r="I24" s="77">
        <v>704</v>
      </c>
      <c r="J24" s="77">
        <v>20</v>
      </c>
      <c r="K24" s="100">
        <f t="shared" si="16"/>
        <v>684</v>
      </c>
      <c r="L24" s="110">
        <f t="shared" si="17"/>
        <v>0.31531531531531531</v>
      </c>
      <c r="M24" s="127">
        <v>749</v>
      </c>
      <c r="N24" s="124">
        <v>45</v>
      </c>
      <c r="O24" s="46">
        <f t="shared" si="2"/>
        <v>639</v>
      </c>
      <c r="P24" s="16">
        <f t="shared" si="15"/>
        <v>0.14686248331108145</v>
      </c>
      <c r="Q24" s="302">
        <v>999</v>
      </c>
      <c r="R24" s="303">
        <v>704</v>
      </c>
      <c r="S24" s="303">
        <v>20</v>
      </c>
      <c r="T24" s="303">
        <f t="shared" si="3"/>
        <v>684</v>
      </c>
      <c r="U24" s="304">
        <f t="shared" si="4"/>
        <v>0.31531531531531531</v>
      </c>
      <c r="V24" s="215">
        <v>799</v>
      </c>
      <c r="W24" s="44">
        <v>0</v>
      </c>
      <c r="X24" s="44">
        <f t="shared" si="5"/>
        <v>684</v>
      </c>
      <c r="Y24" s="14">
        <f t="shared" si="6"/>
        <v>0.14392991239048811</v>
      </c>
      <c r="Z24" s="302">
        <v>999</v>
      </c>
      <c r="AA24" s="303">
        <v>704</v>
      </c>
      <c r="AB24" s="303">
        <v>20</v>
      </c>
      <c r="AC24" s="303">
        <f t="shared" si="7"/>
        <v>684</v>
      </c>
      <c r="AD24" s="304">
        <f t="shared" si="8"/>
        <v>0.31531531531531531</v>
      </c>
      <c r="AE24" s="127">
        <v>749</v>
      </c>
      <c r="AF24" s="124">
        <v>45</v>
      </c>
      <c r="AG24" s="46">
        <f t="shared" si="9"/>
        <v>639</v>
      </c>
      <c r="AH24" s="16">
        <f t="shared" si="10"/>
        <v>0.14686248331108145</v>
      </c>
      <c r="AI24" s="215">
        <v>749</v>
      </c>
      <c r="AJ24" s="124">
        <v>46</v>
      </c>
      <c r="AK24" s="44">
        <f t="shared" si="11"/>
        <v>638</v>
      </c>
      <c r="AL24" s="14">
        <f t="shared" si="12"/>
        <v>0.14819759679572764</v>
      </c>
      <c r="AM24" s="127">
        <v>749</v>
      </c>
      <c r="AN24" s="124">
        <v>45</v>
      </c>
      <c r="AO24" s="46">
        <f t="shared" si="13"/>
        <v>639</v>
      </c>
      <c r="AP24" s="16">
        <f t="shared" si="14"/>
        <v>0.14686248331108145</v>
      </c>
    </row>
    <row r="25" spans="1:42" s="4" customFormat="1" ht="12.75" customHeight="1">
      <c r="A25" s="258" t="s">
        <v>368</v>
      </c>
      <c r="B25" s="31" t="s">
        <v>32</v>
      </c>
      <c r="C25" s="93"/>
      <c r="D25" s="39">
        <v>1.1100000000000001</v>
      </c>
      <c r="E25" s="32" t="s">
        <v>626</v>
      </c>
      <c r="F25" s="100">
        <v>1099</v>
      </c>
      <c r="G25" s="84">
        <v>999</v>
      </c>
      <c r="H25" s="77">
        <v>799</v>
      </c>
      <c r="I25" s="77">
        <v>704</v>
      </c>
      <c r="J25" s="77">
        <v>20</v>
      </c>
      <c r="K25" s="100">
        <f t="shared" si="16"/>
        <v>684</v>
      </c>
      <c r="L25" s="110">
        <f t="shared" si="17"/>
        <v>0.31531531531531531</v>
      </c>
      <c r="M25" s="127">
        <v>749</v>
      </c>
      <c r="N25" s="124">
        <v>45</v>
      </c>
      <c r="O25" s="46">
        <f t="shared" si="2"/>
        <v>639</v>
      </c>
      <c r="P25" s="16">
        <f t="shared" si="15"/>
        <v>0.14686248331108145</v>
      </c>
      <c r="Q25" s="302">
        <v>999</v>
      </c>
      <c r="R25" s="303">
        <v>704</v>
      </c>
      <c r="S25" s="303">
        <v>20</v>
      </c>
      <c r="T25" s="303">
        <f t="shared" si="3"/>
        <v>684</v>
      </c>
      <c r="U25" s="304">
        <f t="shared" si="4"/>
        <v>0.31531531531531531</v>
      </c>
      <c r="V25" s="215">
        <v>799</v>
      </c>
      <c r="W25" s="44">
        <v>0</v>
      </c>
      <c r="X25" s="44">
        <f t="shared" si="5"/>
        <v>684</v>
      </c>
      <c r="Y25" s="14">
        <f t="shared" si="6"/>
        <v>0.14392991239048811</v>
      </c>
      <c r="Z25" s="302">
        <v>999</v>
      </c>
      <c r="AA25" s="303">
        <v>704</v>
      </c>
      <c r="AB25" s="303">
        <v>20</v>
      </c>
      <c r="AC25" s="303">
        <f t="shared" si="7"/>
        <v>684</v>
      </c>
      <c r="AD25" s="304">
        <f t="shared" si="8"/>
        <v>0.31531531531531531</v>
      </c>
      <c r="AE25" s="127">
        <v>749</v>
      </c>
      <c r="AF25" s="124">
        <v>45</v>
      </c>
      <c r="AG25" s="46">
        <f t="shared" si="9"/>
        <v>639</v>
      </c>
      <c r="AH25" s="16">
        <f t="shared" si="10"/>
        <v>0.14686248331108145</v>
      </c>
      <c r="AI25" s="215">
        <v>749</v>
      </c>
      <c r="AJ25" s="124">
        <v>46</v>
      </c>
      <c r="AK25" s="44">
        <f t="shared" si="11"/>
        <v>638</v>
      </c>
      <c r="AL25" s="14">
        <f t="shared" si="12"/>
        <v>0.14819759679572764</v>
      </c>
      <c r="AM25" s="127">
        <v>749</v>
      </c>
      <c r="AN25" s="124">
        <v>45</v>
      </c>
      <c r="AO25" s="46">
        <f t="shared" si="13"/>
        <v>639</v>
      </c>
      <c r="AP25" s="16">
        <f t="shared" si="14"/>
        <v>0.14686248331108145</v>
      </c>
    </row>
    <row r="26" spans="1:42" s="4" customFormat="1" ht="12.75" customHeight="1">
      <c r="A26" s="258" t="s">
        <v>369</v>
      </c>
      <c r="B26" s="31" t="s">
        <v>32</v>
      </c>
      <c r="C26" s="93"/>
      <c r="D26" s="39">
        <v>1.1100000000000001</v>
      </c>
      <c r="E26" s="32" t="s">
        <v>627</v>
      </c>
      <c r="F26" s="100">
        <v>1209</v>
      </c>
      <c r="G26" s="84">
        <v>1099</v>
      </c>
      <c r="H26" s="77">
        <v>899</v>
      </c>
      <c r="I26" s="77">
        <v>793</v>
      </c>
      <c r="J26" s="77">
        <v>20</v>
      </c>
      <c r="K26" s="100">
        <f t="shared" si="16"/>
        <v>773</v>
      </c>
      <c r="L26" s="110">
        <f t="shared" si="17"/>
        <v>0.29663330300272978</v>
      </c>
      <c r="M26" s="127">
        <v>849</v>
      </c>
      <c r="N26" s="124">
        <v>45</v>
      </c>
      <c r="O26" s="46">
        <f t="shared" si="2"/>
        <v>728</v>
      </c>
      <c r="P26" s="16">
        <f t="shared" si="15"/>
        <v>0.14252061248527681</v>
      </c>
      <c r="Q26" s="302">
        <v>1099</v>
      </c>
      <c r="R26" s="303">
        <v>793</v>
      </c>
      <c r="S26" s="303">
        <v>20</v>
      </c>
      <c r="T26" s="303">
        <f t="shared" si="3"/>
        <v>773</v>
      </c>
      <c r="U26" s="304">
        <f t="shared" si="4"/>
        <v>0.29663330300272978</v>
      </c>
      <c r="V26" s="215">
        <v>899</v>
      </c>
      <c r="W26" s="44">
        <v>0</v>
      </c>
      <c r="X26" s="44">
        <f t="shared" si="5"/>
        <v>773</v>
      </c>
      <c r="Y26" s="14">
        <f t="shared" si="6"/>
        <v>0.14015572858731926</v>
      </c>
      <c r="Z26" s="302">
        <v>1099</v>
      </c>
      <c r="AA26" s="303">
        <v>793</v>
      </c>
      <c r="AB26" s="303">
        <v>20</v>
      </c>
      <c r="AC26" s="303">
        <f t="shared" si="7"/>
        <v>773</v>
      </c>
      <c r="AD26" s="304">
        <f t="shared" si="8"/>
        <v>0.29663330300272978</v>
      </c>
      <c r="AE26" s="127">
        <v>849</v>
      </c>
      <c r="AF26" s="124">
        <v>45</v>
      </c>
      <c r="AG26" s="46">
        <f t="shared" si="9"/>
        <v>728</v>
      </c>
      <c r="AH26" s="16">
        <f t="shared" si="10"/>
        <v>0.14252061248527681</v>
      </c>
      <c r="AI26" s="215">
        <v>849</v>
      </c>
      <c r="AJ26" s="124">
        <v>46</v>
      </c>
      <c r="AK26" s="44">
        <f t="shared" si="11"/>
        <v>727</v>
      </c>
      <c r="AL26" s="14">
        <f t="shared" si="12"/>
        <v>0.143698468786808</v>
      </c>
      <c r="AM26" s="127">
        <v>849</v>
      </c>
      <c r="AN26" s="124">
        <v>45</v>
      </c>
      <c r="AO26" s="46">
        <f t="shared" si="13"/>
        <v>728</v>
      </c>
      <c r="AP26" s="16">
        <f t="shared" si="14"/>
        <v>0.14252061248527681</v>
      </c>
    </row>
    <row r="27" spans="1:42" s="4" customFormat="1" ht="12.75" customHeight="1">
      <c r="A27" s="138" t="s">
        <v>128</v>
      </c>
      <c r="B27" s="31" t="s">
        <v>32</v>
      </c>
      <c r="C27" s="169"/>
      <c r="D27" s="39">
        <v>0.83</v>
      </c>
      <c r="E27" s="32" t="s">
        <v>628</v>
      </c>
      <c r="F27" s="100">
        <v>1319</v>
      </c>
      <c r="G27" s="84">
        <v>1199</v>
      </c>
      <c r="H27" s="77">
        <v>999</v>
      </c>
      <c r="I27" s="77">
        <v>828</v>
      </c>
      <c r="J27" s="77">
        <v>0</v>
      </c>
      <c r="K27" s="100">
        <f t="shared" si="16"/>
        <v>828</v>
      </c>
      <c r="L27" s="110">
        <f t="shared" si="17"/>
        <v>0.30942452043369473</v>
      </c>
      <c r="M27" s="127">
        <v>899</v>
      </c>
      <c r="N27" s="124">
        <v>94</v>
      </c>
      <c r="O27" s="46">
        <f t="shared" si="2"/>
        <v>734</v>
      </c>
      <c r="P27" s="16">
        <f t="shared" si="15"/>
        <v>0.18353726362625139</v>
      </c>
      <c r="Q27" s="302">
        <v>1199</v>
      </c>
      <c r="R27" s="303">
        <v>828</v>
      </c>
      <c r="S27" s="303">
        <v>0</v>
      </c>
      <c r="T27" s="303">
        <f t="shared" si="3"/>
        <v>828</v>
      </c>
      <c r="U27" s="304">
        <f t="shared" si="4"/>
        <v>0.30942452043369473</v>
      </c>
      <c r="V27" s="215">
        <v>799</v>
      </c>
      <c r="W27" s="124">
        <v>188</v>
      </c>
      <c r="X27" s="44">
        <f t="shared" si="5"/>
        <v>640</v>
      </c>
      <c r="Y27" s="14">
        <f t="shared" si="6"/>
        <v>0.19899874843554444</v>
      </c>
      <c r="Z27" s="302">
        <v>1199</v>
      </c>
      <c r="AA27" s="303">
        <v>828</v>
      </c>
      <c r="AB27" s="303">
        <v>0</v>
      </c>
      <c r="AC27" s="303">
        <f t="shared" si="7"/>
        <v>828</v>
      </c>
      <c r="AD27" s="304">
        <f t="shared" si="8"/>
        <v>0.30942452043369473</v>
      </c>
      <c r="AE27" s="127">
        <v>799</v>
      </c>
      <c r="AF27" s="124">
        <v>189</v>
      </c>
      <c r="AG27" s="46">
        <f t="shared" si="9"/>
        <v>639</v>
      </c>
      <c r="AH27" s="16">
        <f t="shared" si="10"/>
        <v>0.20025031289111389</v>
      </c>
      <c r="AI27" s="215">
        <v>799</v>
      </c>
      <c r="AJ27" s="124">
        <v>188</v>
      </c>
      <c r="AK27" s="44">
        <f t="shared" si="11"/>
        <v>640</v>
      </c>
      <c r="AL27" s="14">
        <f t="shared" si="12"/>
        <v>0.19899874843554444</v>
      </c>
      <c r="AM27" s="127">
        <v>799</v>
      </c>
      <c r="AN27" s="124">
        <v>188</v>
      </c>
      <c r="AO27" s="46">
        <f t="shared" si="13"/>
        <v>640</v>
      </c>
      <c r="AP27" s="16">
        <f t="shared" si="14"/>
        <v>0.19899874843554444</v>
      </c>
    </row>
    <row r="28" spans="1:42" s="4" customFormat="1" ht="12.75" customHeight="1">
      <c r="A28" s="258" t="s">
        <v>129</v>
      </c>
      <c r="B28" s="31" t="s">
        <v>32</v>
      </c>
      <c r="C28" s="169"/>
      <c r="D28" s="37">
        <v>1.1100000000000001</v>
      </c>
      <c r="E28" s="32" t="s">
        <v>629</v>
      </c>
      <c r="F28" s="100">
        <v>1319</v>
      </c>
      <c r="G28" s="84">
        <v>1199</v>
      </c>
      <c r="H28" s="77">
        <v>999</v>
      </c>
      <c r="I28" s="77">
        <v>828</v>
      </c>
      <c r="J28" s="77">
        <v>0</v>
      </c>
      <c r="K28" s="100">
        <f t="shared" si="16"/>
        <v>828</v>
      </c>
      <c r="L28" s="110">
        <f t="shared" si="17"/>
        <v>0.30942452043369473</v>
      </c>
      <c r="M28" s="127">
        <v>899</v>
      </c>
      <c r="N28" s="124">
        <v>94</v>
      </c>
      <c r="O28" s="46">
        <f t="shared" si="2"/>
        <v>734</v>
      </c>
      <c r="P28" s="16">
        <f t="shared" si="15"/>
        <v>0.18353726362625139</v>
      </c>
      <c r="Q28" s="302">
        <v>1199</v>
      </c>
      <c r="R28" s="303">
        <v>828</v>
      </c>
      <c r="S28" s="303">
        <v>0</v>
      </c>
      <c r="T28" s="303">
        <f t="shared" si="3"/>
        <v>828</v>
      </c>
      <c r="U28" s="304">
        <f t="shared" si="4"/>
        <v>0.30942452043369473</v>
      </c>
      <c r="V28" s="215">
        <v>799</v>
      </c>
      <c r="W28" s="124">
        <v>188</v>
      </c>
      <c r="X28" s="44">
        <f t="shared" si="5"/>
        <v>640</v>
      </c>
      <c r="Y28" s="14">
        <f t="shared" si="6"/>
        <v>0.19899874843554444</v>
      </c>
      <c r="Z28" s="302">
        <v>1199</v>
      </c>
      <c r="AA28" s="303">
        <v>828</v>
      </c>
      <c r="AB28" s="303">
        <v>0</v>
      </c>
      <c r="AC28" s="303">
        <f t="shared" si="7"/>
        <v>828</v>
      </c>
      <c r="AD28" s="304">
        <f t="shared" si="8"/>
        <v>0.30942452043369473</v>
      </c>
      <c r="AE28" s="127">
        <v>799</v>
      </c>
      <c r="AF28" s="124">
        <v>189</v>
      </c>
      <c r="AG28" s="46">
        <f t="shared" si="9"/>
        <v>639</v>
      </c>
      <c r="AH28" s="16">
        <f t="shared" si="10"/>
        <v>0.20025031289111389</v>
      </c>
      <c r="AI28" s="215">
        <v>799</v>
      </c>
      <c r="AJ28" s="124">
        <v>188</v>
      </c>
      <c r="AK28" s="44">
        <f t="shared" si="11"/>
        <v>640</v>
      </c>
      <c r="AL28" s="14">
        <f t="shared" si="12"/>
        <v>0.19899874843554444</v>
      </c>
      <c r="AM28" s="127">
        <v>799</v>
      </c>
      <c r="AN28" s="124">
        <v>188</v>
      </c>
      <c r="AO28" s="46">
        <f t="shared" si="13"/>
        <v>640</v>
      </c>
      <c r="AP28" s="16">
        <f t="shared" si="14"/>
        <v>0.19899874843554444</v>
      </c>
    </row>
    <row r="29" spans="1:42" s="4" customFormat="1" ht="12.75" customHeight="1">
      <c r="A29" s="258" t="s">
        <v>130</v>
      </c>
      <c r="B29" s="31" t="s">
        <v>32</v>
      </c>
      <c r="C29" s="169"/>
      <c r="D29" s="37">
        <v>1.1100000000000001</v>
      </c>
      <c r="E29" s="32" t="s">
        <v>630</v>
      </c>
      <c r="F29" s="100">
        <v>1429</v>
      </c>
      <c r="G29" s="84">
        <v>1299</v>
      </c>
      <c r="H29" s="77">
        <v>1099</v>
      </c>
      <c r="I29" s="77">
        <v>910</v>
      </c>
      <c r="J29" s="77">
        <v>0</v>
      </c>
      <c r="K29" s="100">
        <f t="shared" si="16"/>
        <v>910</v>
      </c>
      <c r="L29" s="110">
        <f t="shared" si="17"/>
        <v>0.29946112394149343</v>
      </c>
      <c r="M29" s="127">
        <v>999</v>
      </c>
      <c r="N29" s="124">
        <v>93</v>
      </c>
      <c r="O29" s="46">
        <f t="shared" si="2"/>
        <v>817</v>
      </c>
      <c r="P29" s="16">
        <f t="shared" si="15"/>
        <v>0.18218218218218218</v>
      </c>
      <c r="Q29" s="302">
        <v>1299</v>
      </c>
      <c r="R29" s="303">
        <v>910</v>
      </c>
      <c r="S29" s="303">
        <v>0</v>
      </c>
      <c r="T29" s="303">
        <f t="shared" si="3"/>
        <v>910</v>
      </c>
      <c r="U29" s="304">
        <f t="shared" si="4"/>
        <v>0.29946112394149343</v>
      </c>
      <c r="V29" s="215">
        <v>899</v>
      </c>
      <c r="W29" s="124">
        <v>186</v>
      </c>
      <c r="X29" s="44">
        <f t="shared" si="5"/>
        <v>724</v>
      </c>
      <c r="Y29" s="14">
        <f t="shared" si="6"/>
        <v>0.19466073414905449</v>
      </c>
      <c r="Z29" s="302">
        <v>1299</v>
      </c>
      <c r="AA29" s="303">
        <v>910</v>
      </c>
      <c r="AB29" s="303">
        <v>0</v>
      </c>
      <c r="AC29" s="303">
        <f t="shared" si="7"/>
        <v>910</v>
      </c>
      <c r="AD29" s="304">
        <f t="shared" si="8"/>
        <v>0.29946112394149343</v>
      </c>
      <c r="AE29" s="127">
        <v>899</v>
      </c>
      <c r="AF29" s="124">
        <v>187</v>
      </c>
      <c r="AG29" s="46">
        <f t="shared" si="9"/>
        <v>723</v>
      </c>
      <c r="AH29" s="16">
        <f t="shared" si="10"/>
        <v>0.19577308120133483</v>
      </c>
      <c r="AI29" s="215">
        <v>899</v>
      </c>
      <c r="AJ29" s="124">
        <v>186</v>
      </c>
      <c r="AK29" s="44">
        <f t="shared" si="11"/>
        <v>724</v>
      </c>
      <c r="AL29" s="14">
        <f t="shared" si="12"/>
        <v>0.19466073414905449</v>
      </c>
      <c r="AM29" s="127">
        <v>899</v>
      </c>
      <c r="AN29" s="124">
        <v>186</v>
      </c>
      <c r="AO29" s="46">
        <f t="shared" si="13"/>
        <v>724</v>
      </c>
      <c r="AP29" s="16">
        <f t="shared" si="14"/>
        <v>0.19466073414905449</v>
      </c>
    </row>
    <row r="30" spans="1:42" s="4" customFormat="1" ht="12.75" customHeight="1">
      <c r="A30" s="138" t="s">
        <v>131</v>
      </c>
      <c r="B30" s="31" t="s">
        <v>32</v>
      </c>
      <c r="C30" s="169"/>
      <c r="D30" s="39">
        <v>0.83</v>
      </c>
      <c r="E30" s="32" t="s">
        <v>631</v>
      </c>
      <c r="F30" s="100">
        <v>1209</v>
      </c>
      <c r="G30" s="84">
        <v>1099</v>
      </c>
      <c r="H30" s="77">
        <v>899</v>
      </c>
      <c r="I30" s="77">
        <v>745</v>
      </c>
      <c r="J30" s="77">
        <v>0</v>
      </c>
      <c r="K30" s="100">
        <f t="shared" si="16"/>
        <v>745</v>
      </c>
      <c r="L30" s="110">
        <f t="shared" si="17"/>
        <v>0.3221110100090992</v>
      </c>
      <c r="M30" s="127">
        <v>899</v>
      </c>
      <c r="N30" s="46">
        <v>0</v>
      </c>
      <c r="O30" s="46">
        <f t="shared" si="2"/>
        <v>745</v>
      </c>
      <c r="P30" s="16">
        <f t="shared" si="15"/>
        <v>0.17130144605116795</v>
      </c>
      <c r="Q30" s="302">
        <v>1099</v>
      </c>
      <c r="R30" s="303">
        <v>745</v>
      </c>
      <c r="S30" s="303">
        <v>0</v>
      </c>
      <c r="T30" s="303">
        <f t="shared" si="3"/>
        <v>745</v>
      </c>
      <c r="U30" s="304">
        <f t="shared" si="4"/>
        <v>0.3221110100090992</v>
      </c>
      <c r="V30" s="215">
        <v>799</v>
      </c>
      <c r="W30" s="124">
        <v>80</v>
      </c>
      <c r="X30" s="44">
        <f t="shared" si="5"/>
        <v>665</v>
      </c>
      <c r="Y30" s="14">
        <f t="shared" si="6"/>
        <v>0.1677096370463079</v>
      </c>
      <c r="Z30" s="302">
        <v>1099</v>
      </c>
      <c r="AA30" s="312">
        <v>722</v>
      </c>
      <c r="AB30" s="303">
        <v>6</v>
      </c>
      <c r="AC30" s="303">
        <f t="shared" si="7"/>
        <v>716</v>
      </c>
      <c r="AD30" s="304">
        <f t="shared" si="8"/>
        <v>0.34849863512283896</v>
      </c>
      <c r="AE30" s="127">
        <v>799</v>
      </c>
      <c r="AF30" s="124">
        <v>80</v>
      </c>
      <c r="AG30" s="46">
        <f t="shared" si="9"/>
        <v>636</v>
      </c>
      <c r="AH30" s="16">
        <f t="shared" si="10"/>
        <v>0.20400500625782228</v>
      </c>
      <c r="AI30" s="215">
        <v>799</v>
      </c>
      <c r="AJ30" s="124">
        <v>81</v>
      </c>
      <c r="AK30" s="44">
        <f t="shared" si="11"/>
        <v>635</v>
      </c>
      <c r="AL30" s="14">
        <f t="shared" si="12"/>
        <v>0.20525657071339173</v>
      </c>
      <c r="AM30" s="127">
        <v>799</v>
      </c>
      <c r="AN30" s="124">
        <v>80</v>
      </c>
      <c r="AO30" s="46">
        <f t="shared" si="13"/>
        <v>636</v>
      </c>
      <c r="AP30" s="16">
        <f t="shared" si="14"/>
        <v>0.20400500625782228</v>
      </c>
    </row>
    <row r="31" spans="1:42" s="4" customFormat="1" ht="12.75" customHeight="1">
      <c r="A31" s="258" t="s">
        <v>132</v>
      </c>
      <c r="B31" s="31" t="s">
        <v>32</v>
      </c>
      <c r="C31" s="169"/>
      <c r="D31" s="37">
        <v>1.1100000000000001</v>
      </c>
      <c r="E31" s="32" t="s">
        <v>632</v>
      </c>
      <c r="F31" s="100">
        <v>1209</v>
      </c>
      <c r="G31" s="84">
        <v>1099</v>
      </c>
      <c r="H31" s="77">
        <v>899</v>
      </c>
      <c r="I31" s="77">
        <v>745</v>
      </c>
      <c r="J31" s="77">
        <v>0</v>
      </c>
      <c r="K31" s="100">
        <f t="shared" si="16"/>
        <v>745</v>
      </c>
      <c r="L31" s="110">
        <f t="shared" si="17"/>
        <v>0.3221110100090992</v>
      </c>
      <c r="M31" s="127">
        <v>899</v>
      </c>
      <c r="N31" s="46">
        <v>0</v>
      </c>
      <c r="O31" s="46">
        <f t="shared" si="2"/>
        <v>745</v>
      </c>
      <c r="P31" s="16">
        <f t="shared" si="15"/>
        <v>0.17130144605116795</v>
      </c>
      <c r="Q31" s="302">
        <v>1099</v>
      </c>
      <c r="R31" s="303">
        <v>745</v>
      </c>
      <c r="S31" s="303">
        <v>0</v>
      </c>
      <c r="T31" s="303">
        <f t="shared" si="3"/>
        <v>745</v>
      </c>
      <c r="U31" s="304">
        <f t="shared" si="4"/>
        <v>0.3221110100090992</v>
      </c>
      <c r="V31" s="215">
        <v>799</v>
      </c>
      <c r="W31" s="124">
        <v>80</v>
      </c>
      <c r="X31" s="44">
        <f t="shared" si="5"/>
        <v>665</v>
      </c>
      <c r="Y31" s="14">
        <f t="shared" si="6"/>
        <v>0.1677096370463079</v>
      </c>
      <c r="Z31" s="302">
        <v>1099</v>
      </c>
      <c r="AA31" s="312">
        <v>722</v>
      </c>
      <c r="AB31" s="303">
        <v>6</v>
      </c>
      <c r="AC31" s="303">
        <f t="shared" si="7"/>
        <v>716</v>
      </c>
      <c r="AD31" s="304">
        <f t="shared" si="8"/>
        <v>0.34849863512283896</v>
      </c>
      <c r="AE31" s="127">
        <v>799</v>
      </c>
      <c r="AF31" s="124">
        <v>80</v>
      </c>
      <c r="AG31" s="46">
        <f t="shared" si="9"/>
        <v>636</v>
      </c>
      <c r="AH31" s="16">
        <f t="shared" si="10"/>
        <v>0.20400500625782228</v>
      </c>
      <c r="AI31" s="215">
        <v>799</v>
      </c>
      <c r="AJ31" s="124">
        <v>81</v>
      </c>
      <c r="AK31" s="44">
        <f t="shared" si="11"/>
        <v>635</v>
      </c>
      <c r="AL31" s="14">
        <f t="shared" si="12"/>
        <v>0.20525657071339173</v>
      </c>
      <c r="AM31" s="127">
        <v>799</v>
      </c>
      <c r="AN31" s="124">
        <v>80</v>
      </c>
      <c r="AO31" s="46">
        <f t="shared" si="13"/>
        <v>636</v>
      </c>
      <c r="AP31" s="16">
        <f t="shared" si="14"/>
        <v>0.20400500625782228</v>
      </c>
    </row>
    <row r="32" spans="1:42" s="4" customFormat="1" ht="12.75" customHeight="1">
      <c r="A32" s="258" t="s">
        <v>133</v>
      </c>
      <c r="B32" s="31" t="s">
        <v>32</v>
      </c>
      <c r="C32" s="169"/>
      <c r="D32" s="37">
        <v>1.1100000000000001</v>
      </c>
      <c r="E32" s="32" t="s">
        <v>633</v>
      </c>
      <c r="F32" s="100">
        <v>1319</v>
      </c>
      <c r="G32" s="84">
        <v>1199</v>
      </c>
      <c r="H32" s="77">
        <v>999</v>
      </c>
      <c r="I32" s="77">
        <v>828</v>
      </c>
      <c r="J32" s="77">
        <v>0</v>
      </c>
      <c r="K32" s="100">
        <f t="shared" si="16"/>
        <v>828</v>
      </c>
      <c r="L32" s="110">
        <f t="shared" si="17"/>
        <v>0.30942452043369473</v>
      </c>
      <c r="M32" s="127">
        <v>999</v>
      </c>
      <c r="N32" s="46">
        <v>0</v>
      </c>
      <c r="O32" s="46">
        <f t="shared" si="2"/>
        <v>828</v>
      </c>
      <c r="P32" s="16">
        <f t="shared" si="15"/>
        <v>0.17117117117117117</v>
      </c>
      <c r="Q32" s="302">
        <v>1199</v>
      </c>
      <c r="R32" s="303">
        <v>828</v>
      </c>
      <c r="S32" s="303">
        <v>0</v>
      </c>
      <c r="T32" s="303">
        <f t="shared" si="3"/>
        <v>828</v>
      </c>
      <c r="U32" s="304">
        <f t="shared" si="4"/>
        <v>0.30942452043369473</v>
      </c>
      <c r="V32" s="215">
        <v>899</v>
      </c>
      <c r="W32" s="124">
        <v>80</v>
      </c>
      <c r="X32" s="44">
        <f t="shared" si="5"/>
        <v>748</v>
      </c>
      <c r="Y32" s="14">
        <f t="shared" si="6"/>
        <v>0.16796440489432704</v>
      </c>
      <c r="Z32" s="302">
        <v>1199</v>
      </c>
      <c r="AA32" s="312">
        <v>804</v>
      </c>
      <c r="AB32" s="303">
        <v>5</v>
      </c>
      <c r="AC32" s="303">
        <f t="shared" si="7"/>
        <v>799</v>
      </c>
      <c r="AD32" s="304">
        <f t="shared" si="8"/>
        <v>0.33361134278565469</v>
      </c>
      <c r="AE32" s="127">
        <v>899</v>
      </c>
      <c r="AF32" s="124">
        <v>80</v>
      </c>
      <c r="AG32" s="46">
        <f t="shared" si="9"/>
        <v>719</v>
      </c>
      <c r="AH32" s="16">
        <f t="shared" si="10"/>
        <v>0.20022246941045607</v>
      </c>
      <c r="AI32" s="215">
        <v>899</v>
      </c>
      <c r="AJ32" s="124">
        <v>80</v>
      </c>
      <c r="AK32" s="44">
        <f t="shared" si="11"/>
        <v>719</v>
      </c>
      <c r="AL32" s="14">
        <f t="shared" si="12"/>
        <v>0.20022246941045607</v>
      </c>
      <c r="AM32" s="127">
        <v>899</v>
      </c>
      <c r="AN32" s="124">
        <v>80</v>
      </c>
      <c r="AO32" s="46">
        <f t="shared" si="13"/>
        <v>719</v>
      </c>
      <c r="AP32" s="16">
        <f t="shared" si="14"/>
        <v>0.20022246941045607</v>
      </c>
    </row>
    <row r="33" spans="1:42" s="4" customFormat="1" ht="12.75" customHeight="1">
      <c r="A33" s="138" t="s">
        <v>135</v>
      </c>
      <c r="B33" s="31" t="s">
        <v>32</v>
      </c>
      <c r="C33" s="247" t="s">
        <v>445</v>
      </c>
      <c r="D33" s="39">
        <v>0.83</v>
      </c>
      <c r="E33" s="32" t="s">
        <v>634</v>
      </c>
      <c r="F33" s="100">
        <v>1539</v>
      </c>
      <c r="G33" s="84">
        <v>1399</v>
      </c>
      <c r="H33" s="77">
        <v>1049</v>
      </c>
      <c r="I33" s="77">
        <v>886</v>
      </c>
      <c r="J33" s="77">
        <v>0</v>
      </c>
      <c r="K33" s="100">
        <f t="shared" si="16"/>
        <v>886</v>
      </c>
      <c r="L33" s="110">
        <f t="shared" si="17"/>
        <v>0.36669049320943531</v>
      </c>
      <c r="M33" s="127">
        <v>949</v>
      </c>
      <c r="N33" s="124">
        <v>81</v>
      </c>
      <c r="O33" s="46">
        <f t="shared" si="2"/>
        <v>805</v>
      </c>
      <c r="P33" s="16">
        <f t="shared" si="15"/>
        <v>0.1517386722866175</v>
      </c>
      <c r="Q33" s="302">
        <v>1399</v>
      </c>
      <c r="R33" s="314">
        <v>841</v>
      </c>
      <c r="S33" s="303">
        <v>6</v>
      </c>
      <c r="T33" s="303">
        <f t="shared" si="3"/>
        <v>835</v>
      </c>
      <c r="U33" s="304">
        <f t="shared" si="4"/>
        <v>0.40314510364546102</v>
      </c>
      <c r="V33" s="215">
        <v>949</v>
      </c>
      <c r="W33" s="124">
        <v>80</v>
      </c>
      <c r="X33" s="44">
        <f t="shared" si="5"/>
        <v>755</v>
      </c>
      <c r="Y33" s="14">
        <f t="shared" si="6"/>
        <v>0.20442571127502634</v>
      </c>
      <c r="Z33" s="302">
        <v>1399</v>
      </c>
      <c r="AA33" s="303">
        <v>841</v>
      </c>
      <c r="AB33" s="303">
        <v>6</v>
      </c>
      <c r="AC33" s="303">
        <f t="shared" si="7"/>
        <v>835</v>
      </c>
      <c r="AD33" s="304">
        <f t="shared" si="8"/>
        <v>0.40314510364546102</v>
      </c>
      <c r="AE33" s="127">
        <v>1049</v>
      </c>
      <c r="AF33" s="46">
        <v>0</v>
      </c>
      <c r="AG33" s="46">
        <f t="shared" si="9"/>
        <v>835</v>
      </c>
      <c r="AH33" s="16">
        <f t="shared" si="10"/>
        <v>0.20400381315538607</v>
      </c>
      <c r="AI33" s="215">
        <v>899</v>
      </c>
      <c r="AJ33" s="124">
        <v>120</v>
      </c>
      <c r="AK33" s="44">
        <f t="shared" si="11"/>
        <v>715</v>
      </c>
      <c r="AL33" s="14">
        <f t="shared" si="12"/>
        <v>0.20467185761957732</v>
      </c>
      <c r="AM33" s="127">
        <v>1049</v>
      </c>
      <c r="AN33" s="46">
        <v>0</v>
      </c>
      <c r="AO33" s="46">
        <f t="shared" si="13"/>
        <v>835</v>
      </c>
      <c r="AP33" s="16">
        <f t="shared" si="14"/>
        <v>0.20400381315538607</v>
      </c>
    </row>
    <row r="34" spans="1:42" s="4" customFormat="1" ht="12.75" customHeight="1">
      <c r="A34" s="258" t="s">
        <v>136</v>
      </c>
      <c r="B34" s="31" t="s">
        <v>32</v>
      </c>
      <c r="C34" s="247" t="s">
        <v>445</v>
      </c>
      <c r="D34" s="37">
        <v>1.1100000000000001</v>
      </c>
      <c r="E34" s="32" t="s">
        <v>134</v>
      </c>
      <c r="F34" s="100">
        <v>1594</v>
      </c>
      <c r="G34" s="84">
        <v>1399</v>
      </c>
      <c r="H34" s="77">
        <v>1049</v>
      </c>
      <c r="I34" s="77">
        <v>886</v>
      </c>
      <c r="J34" s="77">
        <v>0</v>
      </c>
      <c r="K34" s="100">
        <f t="shared" si="16"/>
        <v>886</v>
      </c>
      <c r="L34" s="110">
        <f t="shared" si="17"/>
        <v>0.36669049320943531</v>
      </c>
      <c r="M34" s="127">
        <v>949</v>
      </c>
      <c r="N34" s="124">
        <v>81</v>
      </c>
      <c r="O34" s="46">
        <f t="shared" si="2"/>
        <v>805</v>
      </c>
      <c r="P34" s="16">
        <f t="shared" si="15"/>
        <v>0.1517386722866175</v>
      </c>
      <c r="Q34" s="302">
        <v>1399</v>
      </c>
      <c r="R34" s="314">
        <v>841</v>
      </c>
      <c r="S34" s="303">
        <v>6</v>
      </c>
      <c r="T34" s="303">
        <f t="shared" si="3"/>
        <v>835</v>
      </c>
      <c r="U34" s="304">
        <f t="shared" si="4"/>
        <v>0.40314510364546102</v>
      </c>
      <c r="V34" s="215">
        <v>949</v>
      </c>
      <c r="W34" s="124">
        <v>80</v>
      </c>
      <c r="X34" s="44">
        <f t="shared" si="5"/>
        <v>755</v>
      </c>
      <c r="Y34" s="14">
        <f t="shared" si="6"/>
        <v>0.20442571127502634</v>
      </c>
      <c r="Z34" s="302">
        <v>1399</v>
      </c>
      <c r="AA34" s="303">
        <v>841</v>
      </c>
      <c r="AB34" s="303">
        <v>6</v>
      </c>
      <c r="AC34" s="303">
        <f t="shared" si="7"/>
        <v>835</v>
      </c>
      <c r="AD34" s="304">
        <f t="shared" si="8"/>
        <v>0.40314510364546102</v>
      </c>
      <c r="AE34" s="127">
        <v>1049</v>
      </c>
      <c r="AF34" s="46">
        <v>0</v>
      </c>
      <c r="AG34" s="46">
        <f t="shared" si="9"/>
        <v>835</v>
      </c>
      <c r="AH34" s="16">
        <f t="shared" si="10"/>
        <v>0.20400381315538607</v>
      </c>
      <c r="AI34" s="215">
        <v>899</v>
      </c>
      <c r="AJ34" s="124">
        <v>120</v>
      </c>
      <c r="AK34" s="44">
        <f t="shared" si="11"/>
        <v>715</v>
      </c>
      <c r="AL34" s="14">
        <f t="shared" si="12"/>
        <v>0.20467185761957732</v>
      </c>
      <c r="AM34" s="127">
        <v>1049</v>
      </c>
      <c r="AN34" s="46">
        <v>0</v>
      </c>
      <c r="AO34" s="46">
        <f t="shared" si="13"/>
        <v>835</v>
      </c>
      <c r="AP34" s="16">
        <f t="shared" si="14"/>
        <v>0.20400381315538607</v>
      </c>
    </row>
    <row r="35" spans="1:42" s="4" customFormat="1" ht="12.75" customHeight="1">
      <c r="A35" s="258" t="s">
        <v>137</v>
      </c>
      <c r="B35" s="31" t="s">
        <v>32</v>
      </c>
      <c r="C35" s="247" t="s">
        <v>445</v>
      </c>
      <c r="D35" s="37">
        <v>1.1100000000000001</v>
      </c>
      <c r="E35" s="32" t="s">
        <v>142</v>
      </c>
      <c r="F35" s="100">
        <v>1649</v>
      </c>
      <c r="G35" s="84">
        <v>1499</v>
      </c>
      <c r="H35" s="77">
        <v>1149</v>
      </c>
      <c r="I35" s="77">
        <v>971</v>
      </c>
      <c r="J35" s="77">
        <v>0</v>
      </c>
      <c r="K35" s="100">
        <f t="shared" si="16"/>
        <v>971</v>
      </c>
      <c r="L35" s="110">
        <f t="shared" si="17"/>
        <v>0.352234823215477</v>
      </c>
      <c r="M35" s="127">
        <v>1049</v>
      </c>
      <c r="N35" s="124">
        <v>81</v>
      </c>
      <c r="O35" s="46">
        <f t="shared" si="2"/>
        <v>890</v>
      </c>
      <c r="P35" s="16">
        <f t="shared" si="15"/>
        <v>0.15157292659675881</v>
      </c>
      <c r="Q35" s="302">
        <v>1499</v>
      </c>
      <c r="R35" s="314">
        <v>922</v>
      </c>
      <c r="S35" s="303">
        <v>4</v>
      </c>
      <c r="T35" s="303">
        <f t="shared" si="3"/>
        <v>918</v>
      </c>
      <c r="U35" s="304">
        <f t="shared" si="4"/>
        <v>0.38759172781854567</v>
      </c>
      <c r="V35" s="215">
        <v>1049</v>
      </c>
      <c r="W35" s="124">
        <v>80</v>
      </c>
      <c r="X35" s="44">
        <f t="shared" si="5"/>
        <v>838</v>
      </c>
      <c r="Y35" s="14">
        <f t="shared" si="6"/>
        <v>0.2011439466158246</v>
      </c>
      <c r="Z35" s="302">
        <v>1499</v>
      </c>
      <c r="AA35" s="303">
        <v>922</v>
      </c>
      <c r="AB35" s="303">
        <v>4</v>
      </c>
      <c r="AC35" s="303">
        <f t="shared" si="7"/>
        <v>918</v>
      </c>
      <c r="AD35" s="304">
        <f t="shared" si="8"/>
        <v>0.38759172781854567</v>
      </c>
      <c r="AE35" s="127">
        <v>1149</v>
      </c>
      <c r="AF35" s="46">
        <v>0</v>
      </c>
      <c r="AG35" s="46">
        <f t="shared" si="9"/>
        <v>918</v>
      </c>
      <c r="AH35" s="16">
        <f t="shared" si="10"/>
        <v>0.20104438642297651</v>
      </c>
      <c r="AI35" s="215">
        <v>999</v>
      </c>
      <c r="AJ35" s="124">
        <v>120</v>
      </c>
      <c r="AK35" s="44">
        <f t="shared" si="11"/>
        <v>798</v>
      </c>
      <c r="AL35" s="14">
        <f t="shared" si="12"/>
        <v>0.20120120120120119</v>
      </c>
      <c r="AM35" s="127">
        <v>1149</v>
      </c>
      <c r="AN35" s="46">
        <v>0</v>
      </c>
      <c r="AO35" s="46">
        <f t="shared" si="13"/>
        <v>918</v>
      </c>
      <c r="AP35" s="16">
        <f t="shared" si="14"/>
        <v>0.20104438642297651</v>
      </c>
    </row>
    <row r="36" spans="1:42" s="4" customFormat="1" ht="12.75" customHeight="1">
      <c r="A36" s="138" t="s">
        <v>138</v>
      </c>
      <c r="B36" s="31" t="s">
        <v>32</v>
      </c>
      <c r="C36" s="247" t="s">
        <v>445</v>
      </c>
      <c r="D36" s="39">
        <v>0.83</v>
      </c>
      <c r="E36" s="32" t="s">
        <v>141</v>
      </c>
      <c r="F36" s="100">
        <v>1429</v>
      </c>
      <c r="G36" s="84">
        <v>1299</v>
      </c>
      <c r="H36" s="77">
        <v>949</v>
      </c>
      <c r="I36" s="77">
        <v>812</v>
      </c>
      <c r="J36" s="77">
        <v>0</v>
      </c>
      <c r="K36" s="100">
        <f t="shared" si="16"/>
        <v>812</v>
      </c>
      <c r="L36" s="110">
        <f t="shared" si="17"/>
        <v>0.37490377213240955</v>
      </c>
      <c r="M36" s="127">
        <v>949</v>
      </c>
      <c r="N36" s="46">
        <v>0</v>
      </c>
      <c r="O36" s="46">
        <f t="shared" si="2"/>
        <v>812</v>
      </c>
      <c r="P36" s="16">
        <f t="shared" si="15"/>
        <v>0.14436248682824027</v>
      </c>
      <c r="Q36" s="302">
        <v>1299</v>
      </c>
      <c r="R36" s="314">
        <v>761</v>
      </c>
      <c r="S36" s="303">
        <v>5</v>
      </c>
      <c r="T36" s="303">
        <f t="shared" ref="T36:T99" si="18">R36-S36</f>
        <v>756</v>
      </c>
      <c r="U36" s="304">
        <f t="shared" ref="U36:U99" si="19">(Q36-T36)/Q36</f>
        <v>0.41801385681293302</v>
      </c>
      <c r="V36" s="215">
        <v>949</v>
      </c>
      <c r="W36" s="44">
        <v>0</v>
      </c>
      <c r="X36" s="44">
        <f t="shared" ref="X36:X99" si="20">T36-W36</f>
        <v>756</v>
      </c>
      <c r="Y36" s="14">
        <f t="shared" ref="Y36:Y114" si="21">(V36-X36)/V36</f>
        <v>0.20337197049525815</v>
      </c>
      <c r="Z36" s="302">
        <v>1299</v>
      </c>
      <c r="AA36" s="303">
        <v>761</v>
      </c>
      <c r="AB36" s="303">
        <v>5</v>
      </c>
      <c r="AC36" s="303">
        <f t="shared" ref="AC36:AC99" si="22">AA36-AB36</f>
        <v>756</v>
      </c>
      <c r="AD36" s="304">
        <f t="shared" ref="AD36:AD99" si="23">(Z36-AC36)/Z36</f>
        <v>0.41801385681293302</v>
      </c>
      <c r="AE36" s="127">
        <v>949</v>
      </c>
      <c r="AF36" s="46">
        <v>0</v>
      </c>
      <c r="AG36" s="46">
        <f t="shared" ref="AG36:AG99" si="24">AC36-AF36</f>
        <v>756</v>
      </c>
      <c r="AH36" s="16">
        <f t="shared" ref="AH36:AH114" si="25">(AE36-AG36)/AE36</f>
        <v>0.20337197049525815</v>
      </c>
      <c r="AI36" s="215">
        <v>849</v>
      </c>
      <c r="AJ36" s="124">
        <v>80</v>
      </c>
      <c r="AK36" s="44">
        <f t="shared" ref="AK36:AK99" si="26">AC36-AJ36</f>
        <v>676</v>
      </c>
      <c r="AL36" s="14">
        <f t="shared" ref="AL36:AL114" si="27">(AI36-AK36)/AI36</f>
        <v>0.20376914016489989</v>
      </c>
      <c r="AM36" s="127">
        <v>949</v>
      </c>
      <c r="AN36" s="46">
        <v>0</v>
      </c>
      <c r="AO36" s="46">
        <f t="shared" ref="AO36:AO99" si="28">AC36-AN36</f>
        <v>756</v>
      </c>
      <c r="AP36" s="16">
        <f t="shared" ref="AP36:AP114" si="29">(AM36-AO36)/AM36</f>
        <v>0.20337197049525815</v>
      </c>
    </row>
    <row r="37" spans="1:42" s="4" customFormat="1" ht="12.75" customHeight="1">
      <c r="A37" s="258" t="s">
        <v>139</v>
      </c>
      <c r="B37" s="31" t="s">
        <v>32</v>
      </c>
      <c r="C37" s="247" t="s">
        <v>445</v>
      </c>
      <c r="D37" s="37">
        <v>1.1100000000000001</v>
      </c>
      <c r="E37" s="32" t="s">
        <v>134</v>
      </c>
      <c r="F37" s="100">
        <v>1484</v>
      </c>
      <c r="G37" s="84">
        <v>1299</v>
      </c>
      <c r="H37" s="77">
        <v>949</v>
      </c>
      <c r="I37" s="77">
        <v>812</v>
      </c>
      <c r="J37" s="77">
        <v>0</v>
      </c>
      <c r="K37" s="100">
        <f t="shared" si="16"/>
        <v>812</v>
      </c>
      <c r="L37" s="110">
        <f t="shared" si="17"/>
        <v>0.37490377213240955</v>
      </c>
      <c r="M37" s="127">
        <v>949</v>
      </c>
      <c r="N37" s="46">
        <v>0</v>
      </c>
      <c r="O37" s="46">
        <f t="shared" si="2"/>
        <v>812</v>
      </c>
      <c r="P37" s="16">
        <f t="shared" si="15"/>
        <v>0.14436248682824027</v>
      </c>
      <c r="Q37" s="302">
        <v>1299</v>
      </c>
      <c r="R37" s="314">
        <v>761</v>
      </c>
      <c r="S37" s="303">
        <v>5</v>
      </c>
      <c r="T37" s="303">
        <f t="shared" si="18"/>
        <v>756</v>
      </c>
      <c r="U37" s="304">
        <f t="shared" si="19"/>
        <v>0.41801385681293302</v>
      </c>
      <c r="V37" s="215">
        <v>949</v>
      </c>
      <c r="W37" s="44">
        <v>0</v>
      </c>
      <c r="X37" s="44">
        <f t="shared" si="20"/>
        <v>756</v>
      </c>
      <c r="Y37" s="14">
        <f t="shared" si="21"/>
        <v>0.20337197049525815</v>
      </c>
      <c r="Z37" s="302">
        <v>1299</v>
      </c>
      <c r="AA37" s="303">
        <v>761</v>
      </c>
      <c r="AB37" s="303">
        <v>5</v>
      </c>
      <c r="AC37" s="303">
        <f t="shared" si="22"/>
        <v>756</v>
      </c>
      <c r="AD37" s="304">
        <f t="shared" si="23"/>
        <v>0.41801385681293302</v>
      </c>
      <c r="AE37" s="127">
        <v>949</v>
      </c>
      <c r="AF37" s="46">
        <v>0</v>
      </c>
      <c r="AG37" s="46">
        <f t="shared" si="24"/>
        <v>756</v>
      </c>
      <c r="AH37" s="16">
        <f t="shared" si="25"/>
        <v>0.20337197049525815</v>
      </c>
      <c r="AI37" s="215">
        <v>849</v>
      </c>
      <c r="AJ37" s="124">
        <v>80</v>
      </c>
      <c r="AK37" s="44">
        <f t="shared" si="26"/>
        <v>676</v>
      </c>
      <c r="AL37" s="14">
        <f t="shared" si="27"/>
        <v>0.20376914016489989</v>
      </c>
      <c r="AM37" s="127">
        <v>949</v>
      </c>
      <c r="AN37" s="46">
        <v>0</v>
      </c>
      <c r="AO37" s="46">
        <f t="shared" si="28"/>
        <v>756</v>
      </c>
      <c r="AP37" s="16">
        <f t="shared" si="29"/>
        <v>0.20337197049525815</v>
      </c>
    </row>
    <row r="38" spans="1:42" s="4" customFormat="1" ht="12.75" customHeight="1">
      <c r="A38" s="258" t="s">
        <v>140</v>
      </c>
      <c r="B38" s="31" t="s">
        <v>32</v>
      </c>
      <c r="C38" s="247" t="s">
        <v>445</v>
      </c>
      <c r="D38" s="37">
        <v>1.1100000000000001</v>
      </c>
      <c r="E38" s="32" t="s">
        <v>142</v>
      </c>
      <c r="F38" s="100">
        <v>1539</v>
      </c>
      <c r="G38" s="84">
        <v>1399</v>
      </c>
      <c r="H38" s="77">
        <v>1049</v>
      </c>
      <c r="I38" s="77">
        <v>897</v>
      </c>
      <c r="J38" s="77">
        <v>0</v>
      </c>
      <c r="K38" s="100">
        <f t="shared" si="16"/>
        <v>897</v>
      </c>
      <c r="L38" s="110">
        <f t="shared" si="17"/>
        <v>0.35882773409578272</v>
      </c>
      <c r="M38" s="127">
        <v>1049</v>
      </c>
      <c r="N38" s="46">
        <v>0</v>
      </c>
      <c r="O38" s="46">
        <f t="shared" si="2"/>
        <v>897</v>
      </c>
      <c r="P38" s="16">
        <f t="shared" si="15"/>
        <v>0.14489990467111535</v>
      </c>
      <c r="Q38" s="302">
        <v>1399</v>
      </c>
      <c r="R38" s="314">
        <v>841</v>
      </c>
      <c r="S38" s="303">
        <v>4</v>
      </c>
      <c r="T38" s="303">
        <f t="shared" si="18"/>
        <v>837</v>
      </c>
      <c r="U38" s="304">
        <f t="shared" si="19"/>
        <v>0.40171551107934239</v>
      </c>
      <c r="V38" s="215">
        <v>1049</v>
      </c>
      <c r="W38" s="44">
        <v>0</v>
      </c>
      <c r="X38" s="44">
        <f t="shared" si="20"/>
        <v>837</v>
      </c>
      <c r="Y38" s="14">
        <f t="shared" si="21"/>
        <v>0.20209723546234509</v>
      </c>
      <c r="Z38" s="302">
        <v>1399</v>
      </c>
      <c r="AA38" s="303">
        <v>841</v>
      </c>
      <c r="AB38" s="303">
        <v>4</v>
      </c>
      <c r="AC38" s="303">
        <f t="shared" si="22"/>
        <v>837</v>
      </c>
      <c r="AD38" s="304">
        <f t="shared" si="23"/>
        <v>0.40171551107934239</v>
      </c>
      <c r="AE38" s="127">
        <v>1049</v>
      </c>
      <c r="AF38" s="46">
        <v>0</v>
      </c>
      <c r="AG38" s="46">
        <f t="shared" si="24"/>
        <v>837</v>
      </c>
      <c r="AH38" s="16">
        <f t="shared" si="25"/>
        <v>0.20209723546234509</v>
      </c>
      <c r="AI38" s="215">
        <v>949</v>
      </c>
      <c r="AJ38" s="124">
        <v>80</v>
      </c>
      <c r="AK38" s="44">
        <f t="shared" si="26"/>
        <v>757</v>
      </c>
      <c r="AL38" s="14">
        <f t="shared" si="27"/>
        <v>0.20231822971548999</v>
      </c>
      <c r="AM38" s="127">
        <v>1049</v>
      </c>
      <c r="AN38" s="46">
        <v>0</v>
      </c>
      <c r="AO38" s="46">
        <f t="shared" si="28"/>
        <v>837</v>
      </c>
      <c r="AP38" s="16">
        <f t="shared" si="29"/>
        <v>0.20209723546234509</v>
      </c>
    </row>
    <row r="39" spans="1:42" s="4" customFormat="1" ht="12.75" customHeight="1">
      <c r="A39" s="138" t="s">
        <v>370</v>
      </c>
      <c r="B39" s="31" t="s">
        <v>32</v>
      </c>
      <c r="C39" s="93"/>
      <c r="D39" s="37">
        <v>0.83</v>
      </c>
      <c r="E39" s="32" t="s">
        <v>641</v>
      </c>
      <c r="F39" s="100">
        <v>1429</v>
      </c>
      <c r="G39" s="187">
        <v>1299</v>
      </c>
      <c r="H39" s="77">
        <v>999</v>
      </c>
      <c r="I39" s="77">
        <v>827</v>
      </c>
      <c r="J39" s="77">
        <v>0</v>
      </c>
      <c r="K39" s="100">
        <f t="shared" si="16"/>
        <v>827</v>
      </c>
      <c r="L39" s="110">
        <f t="shared" si="17"/>
        <v>0.36335642802155504</v>
      </c>
      <c r="M39" s="127">
        <v>949</v>
      </c>
      <c r="N39" s="124">
        <v>45</v>
      </c>
      <c r="O39" s="46">
        <f t="shared" si="2"/>
        <v>782</v>
      </c>
      <c r="P39" s="16">
        <f t="shared" si="15"/>
        <v>0.17597471022128555</v>
      </c>
      <c r="Q39" s="302">
        <v>1299</v>
      </c>
      <c r="R39" s="303">
        <v>827</v>
      </c>
      <c r="S39" s="303">
        <v>0</v>
      </c>
      <c r="T39" s="303">
        <f t="shared" si="18"/>
        <v>827</v>
      </c>
      <c r="U39" s="304">
        <f t="shared" si="19"/>
        <v>0.36335642802155504</v>
      </c>
      <c r="V39" s="215">
        <v>899</v>
      </c>
      <c r="W39" s="124">
        <v>90</v>
      </c>
      <c r="X39" s="44">
        <f t="shared" si="20"/>
        <v>737</v>
      </c>
      <c r="Y39" s="14">
        <f t="shared" si="21"/>
        <v>0.18020022246941045</v>
      </c>
      <c r="Z39" s="302">
        <v>1299</v>
      </c>
      <c r="AA39" s="303">
        <v>827</v>
      </c>
      <c r="AB39" s="303">
        <v>0</v>
      </c>
      <c r="AC39" s="303">
        <f t="shared" si="22"/>
        <v>827</v>
      </c>
      <c r="AD39" s="304">
        <f t="shared" si="23"/>
        <v>0.36335642802155504</v>
      </c>
      <c r="AE39" s="127">
        <v>899</v>
      </c>
      <c r="AF39" s="124">
        <v>90</v>
      </c>
      <c r="AG39" s="46">
        <f t="shared" si="24"/>
        <v>737</v>
      </c>
      <c r="AH39" s="16">
        <f t="shared" si="25"/>
        <v>0.18020022246941045</v>
      </c>
      <c r="AI39" s="215">
        <v>899</v>
      </c>
      <c r="AJ39" s="124">
        <v>90</v>
      </c>
      <c r="AK39" s="44">
        <f t="shared" si="26"/>
        <v>737</v>
      </c>
      <c r="AL39" s="14">
        <f t="shared" si="27"/>
        <v>0.18020022246941045</v>
      </c>
      <c r="AM39" s="127">
        <v>899</v>
      </c>
      <c r="AN39" s="124">
        <v>90</v>
      </c>
      <c r="AO39" s="46">
        <f t="shared" si="28"/>
        <v>737</v>
      </c>
      <c r="AP39" s="16">
        <f t="shared" si="29"/>
        <v>0.18020022246941045</v>
      </c>
    </row>
    <row r="40" spans="1:42" s="4" customFormat="1" ht="12.75" customHeight="1">
      <c r="A40" s="258" t="s">
        <v>371</v>
      </c>
      <c r="B40" s="31" t="s">
        <v>32</v>
      </c>
      <c r="C40" s="93"/>
      <c r="D40" s="37">
        <v>1.1100000000000001</v>
      </c>
      <c r="E40" s="32" t="s">
        <v>642</v>
      </c>
      <c r="F40" s="100">
        <v>1429</v>
      </c>
      <c r="G40" s="187">
        <v>1299</v>
      </c>
      <c r="H40" s="77">
        <v>999</v>
      </c>
      <c r="I40" s="77">
        <v>827</v>
      </c>
      <c r="J40" s="77">
        <v>0</v>
      </c>
      <c r="K40" s="100">
        <f t="shared" si="16"/>
        <v>827</v>
      </c>
      <c r="L40" s="110">
        <f t="shared" si="17"/>
        <v>0.36335642802155504</v>
      </c>
      <c r="M40" s="127">
        <v>949</v>
      </c>
      <c r="N40" s="124">
        <v>45</v>
      </c>
      <c r="O40" s="46">
        <f t="shared" ref="O40:O71" si="30">K40-N40</f>
        <v>782</v>
      </c>
      <c r="P40" s="16">
        <f t="shared" si="15"/>
        <v>0.17597471022128555</v>
      </c>
      <c r="Q40" s="302">
        <v>1299</v>
      </c>
      <c r="R40" s="303">
        <v>827</v>
      </c>
      <c r="S40" s="303">
        <v>0</v>
      </c>
      <c r="T40" s="303">
        <f t="shared" si="18"/>
        <v>827</v>
      </c>
      <c r="U40" s="304">
        <f t="shared" si="19"/>
        <v>0.36335642802155504</v>
      </c>
      <c r="V40" s="215">
        <v>899</v>
      </c>
      <c r="W40" s="124">
        <v>90</v>
      </c>
      <c r="X40" s="44">
        <f t="shared" si="20"/>
        <v>737</v>
      </c>
      <c r="Y40" s="14">
        <f t="shared" si="21"/>
        <v>0.18020022246941045</v>
      </c>
      <c r="Z40" s="302">
        <v>1299</v>
      </c>
      <c r="AA40" s="303">
        <v>827</v>
      </c>
      <c r="AB40" s="303">
        <v>0</v>
      </c>
      <c r="AC40" s="303">
        <f t="shared" si="22"/>
        <v>827</v>
      </c>
      <c r="AD40" s="304">
        <f t="shared" si="23"/>
        <v>0.36335642802155504</v>
      </c>
      <c r="AE40" s="127">
        <v>899</v>
      </c>
      <c r="AF40" s="124">
        <v>90</v>
      </c>
      <c r="AG40" s="46">
        <f t="shared" si="24"/>
        <v>737</v>
      </c>
      <c r="AH40" s="16">
        <f t="shared" si="25"/>
        <v>0.18020022246941045</v>
      </c>
      <c r="AI40" s="215">
        <v>899</v>
      </c>
      <c r="AJ40" s="124">
        <v>90</v>
      </c>
      <c r="AK40" s="44">
        <f t="shared" si="26"/>
        <v>737</v>
      </c>
      <c r="AL40" s="14">
        <f t="shared" si="27"/>
        <v>0.18020022246941045</v>
      </c>
      <c r="AM40" s="127">
        <v>899</v>
      </c>
      <c r="AN40" s="124">
        <v>90</v>
      </c>
      <c r="AO40" s="46">
        <f t="shared" si="28"/>
        <v>737</v>
      </c>
      <c r="AP40" s="16">
        <f t="shared" si="29"/>
        <v>0.18020022246941045</v>
      </c>
    </row>
    <row r="41" spans="1:42" s="4" customFormat="1" ht="12.75" customHeight="1">
      <c r="A41" s="258" t="s">
        <v>372</v>
      </c>
      <c r="B41" s="31" t="s">
        <v>32</v>
      </c>
      <c r="C41" s="93"/>
      <c r="D41" s="37">
        <v>1.1100000000000001</v>
      </c>
      <c r="E41" s="32" t="s">
        <v>643</v>
      </c>
      <c r="F41" s="100">
        <v>1539</v>
      </c>
      <c r="G41" s="187">
        <v>1399</v>
      </c>
      <c r="H41" s="77">
        <v>1099</v>
      </c>
      <c r="I41" s="77">
        <v>910</v>
      </c>
      <c r="J41" s="77">
        <v>0</v>
      </c>
      <c r="K41" s="100">
        <f t="shared" si="16"/>
        <v>910</v>
      </c>
      <c r="L41" s="110">
        <f t="shared" si="17"/>
        <v>0.34953538241601145</v>
      </c>
      <c r="M41" s="127">
        <v>1049</v>
      </c>
      <c r="N41" s="124">
        <v>45</v>
      </c>
      <c r="O41" s="46">
        <f t="shared" si="30"/>
        <v>865</v>
      </c>
      <c r="P41" s="16">
        <f t="shared" si="15"/>
        <v>0.1754051477597712</v>
      </c>
      <c r="Q41" s="302">
        <v>1399</v>
      </c>
      <c r="R41" s="303">
        <v>910</v>
      </c>
      <c r="S41" s="303">
        <v>0</v>
      </c>
      <c r="T41" s="303">
        <f t="shared" si="18"/>
        <v>910</v>
      </c>
      <c r="U41" s="304">
        <f t="shared" si="19"/>
        <v>0.34953538241601145</v>
      </c>
      <c r="V41" s="215">
        <v>999</v>
      </c>
      <c r="W41" s="124">
        <v>90</v>
      </c>
      <c r="X41" s="44">
        <f t="shared" si="20"/>
        <v>820</v>
      </c>
      <c r="Y41" s="14">
        <f t="shared" si="21"/>
        <v>0.17917917917917917</v>
      </c>
      <c r="Z41" s="302">
        <v>1399</v>
      </c>
      <c r="AA41" s="303">
        <v>910</v>
      </c>
      <c r="AB41" s="303">
        <v>0</v>
      </c>
      <c r="AC41" s="303">
        <f t="shared" si="22"/>
        <v>910</v>
      </c>
      <c r="AD41" s="304">
        <f t="shared" si="23"/>
        <v>0.34953538241601145</v>
      </c>
      <c r="AE41" s="127">
        <v>999</v>
      </c>
      <c r="AF41" s="124">
        <v>90</v>
      </c>
      <c r="AG41" s="46">
        <f t="shared" si="24"/>
        <v>820</v>
      </c>
      <c r="AH41" s="16">
        <f t="shared" si="25"/>
        <v>0.17917917917917917</v>
      </c>
      <c r="AI41" s="215">
        <v>999</v>
      </c>
      <c r="AJ41" s="124">
        <v>90</v>
      </c>
      <c r="AK41" s="44">
        <f t="shared" si="26"/>
        <v>820</v>
      </c>
      <c r="AL41" s="14">
        <f t="shared" si="27"/>
        <v>0.17917917917917917</v>
      </c>
      <c r="AM41" s="127">
        <v>999</v>
      </c>
      <c r="AN41" s="124">
        <v>90</v>
      </c>
      <c r="AO41" s="46">
        <f t="shared" si="28"/>
        <v>820</v>
      </c>
      <c r="AP41" s="16">
        <f t="shared" si="29"/>
        <v>0.17917917917917917</v>
      </c>
    </row>
    <row r="42" spans="1:42" s="4" customFormat="1" ht="12.75" customHeight="1">
      <c r="A42" s="138" t="s">
        <v>373</v>
      </c>
      <c r="B42" s="31" t="s">
        <v>32</v>
      </c>
      <c r="C42" s="93"/>
      <c r="D42" s="37">
        <v>0.83</v>
      </c>
      <c r="E42" s="32" t="s">
        <v>631</v>
      </c>
      <c r="F42" s="100">
        <v>1319</v>
      </c>
      <c r="G42" s="187">
        <v>1199</v>
      </c>
      <c r="H42" s="77">
        <v>899</v>
      </c>
      <c r="I42" s="77">
        <v>746</v>
      </c>
      <c r="J42" s="77">
        <v>0</v>
      </c>
      <c r="K42" s="100">
        <f t="shared" si="16"/>
        <v>746</v>
      </c>
      <c r="L42" s="110">
        <f t="shared" si="17"/>
        <v>0.37781484570475399</v>
      </c>
      <c r="M42" s="127">
        <v>899</v>
      </c>
      <c r="N42" s="46">
        <v>0</v>
      </c>
      <c r="O42" s="46">
        <f t="shared" si="30"/>
        <v>746</v>
      </c>
      <c r="P42" s="16">
        <f t="shared" si="15"/>
        <v>0.17018909899888765</v>
      </c>
      <c r="Q42" s="302">
        <v>1199</v>
      </c>
      <c r="R42" s="303">
        <v>746</v>
      </c>
      <c r="S42" s="303">
        <v>0</v>
      </c>
      <c r="T42" s="303">
        <f t="shared" si="18"/>
        <v>746</v>
      </c>
      <c r="U42" s="304">
        <f t="shared" si="19"/>
        <v>0.37781484570475399</v>
      </c>
      <c r="V42" s="215">
        <v>899</v>
      </c>
      <c r="W42" s="44">
        <v>0</v>
      </c>
      <c r="X42" s="44">
        <f t="shared" si="20"/>
        <v>746</v>
      </c>
      <c r="Y42" s="14">
        <f t="shared" si="21"/>
        <v>0.17018909899888765</v>
      </c>
      <c r="Z42" s="302">
        <v>1199</v>
      </c>
      <c r="AA42" s="303">
        <v>746</v>
      </c>
      <c r="AB42" s="303">
        <v>0</v>
      </c>
      <c r="AC42" s="303">
        <f t="shared" si="22"/>
        <v>746</v>
      </c>
      <c r="AD42" s="304">
        <f t="shared" si="23"/>
        <v>0.37781484570475399</v>
      </c>
      <c r="AE42" s="127">
        <v>899</v>
      </c>
      <c r="AF42" s="46">
        <v>0</v>
      </c>
      <c r="AG42" s="46">
        <f t="shared" si="24"/>
        <v>746</v>
      </c>
      <c r="AH42" s="16">
        <f t="shared" si="25"/>
        <v>0.17018909899888765</v>
      </c>
      <c r="AI42" s="215">
        <v>899</v>
      </c>
      <c r="AJ42" s="44">
        <v>0</v>
      </c>
      <c r="AK42" s="44">
        <f t="shared" si="26"/>
        <v>746</v>
      </c>
      <c r="AL42" s="14">
        <f t="shared" si="27"/>
        <v>0.17018909899888765</v>
      </c>
      <c r="AM42" s="127">
        <v>899</v>
      </c>
      <c r="AN42" s="46">
        <v>0</v>
      </c>
      <c r="AO42" s="46">
        <f t="shared" si="28"/>
        <v>746</v>
      </c>
      <c r="AP42" s="16">
        <f t="shared" si="29"/>
        <v>0.17018909899888765</v>
      </c>
    </row>
    <row r="43" spans="1:42" s="4" customFormat="1" ht="12.75" customHeight="1">
      <c r="A43" s="258" t="s">
        <v>374</v>
      </c>
      <c r="B43" s="31" t="s">
        <v>32</v>
      </c>
      <c r="C43" s="93"/>
      <c r="D43" s="37">
        <v>1.1100000000000001</v>
      </c>
      <c r="E43" s="32" t="s">
        <v>632</v>
      </c>
      <c r="F43" s="100">
        <v>1319</v>
      </c>
      <c r="G43" s="187">
        <v>1199</v>
      </c>
      <c r="H43" s="77">
        <v>899</v>
      </c>
      <c r="I43" s="77">
        <v>746</v>
      </c>
      <c r="J43" s="77">
        <v>0</v>
      </c>
      <c r="K43" s="100">
        <f t="shared" si="16"/>
        <v>746</v>
      </c>
      <c r="L43" s="110">
        <f t="shared" si="17"/>
        <v>0.37781484570475399</v>
      </c>
      <c r="M43" s="127">
        <v>899</v>
      </c>
      <c r="N43" s="46">
        <v>0</v>
      </c>
      <c r="O43" s="46">
        <f t="shared" si="30"/>
        <v>746</v>
      </c>
      <c r="P43" s="16">
        <f t="shared" si="15"/>
        <v>0.17018909899888765</v>
      </c>
      <c r="Q43" s="302">
        <v>1199</v>
      </c>
      <c r="R43" s="303">
        <v>746</v>
      </c>
      <c r="S43" s="303">
        <v>0</v>
      </c>
      <c r="T43" s="303">
        <f t="shared" si="18"/>
        <v>746</v>
      </c>
      <c r="U43" s="304">
        <f t="shared" si="19"/>
        <v>0.37781484570475399</v>
      </c>
      <c r="V43" s="215">
        <v>899</v>
      </c>
      <c r="W43" s="44">
        <v>0</v>
      </c>
      <c r="X43" s="44">
        <f t="shared" si="20"/>
        <v>746</v>
      </c>
      <c r="Y43" s="14">
        <f t="shared" si="21"/>
        <v>0.17018909899888765</v>
      </c>
      <c r="Z43" s="302">
        <v>1199</v>
      </c>
      <c r="AA43" s="303">
        <v>746</v>
      </c>
      <c r="AB43" s="303">
        <v>0</v>
      </c>
      <c r="AC43" s="303">
        <f t="shared" si="22"/>
        <v>746</v>
      </c>
      <c r="AD43" s="304">
        <f t="shared" si="23"/>
        <v>0.37781484570475399</v>
      </c>
      <c r="AE43" s="127">
        <v>899</v>
      </c>
      <c r="AF43" s="46">
        <v>0</v>
      </c>
      <c r="AG43" s="46">
        <f t="shared" si="24"/>
        <v>746</v>
      </c>
      <c r="AH43" s="16">
        <f t="shared" si="25"/>
        <v>0.17018909899888765</v>
      </c>
      <c r="AI43" s="215">
        <v>899</v>
      </c>
      <c r="AJ43" s="44">
        <v>0</v>
      </c>
      <c r="AK43" s="44">
        <f t="shared" si="26"/>
        <v>746</v>
      </c>
      <c r="AL43" s="14">
        <f t="shared" si="27"/>
        <v>0.17018909899888765</v>
      </c>
      <c r="AM43" s="127">
        <v>899</v>
      </c>
      <c r="AN43" s="46">
        <v>0</v>
      </c>
      <c r="AO43" s="46">
        <f t="shared" si="28"/>
        <v>746</v>
      </c>
      <c r="AP43" s="16">
        <f t="shared" si="29"/>
        <v>0.17018909899888765</v>
      </c>
    </row>
    <row r="44" spans="1:42" s="4" customFormat="1" ht="12.75" customHeight="1">
      <c r="A44" s="258" t="s">
        <v>375</v>
      </c>
      <c r="B44" s="31" t="s">
        <v>32</v>
      </c>
      <c r="C44" s="93"/>
      <c r="D44" s="37">
        <v>1.1100000000000001</v>
      </c>
      <c r="E44" s="32" t="s">
        <v>644</v>
      </c>
      <c r="F44" s="100">
        <v>1429</v>
      </c>
      <c r="G44" s="187">
        <v>1299</v>
      </c>
      <c r="H44" s="77">
        <v>999</v>
      </c>
      <c r="I44" s="77">
        <v>827</v>
      </c>
      <c r="J44" s="77">
        <v>0</v>
      </c>
      <c r="K44" s="100">
        <f t="shared" si="16"/>
        <v>827</v>
      </c>
      <c r="L44" s="110">
        <f t="shared" si="17"/>
        <v>0.36335642802155504</v>
      </c>
      <c r="M44" s="127">
        <v>999</v>
      </c>
      <c r="N44" s="46">
        <v>0</v>
      </c>
      <c r="O44" s="46">
        <f t="shared" si="30"/>
        <v>827</v>
      </c>
      <c r="P44" s="16">
        <f t="shared" si="15"/>
        <v>0.17217217217217218</v>
      </c>
      <c r="Q44" s="302">
        <v>1299</v>
      </c>
      <c r="R44" s="303">
        <v>827</v>
      </c>
      <c r="S44" s="303">
        <v>0</v>
      </c>
      <c r="T44" s="303">
        <f t="shared" si="18"/>
        <v>827</v>
      </c>
      <c r="U44" s="304">
        <f t="shared" si="19"/>
        <v>0.36335642802155504</v>
      </c>
      <c r="V44" s="215">
        <v>999</v>
      </c>
      <c r="W44" s="44">
        <v>0</v>
      </c>
      <c r="X44" s="44">
        <f t="shared" si="20"/>
        <v>827</v>
      </c>
      <c r="Y44" s="14">
        <f t="shared" si="21"/>
        <v>0.17217217217217218</v>
      </c>
      <c r="Z44" s="302">
        <v>1299</v>
      </c>
      <c r="AA44" s="303">
        <v>827</v>
      </c>
      <c r="AB44" s="303">
        <v>0</v>
      </c>
      <c r="AC44" s="303">
        <f t="shared" si="22"/>
        <v>827</v>
      </c>
      <c r="AD44" s="304">
        <f t="shared" si="23"/>
        <v>0.36335642802155504</v>
      </c>
      <c r="AE44" s="127">
        <v>999</v>
      </c>
      <c r="AF44" s="46">
        <v>0</v>
      </c>
      <c r="AG44" s="46">
        <f t="shared" si="24"/>
        <v>827</v>
      </c>
      <c r="AH44" s="16">
        <f t="shared" si="25"/>
        <v>0.17217217217217218</v>
      </c>
      <c r="AI44" s="215">
        <v>999</v>
      </c>
      <c r="AJ44" s="44">
        <v>0</v>
      </c>
      <c r="AK44" s="44">
        <f t="shared" si="26"/>
        <v>827</v>
      </c>
      <c r="AL44" s="14">
        <f t="shared" si="27"/>
        <v>0.17217217217217218</v>
      </c>
      <c r="AM44" s="127">
        <v>999</v>
      </c>
      <c r="AN44" s="46">
        <v>0</v>
      </c>
      <c r="AO44" s="46">
        <f t="shared" si="28"/>
        <v>827</v>
      </c>
      <c r="AP44" s="16">
        <f t="shared" si="29"/>
        <v>0.17217217217217218</v>
      </c>
    </row>
    <row r="45" spans="1:42" s="4" customFormat="1" ht="12.75" customHeight="1">
      <c r="A45" s="138" t="s">
        <v>463</v>
      </c>
      <c r="B45" s="31" t="s">
        <v>32</v>
      </c>
      <c r="C45" s="93"/>
      <c r="D45" s="37">
        <v>0.83</v>
      </c>
      <c r="E45" s="32" t="s">
        <v>645</v>
      </c>
      <c r="F45" s="100">
        <v>1539</v>
      </c>
      <c r="G45" s="187">
        <v>1399</v>
      </c>
      <c r="H45" s="77">
        <v>1049</v>
      </c>
      <c r="I45" s="77">
        <v>910</v>
      </c>
      <c r="J45" s="77">
        <v>0</v>
      </c>
      <c r="K45" s="100">
        <f t="shared" si="16"/>
        <v>910</v>
      </c>
      <c r="L45" s="110">
        <f t="shared" si="17"/>
        <v>0.34953538241601145</v>
      </c>
      <c r="M45" s="127">
        <v>949</v>
      </c>
      <c r="N45" s="124">
        <v>93</v>
      </c>
      <c r="O45" s="46">
        <f t="shared" si="30"/>
        <v>817</v>
      </c>
      <c r="P45" s="16">
        <f t="shared" si="15"/>
        <v>0.13909378292939936</v>
      </c>
      <c r="Q45" s="302">
        <v>1399</v>
      </c>
      <c r="R45" s="303">
        <v>910</v>
      </c>
      <c r="S45" s="303">
        <v>0</v>
      </c>
      <c r="T45" s="303">
        <f t="shared" si="18"/>
        <v>910</v>
      </c>
      <c r="U45" s="304">
        <f t="shared" si="19"/>
        <v>0.34953538241601145</v>
      </c>
      <c r="V45" s="215">
        <v>949</v>
      </c>
      <c r="W45" s="124">
        <v>94</v>
      </c>
      <c r="X45" s="44">
        <f t="shared" si="20"/>
        <v>816</v>
      </c>
      <c r="Y45" s="14">
        <f t="shared" si="21"/>
        <v>0.14014752370916755</v>
      </c>
      <c r="Z45" s="302">
        <v>1399</v>
      </c>
      <c r="AA45" s="303">
        <v>910</v>
      </c>
      <c r="AB45" s="303">
        <v>0</v>
      </c>
      <c r="AC45" s="303">
        <f t="shared" si="22"/>
        <v>910</v>
      </c>
      <c r="AD45" s="304">
        <f t="shared" si="23"/>
        <v>0.34953538241601145</v>
      </c>
      <c r="AE45" s="127">
        <v>949</v>
      </c>
      <c r="AF45" s="124">
        <v>93</v>
      </c>
      <c r="AG45" s="46">
        <f t="shared" si="24"/>
        <v>817</v>
      </c>
      <c r="AH45" s="16">
        <f t="shared" si="25"/>
        <v>0.13909378292939936</v>
      </c>
      <c r="AI45" s="215">
        <v>949</v>
      </c>
      <c r="AJ45" s="124">
        <v>93</v>
      </c>
      <c r="AK45" s="44">
        <f t="shared" si="26"/>
        <v>817</v>
      </c>
      <c r="AL45" s="14">
        <f t="shared" si="27"/>
        <v>0.13909378292939936</v>
      </c>
      <c r="AM45" s="127">
        <v>949</v>
      </c>
      <c r="AN45" s="124">
        <v>93</v>
      </c>
      <c r="AO45" s="46">
        <f t="shared" si="28"/>
        <v>817</v>
      </c>
      <c r="AP45" s="16">
        <f t="shared" si="29"/>
        <v>0.13909378292939936</v>
      </c>
    </row>
    <row r="46" spans="1:42" s="4" customFormat="1" ht="12.75" customHeight="1">
      <c r="A46" s="259" t="s">
        <v>376</v>
      </c>
      <c r="B46" s="31" t="s">
        <v>32</v>
      </c>
      <c r="C46" s="93"/>
      <c r="D46" s="37">
        <v>0.83</v>
      </c>
      <c r="E46" s="32" t="s">
        <v>646</v>
      </c>
      <c r="F46" s="100">
        <v>1539</v>
      </c>
      <c r="G46" s="187">
        <v>1399</v>
      </c>
      <c r="H46" s="77">
        <v>1099</v>
      </c>
      <c r="I46" s="77">
        <v>922</v>
      </c>
      <c r="J46" s="77">
        <v>0</v>
      </c>
      <c r="K46" s="100">
        <f t="shared" si="16"/>
        <v>922</v>
      </c>
      <c r="L46" s="110">
        <f t="shared" si="17"/>
        <v>0.3409578270192995</v>
      </c>
      <c r="M46" s="127">
        <v>999</v>
      </c>
      <c r="N46" s="124">
        <v>90</v>
      </c>
      <c r="O46" s="46">
        <f t="shared" si="30"/>
        <v>832</v>
      </c>
      <c r="P46" s="16">
        <f t="shared" si="15"/>
        <v>0.16716716716716717</v>
      </c>
      <c r="Q46" s="302">
        <v>1399</v>
      </c>
      <c r="R46" s="303">
        <v>922</v>
      </c>
      <c r="S46" s="303">
        <v>0</v>
      </c>
      <c r="T46" s="303">
        <f t="shared" si="18"/>
        <v>922</v>
      </c>
      <c r="U46" s="304">
        <f t="shared" si="19"/>
        <v>0.3409578270192995</v>
      </c>
      <c r="V46" s="215">
        <v>999</v>
      </c>
      <c r="W46" s="124">
        <v>90</v>
      </c>
      <c r="X46" s="44">
        <f t="shared" si="20"/>
        <v>832</v>
      </c>
      <c r="Y46" s="14">
        <f t="shared" si="21"/>
        <v>0.16716716716716717</v>
      </c>
      <c r="Z46" s="302">
        <v>1399</v>
      </c>
      <c r="AA46" s="303">
        <v>922</v>
      </c>
      <c r="AB46" s="303">
        <v>0</v>
      </c>
      <c r="AC46" s="303">
        <f t="shared" si="22"/>
        <v>922</v>
      </c>
      <c r="AD46" s="304">
        <f t="shared" si="23"/>
        <v>0.3409578270192995</v>
      </c>
      <c r="AE46" s="127">
        <v>999</v>
      </c>
      <c r="AF46" s="124">
        <v>90</v>
      </c>
      <c r="AG46" s="46">
        <f t="shared" si="24"/>
        <v>832</v>
      </c>
      <c r="AH46" s="16">
        <f t="shared" si="25"/>
        <v>0.16716716716716717</v>
      </c>
      <c r="AI46" s="215">
        <v>999</v>
      </c>
      <c r="AJ46" s="124">
        <v>90</v>
      </c>
      <c r="AK46" s="44">
        <f t="shared" si="26"/>
        <v>832</v>
      </c>
      <c r="AL46" s="14">
        <f t="shared" si="27"/>
        <v>0.16716716716716717</v>
      </c>
      <c r="AM46" s="127">
        <v>999</v>
      </c>
      <c r="AN46" s="124">
        <v>90</v>
      </c>
      <c r="AO46" s="46">
        <f t="shared" si="28"/>
        <v>832</v>
      </c>
      <c r="AP46" s="16">
        <f t="shared" si="29"/>
        <v>0.16716716716716717</v>
      </c>
    </row>
    <row r="47" spans="1:42" s="4" customFormat="1" ht="12.75" customHeight="1">
      <c r="A47" s="258" t="s">
        <v>377</v>
      </c>
      <c r="B47" s="31" t="s">
        <v>32</v>
      </c>
      <c r="C47" s="93"/>
      <c r="D47" s="37">
        <v>1.1100000000000001</v>
      </c>
      <c r="E47" s="32" t="s">
        <v>647</v>
      </c>
      <c r="F47" s="100">
        <v>1539</v>
      </c>
      <c r="G47" s="187">
        <v>1399</v>
      </c>
      <c r="H47" s="77">
        <v>1099</v>
      </c>
      <c r="I47" s="77">
        <v>913</v>
      </c>
      <c r="J47" s="77">
        <v>0</v>
      </c>
      <c r="K47" s="100">
        <f t="shared" si="16"/>
        <v>913</v>
      </c>
      <c r="L47" s="110">
        <f t="shared" si="17"/>
        <v>0.34739099356683345</v>
      </c>
      <c r="M47" s="127">
        <v>999</v>
      </c>
      <c r="N47" s="124">
        <v>90</v>
      </c>
      <c r="O47" s="46">
        <f t="shared" si="30"/>
        <v>823</v>
      </c>
      <c r="P47" s="16">
        <f t="shared" si="15"/>
        <v>0.17617617617617617</v>
      </c>
      <c r="Q47" s="302">
        <v>1399</v>
      </c>
      <c r="R47" s="303">
        <v>913</v>
      </c>
      <c r="S47" s="303">
        <v>0</v>
      </c>
      <c r="T47" s="303">
        <f t="shared" si="18"/>
        <v>913</v>
      </c>
      <c r="U47" s="304">
        <f t="shared" si="19"/>
        <v>0.34739099356683345</v>
      </c>
      <c r="V47" s="215">
        <v>999</v>
      </c>
      <c r="W47" s="124">
        <v>90</v>
      </c>
      <c r="X47" s="44">
        <f t="shared" si="20"/>
        <v>823</v>
      </c>
      <c r="Y47" s="14">
        <f t="shared" si="21"/>
        <v>0.17617617617617617</v>
      </c>
      <c r="Z47" s="302">
        <v>1399</v>
      </c>
      <c r="AA47" s="303">
        <v>913</v>
      </c>
      <c r="AB47" s="303">
        <v>0</v>
      </c>
      <c r="AC47" s="303">
        <f t="shared" si="22"/>
        <v>913</v>
      </c>
      <c r="AD47" s="304">
        <f t="shared" si="23"/>
        <v>0.34739099356683345</v>
      </c>
      <c r="AE47" s="127">
        <v>999</v>
      </c>
      <c r="AF47" s="124">
        <v>90</v>
      </c>
      <c r="AG47" s="46">
        <f t="shared" si="24"/>
        <v>823</v>
      </c>
      <c r="AH47" s="16">
        <f t="shared" si="25"/>
        <v>0.17617617617617617</v>
      </c>
      <c r="AI47" s="215">
        <v>999</v>
      </c>
      <c r="AJ47" s="124">
        <v>90</v>
      </c>
      <c r="AK47" s="44">
        <f t="shared" si="26"/>
        <v>823</v>
      </c>
      <c r="AL47" s="14">
        <f t="shared" si="27"/>
        <v>0.17617617617617617</v>
      </c>
      <c r="AM47" s="127">
        <v>999</v>
      </c>
      <c r="AN47" s="124">
        <v>90</v>
      </c>
      <c r="AO47" s="46">
        <f t="shared" si="28"/>
        <v>823</v>
      </c>
      <c r="AP47" s="16">
        <f t="shared" si="29"/>
        <v>0.17617617617617617</v>
      </c>
    </row>
    <row r="48" spans="1:42" s="4" customFormat="1" ht="12.75" customHeight="1">
      <c r="A48" s="258" t="s">
        <v>378</v>
      </c>
      <c r="B48" s="31" t="s">
        <v>32</v>
      </c>
      <c r="C48" s="93"/>
      <c r="D48" s="37">
        <v>1.1100000000000001</v>
      </c>
      <c r="E48" s="32" t="s">
        <v>648</v>
      </c>
      <c r="F48" s="100">
        <v>1649</v>
      </c>
      <c r="G48" s="187">
        <v>1499</v>
      </c>
      <c r="H48" s="77">
        <v>1199</v>
      </c>
      <c r="I48" s="77">
        <v>996</v>
      </c>
      <c r="J48" s="77">
        <v>0</v>
      </c>
      <c r="K48" s="100">
        <f t="shared" si="16"/>
        <v>996</v>
      </c>
      <c r="L48" s="110">
        <f t="shared" si="17"/>
        <v>0.33555703802535025</v>
      </c>
      <c r="M48" s="127">
        <v>1099</v>
      </c>
      <c r="N48" s="124">
        <v>89</v>
      </c>
      <c r="O48" s="46">
        <f t="shared" si="30"/>
        <v>907</v>
      </c>
      <c r="P48" s="16">
        <f t="shared" si="15"/>
        <v>0.17470427661510465</v>
      </c>
      <c r="Q48" s="302">
        <v>1499</v>
      </c>
      <c r="R48" s="303">
        <v>996</v>
      </c>
      <c r="S48" s="303">
        <v>0</v>
      </c>
      <c r="T48" s="303">
        <f t="shared" si="18"/>
        <v>996</v>
      </c>
      <c r="U48" s="304">
        <f t="shared" si="19"/>
        <v>0.33555703802535025</v>
      </c>
      <c r="V48" s="215">
        <v>1099</v>
      </c>
      <c r="W48" s="124">
        <v>89</v>
      </c>
      <c r="X48" s="44">
        <f t="shared" si="20"/>
        <v>907</v>
      </c>
      <c r="Y48" s="14">
        <f t="shared" si="21"/>
        <v>0.17470427661510465</v>
      </c>
      <c r="Z48" s="302">
        <v>1499</v>
      </c>
      <c r="AA48" s="303">
        <v>996</v>
      </c>
      <c r="AB48" s="303">
        <v>0</v>
      </c>
      <c r="AC48" s="303">
        <f t="shared" si="22"/>
        <v>996</v>
      </c>
      <c r="AD48" s="304">
        <f t="shared" si="23"/>
        <v>0.33555703802535025</v>
      </c>
      <c r="AE48" s="127">
        <v>1099</v>
      </c>
      <c r="AF48" s="124">
        <v>89</v>
      </c>
      <c r="AG48" s="46">
        <f t="shared" si="24"/>
        <v>907</v>
      </c>
      <c r="AH48" s="16">
        <f t="shared" si="25"/>
        <v>0.17470427661510465</v>
      </c>
      <c r="AI48" s="215">
        <v>1099</v>
      </c>
      <c r="AJ48" s="124">
        <v>89</v>
      </c>
      <c r="AK48" s="44">
        <f t="shared" si="26"/>
        <v>907</v>
      </c>
      <c r="AL48" s="14">
        <f t="shared" si="27"/>
        <v>0.17470427661510465</v>
      </c>
      <c r="AM48" s="127">
        <v>1099</v>
      </c>
      <c r="AN48" s="124">
        <v>89</v>
      </c>
      <c r="AO48" s="46">
        <f t="shared" si="28"/>
        <v>907</v>
      </c>
      <c r="AP48" s="16">
        <f t="shared" si="29"/>
        <v>0.17470427661510465</v>
      </c>
    </row>
    <row r="49" spans="1:42" s="4" customFormat="1" ht="12.75" customHeight="1">
      <c r="A49" s="138" t="s">
        <v>379</v>
      </c>
      <c r="B49" s="31" t="s">
        <v>32</v>
      </c>
      <c r="C49" s="93"/>
      <c r="D49" s="37">
        <v>0.83</v>
      </c>
      <c r="E49" s="32" t="s">
        <v>649</v>
      </c>
      <c r="F49" s="100">
        <v>1429</v>
      </c>
      <c r="G49" s="187">
        <v>1299</v>
      </c>
      <c r="H49" s="77">
        <v>999</v>
      </c>
      <c r="I49" s="77">
        <v>830</v>
      </c>
      <c r="J49" s="77">
        <v>0</v>
      </c>
      <c r="K49" s="100">
        <f t="shared" si="16"/>
        <v>830</v>
      </c>
      <c r="L49" s="110">
        <f t="shared" si="17"/>
        <v>0.36104695919938412</v>
      </c>
      <c r="M49" s="127">
        <v>999</v>
      </c>
      <c r="N49" s="46">
        <v>0</v>
      </c>
      <c r="O49" s="46">
        <f t="shared" si="30"/>
        <v>830</v>
      </c>
      <c r="P49" s="16">
        <f t="shared" si="15"/>
        <v>0.16916916916916916</v>
      </c>
      <c r="Q49" s="302">
        <v>1299</v>
      </c>
      <c r="R49" s="314">
        <v>788</v>
      </c>
      <c r="S49" s="303">
        <v>0</v>
      </c>
      <c r="T49" s="303">
        <f t="shared" si="18"/>
        <v>788</v>
      </c>
      <c r="U49" s="304">
        <f t="shared" si="19"/>
        <v>0.39337952270977677</v>
      </c>
      <c r="V49" s="215">
        <v>999</v>
      </c>
      <c r="W49" s="44">
        <v>0</v>
      </c>
      <c r="X49" s="44">
        <f t="shared" si="20"/>
        <v>788</v>
      </c>
      <c r="Y49" s="14">
        <f t="shared" si="21"/>
        <v>0.21121121121121122</v>
      </c>
      <c r="Z49" s="302">
        <v>1299</v>
      </c>
      <c r="AA49" s="303">
        <v>788</v>
      </c>
      <c r="AB49" s="303">
        <v>0</v>
      </c>
      <c r="AC49" s="303">
        <f t="shared" si="22"/>
        <v>788</v>
      </c>
      <c r="AD49" s="304">
        <f t="shared" si="23"/>
        <v>0.39337952270977677</v>
      </c>
      <c r="AE49" s="127">
        <v>999</v>
      </c>
      <c r="AF49" s="46">
        <v>0</v>
      </c>
      <c r="AG49" s="46">
        <f t="shared" si="24"/>
        <v>788</v>
      </c>
      <c r="AH49" s="16">
        <f t="shared" si="25"/>
        <v>0.21121121121121122</v>
      </c>
      <c r="AI49" s="215">
        <v>999</v>
      </c>
      <c r="AJ49" s="44">
        <v>0</v>
      </c>
      <c r="AK49" s="44">
        <f t="shared" si="26"/>
        <v>788</v>
      </c>
      <c r="AL49" s="14">
        <f t="shared" si="27"/>
        <v>0.21121121121121122</v>
      </c>
      <c r="AM49" s="127">
        <v>999</v>
      </c>
      <c r="AN49" s="46">
        <v>0</v>
      </c>
      <c r="AO49" s="46">
        <f t="shared" si="28"/>
        <v>788</v>
      </c>
      <c r="AP49" s="16">
        <f t="shared" si="29"/>
        <v>0.21121121121121122</v>
      </c>
    </row>
    <row r="50" spans="1:42" s="4" customFormat="1" ht="12.75" customHeight="1">
      <c r="A50" s="258" t="s">
        <v>380</v>
      </c>
      <c r="B50" s="31" t="s">
        <v>32</v>
      </c>
      <c r="C50" s="93"/>
      <c r="D50" s="37">
        <v>1.1100000000000001</v>
      </c>
      <c r="E50" s="32" t="s">
        <v>650</v>
      </c>
      <c r="F50" s="100">
        <v>1429</v>
      </c>
      <c r="G50" s="187">
        <v>1299</v>
      </c>
      <c r="H50" s="77">
        <v>999</v>
      </c>
      <c r="I50" s="77">
        <v>830</v>
      </c>
      <c r="J50" s="77">
        <v>0</v>
      </c>
      <c r="K50" s="100">
        <f t="shared" si="16"/>
        <v>830</v>
      </c>
      <c r="L50" s="110">
        <f t="shared" si="17"/>
        <v>0.36104695919938412</v>
      </c>
      <c r="M50" s="127">
        <v>999</v>
      </c>
      <c r="N50" s="46">
        <v>0</v>
      </c>
      <c r="O50" s="46">
        <f t="shared" si="30"/>
        <v>830</v>
      </c>
      <c r="P50" s="16">
        <f t="shared" si="15"/>
        <v>0.16916916916916916</v>
      </c>
      <c r="Q50" s="302">
        <v>1299</v>
      </c>
      <c r="R50" s="314">
        <v>788</v>
      </c>
      <c r="S50" s="303">
        <v>0</v>
      </c>
      <c r="T50" s="303">
        <f t="shared" si="18"/>
        <v>788</v>
      </c>
      <c r="U50" s="304">
        <f t="shared" si="19"/>
        <v>0.39337952270977677</v>
      </c>
      <c r="V50" s="215">
        <v>999</v>
      </c>
      <c r="W50" s="44">
        <v>0</v>
      </c>
      <c r="X50" s="44">
        <f t="shared" si="20"/>
        <v>788</v>
      </c>
      <c r="Y50" s="14">
        <f t="shared" si="21"/>
        <v>0.21121121121121122</v>
      </c>
      <c r="Z50" s="302">
        <v>1299</v>
      </c>
      <c r="AA50" s="303">
        <v>788</v>
      </c>
      <c r="AB50" s="303">
        <v>0</v>
      </c>
      <c r="AC50" s="303">
        <f t="shared" si="22"/>
        <v>788</v>
      </c>
      <c r="AD50" s="304">
        <f t="shared" si="23"/>
        <v>0.39337952270977677</v>
      </c>
      <c r="AE50" s="127">
        <v>999</v>
      </c>
      <c r="AF50" s="46">
        <v>0</v>
      </c>
      <c r="AG50" s="46">
        <f t="shared" si="24"/>
        <v>788</v>
      </c>
      <c r="AH50" s="16">
        <f t="shared" si="25"/>
        <v>0.21121121121121122</v>
      </c>
      <c r="AI50" s="215">
        <v>999</v>
      </c>
      <c r="AJ50" s="44">
        <v>0</v>
      </c>
      <c r="AK50" s="44">
        <f t="shared" si="26"/>
        <v>788</v>
      </c>
      <c r="AL50" s="14">
        <f t="shared" si="27"/>
        <v>0.21121121121121122</v>
      </c>
      <c r="AM50" s="127">
        <v>999</v>
      </c>
      <c r="AN50" s="46">
        <v>0</v>
      </c>
      <c r="AO50" s="46">
        <f t="shared" si="28"/>
        <v>788</v>
      </c>
      <c r="AP50" s="16">
        <f t="shared" si="29"/>
        <v>0.21121121121121122</v>
      </c>
    </row>
    <row r="51" spans="1:42" s="4" customFormat="1" ht="12.75" customHeight="1">
      <c r="A51" s="258" t="s">
        <v>381</v>
      </c>
      <c r="B51" s="31" t="s">
        <v>32</v>
      </c>
      <c r="C51" s="93"/>
      <c r="D51" s="37">
        <v>1.1100000000000001</v>
      </c>
      <c r="E51" s="32" t="s">
        <v>651</v>
      </c>
      <c r="F51" s="100">
        <v>1539</v>
      </c>
      <c r="G51" s="84">
        <v>1399</v>
      </c>
      <c r="H51" s="77">
        <v>1099</v>
      </c>
      <c r="I51" s="77">
        <v>913</v>
      </c>
      <c r="J51" s="77">
        <v>0</v>
      </c>
      <c r="K51" s="100">
        <f t="shared" si="16"/>
        <v>913</v>
      </c>
      <c r="L51" s="110">
        <f t="shared" si="17"/>
        <v>0.34739099356683345</v>
      </c>
      <c r="M51" s="127">
        <v>1099</v>
      </c>
      <c r="N51" s="46">
        <v>0</v>
      </c>
      <c r="O51" s="46">
        <f t="shared" si="30"/>
        <v>913</v>
      </c>
      <c r="P51" s="16">
        <f t="shared" si="15"/>
        <v>0.16924476797088261</v>
      </c>
      <c r="Q51" s="302">
        <v>1399</v>
      </c>
      <c r="R51" s="314">
        <v>868</v>
      </c>
      <c r="S51" s="303">
        <v>0</v>
      </c>
      <c r="T51" s="303">
        <f t="shared" si="18"/>
        <v>868</v>
      </c>
      <c r="U51" s="304">
        <f t="shared" si="19"/>
        <v>0.37955682630450321</v>
      </c>
      <c r="V51" s="215">
        <v>1099</v>
      </c>
      <c r="W51" s="44">
        <v>0</v>
      </c>
      <c r="X51" s="44">
        <f t="shared" si="20"/>
        <v>868</v>
      </c>
      <c r="Y51" s="14">
        <f t="shared" si="21"/>
        <v>0.21019108280254778</v>
      </c>
      <c r="Z51" s="302">
        <v>1399</v>
      </c>
      <c r="AA51" s="303">
        <v>868</v>
      </c>
      <c r="AB51" s="303">
        <v>0</v>
      </c>
      <c r="AC51" s="303">
        <f t="shared" si="22"/>
        <v>868</v>
      </c>
      <c r="AD51" s="304">
        <f t="shared" si="23"/>
        <v>0.37955682630450321</v>
      </c>
      <c r="AE51" s="127">
        <v>1099</v>
      </c>
      <c r="AF51" s="46">
        <v>0</v>
      </c>
      <c r="AG51" s="46">
        <f t="shared" si="24"/>
        <v>868</v>
      </c>
      <c r="AH51" s="16">
        <f t="shared" si="25"/>
        <v>0.21019108280254778</v>
      </c>
      <c r="AI51" s="215">
        <v>1099</v>
      </c>
      <c r="AJ51" s="44">
        <v>0</v>
      </c>
      <c r="AK51" s="44">
        <f t="shared" si="26"/>
        <v>868</v>
      </c>
      <c r="AL51" s="14">
        <f t="shared" si="27"/>
        <v>0.21019108280254778</v>
      </c>
      <c r="AM51" s="127">
        <v>1099</v>
      </c>
      <c r="AN51" s="46">
        <v>0</v>
      </c>
      <c r="AO51" s="46">
        <f t="shared" si="28"/>
        <v>868</v>
      </c>
      <c r="AP51" s="16">
        <f t="shared" si="29"/>
        <v>0.21019108280254778</v>
      </c>
    </row>
    <row r="52" spans="1:42" s="4" customFormat="1" ht="12.75" customHeight="1">
      <c r="A52" s="259" t="s">
        <v>320</v>
      </c>
      <c r="B52" s="31" t="s">
        <v>32</v>
      </c>
      <c r="C52" s="93"/>
      <c r="D52" s="37">
        <v>0.83</v>
      </c>
      <c r="E52" s="32" t="s">
        <v>652</v>
      </c>
      <c r="F52" s="100">
        <v>1649</v>
      </c>
      <c r="G52" s="187">
        <v>1499</v>
      </c>
      <c r="H52" s="77">
        <v>1299</v>
      </c>
      <c r="I52" s="77">
        <v>996</v>
      </c>
      <c r="J52" s="77">
        <v>0</v>
      </c>
      <c r="K52" s="100">
        <f t="shared" si="16"/>
        <v>996</v>
      </c>
      <c r="L52" s="110">
        <f t="shared" si="17"/>
        <v>0.33555703802535025</v>
      </c>
      <c r="M52" s="127">
        <v>1199</v>
      </c>
      <c r="N52" s="124">
        <v>82</v>
      </c>
      <c r="O52" s="46">
        <f t="shared" si="30"/>
        <v>914</v>
      </c>
      <c r="P52" s="16">
        <f t="shared" si="15"/>
        <v>0.23769808173477899</v>
      </c>
      <c r="Q52" s="302">
        <v>1499</v>
      </c>
      <c r="R52" s="303">
        <v>996</v>
      </c>
      <c r="S52" s="303">
        <v>0</v>
      </c>
      <c r="T52" s="303">
        <f t="shared" si="18"/>
        <v>996</v>
      </c>
      <c r="U52" s="304">
        <f t="shared" si="19"/>
        <v>0.33555703802535025</v>
      </c>
      <c r="V52" s="215">
        <v>1199</v>
      </c>
      <c r="W52" s="124">
        <v>82</v>
      </c>
      <c r="X52" s="44">
        <f t="shared" si="20"/>
        <v>914</v>
      </c>
      <c r="Y52" s="14">
        <f t="shared" si="21"/>
        <v>0.23769808173477899</v>
      </c>
      <c r="Z52" s="302">
        <v>1499</v>
      </c>
      <c r="AA52" s="303">
        <v>996</v>
      </c>
      <c r="AB52" s="303">
        <v>0</v>
      </c>
      <c r="AC52" s="303">
        <f t="shared" si="22"/>
        <v>996</v>
      </c>
      <c r="AD52" s="304">
        <f t="shared" si="23"/>
        <v>0.33555703802535025</v>
      </c>
      <c r="AE52" s="127">
        <v>1199</v>
      </c>
      <c r="AF52" s="124">
        <v>85</v>
      </c>
      <c r="AG52" s="46">
        <f t="shared" si="24"/>
        <v>911</v>
      </c>
      <c r="AH52" s="16">
        <f t="shared" si="25"/>
        <v>0.24020016680567138</v>
      </c>
      <c r="AI52" s="215">
        <v>1199</v>
      </c>
      <c r="AJ52" s="124">
        <v>82</v>
      </c>
      <c r="AK52" s="44">
        <f t="shared" si="26"/>
        <v>914</v>
      </c>
      <c r="AL52" s="14">
        <f t="shared" si="27"/>
        <v>0.23769808173477899</v>
      </c>
      <c r="AM52" s="127">
        <v>1199</v>
      </c>
      <c r="AN52" s="124">
        <v>83</v>
      </c>
      <c r="AO52" s="46">
        <f t="shared" si="28"/>
        <v>913</v>
      </c>
      <c r="AP52" s="16">
        <f t="shared" si="29"/>
        <v>0.23853211009174313</v>
      </c>
    </row>
    <row r="53" spans="1:42" s="4" customFormat="1" ht="12.75" customHeight="1">
      <c r="A53" s="258" t="s">
        <v>321</v>
      </c>
      <c r="B53" s="31" t="s">
        <v>32</v>
      </c>
      <c r="C53" s="93"/>
      <c r="D53" s="37">
        <v>1.1100000000000001</v>
      </c>
      <c r="E53" s="32" t="s">
        <v>647</v>
      </c>
      <c r="F53" s="100">
        <v>1649</v>
      </c>
      <c r="G53" s="187">
        <v>1499</v>
      </c>
      <c r="H53" s="77">
        <v>1299</v>
      </c>
      <c r="I53" s="77">
        <v>996</v>
      </c>
      <c r="J53" s="77">
        <v>0</v>
      </c>
      <c r="K53" s="100">
        <f t="shared" si="16"/>
        <v>996</v>
      </c>
      <c r="L53" s="110">
        <f t="shared" si="17"/>
        <v>0.33555703802535025</v>
      </c>
      <c r="M53" s="127">
        <v>1199</v>
      </c>
      <c r="N53" s="124">
        <v>82</v>
      </c>
      <c r="O53" s="46">
        <f t="shared" si="30"/>
        <v>914</v>
      </c>
      <c r="P53" s="16">
        <f t="shared" si="15"/>
        <v>0.23769808173477899</v>
      </c>
      <c r="Q53" s="302">
        <v>1499</v>
      </c>
      <c r="R53" s="303">
        <v>996</v>
      </c>
      <c r="S53" s="303">
        <v>0</v>
      </c>
      <c r="T53" s="303">
        <f t="shared" si="18"/>
        <v>996</v>
      </c>
      <c r="U53" s="304">
        <f t="shared" si="19"/>
        <v>0.33555703802535025</v>
      </c>
      <c r="V53" s="215">
        <v>1199</v>
      </c>
      <c r="W53" s="124">
        <v>82</v>
      </c>
      <c r="X53" s="44">
        <f t="shared" si="20"/>
        <v>914</v>
      </c>
      <c r="Y53" s="14">
        <f t="shared" si="21"/>
        <v>0.23769808173477899</v>
      </c>
      <c r="Z53" s="302">
        <v>1499</v>
      </c>
      <c r="AA53" s="303">
        <v>996</v>
      </c>
      <c r="AB53" s="303">
        <v>0</v>
      </c>
      <c r="AC53" s="303">
        <f t="shared" si="22"/>
        <v>996</v>
      </c>
      <c r="AD53" s="304">
        <f t="shared" si="23"/>
        <v>0.33555703802535025</v>
      </c>
      <c r="AE53" s="127">
        <v>1199</v>
      </c>
      <c r="AF53" s="124">
        <v>85</v>
      </c>
      <c r="AG53" s="46">
        <f t="shared" si="24"/>
        <v>911</v>
      </c>
      <c r="AH53" s="16">
        <f t="shared" si="25"/>
        <v>0.24020016680567138</v>
      </c>
      <c r="AI53" s="215">
        <v>1199</v>
      </c>
      <c r="AJ53" s="124">
        <v>82</v>
      </c>
      <c r="AK53" s="44">
        <f t="shared" si="26"/>
        <v>914</v>
      </c>
      <c r="AL53" s="14">
        <f t="shared" si="27"/>
        <v>0.23769808173477899</v>
      </c>
      <c r="AM53" s="127">
        <v>1199</v>
      </c>
      <c r="AN53" s="124">
        <v>83</v>
      </c>
      <c r="AO53" s="46">
        <f t="shared" si="28"/>
        <v>913</v>
      </c>
      <c r="AP53" s="16">
        <f t="shared" si="29"/>
        <v>0.23853211009174313</v>
      </c>
    </row>
    <row r="54" spans="1:42" s="4" customFormat="1" ht="12.75" customHeight="1">
      <c r="A54" s="258" t="s">
        <v>322</v>
      </c>
      <c r="B54" s="31" t="s">
        <v>32</v>
      </c>
      <c r="C54" s="93"/>
      <c r="D54" s="37">
        <v>1.1100000000000001</v>
      </c>
      <c r="E54" s="32" t="s">
        <v>653</v>
      </c>
      <c r="F54" s="100">
        <v>1759</v>
      </c>
      <c r="G54" s="187">
        <v>1599</v>
      </c>
      <c r="H54" s="77">
        <v>1399</v>
      </c>
      <c r="I54" s="77">
        <v>1079</v>
      </c>
      <c r="J54" s="77">
        <v>0</v>
      </c>
      <c r="K54" s="100">
        <f t="shared" si="16"/>
        <v>1079</v>
      </c>
      <c r="L54" s="110">
        <f t="shared" si="17"/>
        <v>0.32520325203252032</v>
      </c>
      <c r="M54" s="127">
        <v>1299</v>
      </c>
      <c r="N54" s="124">
        <v>82</v>
      </c>
      <c r="O54" s="46">
        <f t="shared" si="30"/>
        <v>997</v>
      </c>
      <c r="P54" s="16">
        <f t="shared" si="15"/>
        <v>0.23248652809853734</v>
      </c>
      <c r="Q54" s="302">
        <v>1599</v>
      </c>
      <c r="R54" s="303">
        <v>1079</v>
      </c>
      <c r="S54" s="303">
        <v>0</v>
      </c>
      <c r="T54" s="303">
        <f t="shared" si="18"/>
        <v>1079</v>
      </c>
      <c r="U54" s="304">
        <f t="shared" si="19"/>
        <v>0.32520325203252032</v>
      </c>
      <c r="V54" s="215">
        <v>1299</v>
      </c>
      <c r="W54" s="124">
        <v>82</v>
      </c>
      <c r="X54" s="44">
        <f t="shared" si="20"/>
        <v>997</v>
      </c>
      <c r="Y54" s="14">
        <f t="shared" si="21"/>
        <v>0.23248652809853734</v>
      </c>
      <c r="Z54" s="302">
        <v>1599</v>
      </c>
      <c r="AA54" s="303">
        <v>1079</v>
      </c>
      <c r="AB54" s="303">
        <v>0</v>
      </c>
      <c r="AC54" s="303">
        <f t="shared" si="22"/>
        <v>1079</v>
      </c>
      <c r="AD54" s="304">
        <f t="shared" si="23"/>
        <v>0.32520325203252032</v>
      </c>
      <c r="AE54" s="127">
        <v>1299</v>
      </c>
      <c r="AF54" s="124">
        <v>85</v>
      </c>
      <c r="AG54" s="46">
        <f t="shared" si="24"/>
        <v>994</v>
      </c>
      <c r="AH54" s="16">
        <f t="shared" si="25"/>
        <v>0.23479599692070824</v>
      </c>
      <c r="AI54" s="215">
        <v>1299</v>
      </c>
      <c r="AJ54" s="124">
        <v>82</v>
      </c>
      <c r="AK54" s="44">
        <f t="shared" si="26"/>
        <v>997</v>
      </c>
      <c r="AL54" s="14">
        <f t="shared" si="27"/>
        <v>0.23248652809853734</v>
      </c>
      <c r="AM54" s="127">
        <v>1299</v>
      </c>
      <c r="AN54" s="124">
        <v>83</v>
      </c>
      <c r="AO54" s="46">
        <f t="shared" si="28"/>
        <v>996</v>
      </c>
      <c r="AP54" s="16">
        <f t="shared" si="29"/>
        <v>0.23325635103926096</v>
      </c>
    </row>
    <row r="55" spans="1:42" s="4" customFormat="1" ht="12.75" customHeight="1">
      <c r="A55" s="138" t="s">
        <v>270</v>
      </c>
      <c r="B55" s="31" t="s">
        <v>32</v>
      </c>
      <c r="C55" s="93"/>
      <c r="D55" s="37">
        <v>1.78</v>
      </c>
      <c r="E55" s="32" t="s">
        <v>654</v>
      </c>
      <c r="F55" s="84">
        <v>1649</v>
      </c>
      <c r="G55" s="84">
        <v>1499</v>
      </c>
      <c r="H55" s="84">
        <v>1299</v>
      </c>
      <c r="I55" s="84">
        <v>1023</v>
      </c>
      <c r="J55" s="84">
        <v>0</v>
      </c>
      <c r="K55" s="84">
        <f t="shared" si="16"/>
        <v>1023</v>
      </c>
      <c r="L55" s="110">
        <f t="shared" si="17"/>
        <v>0.31754503002001333</v>
      </c>
      <c r="M55" s="243">
        <v>1199</v>
      </c>
      <c r="N55" s="186">
        <v>83</v>
      </c>
      <c r="O55" s="46">
        <f t="shared" si="30"/>
        <v>940</v>
      </c>
      <c r="P55" s="16">
        <f t="shared" si="15"/>
        <v>0.21601334445371143</v>
      </c>
      <c r="Q55" s="318">
        <v>1499</v>
      </c>
      <c r="R55" s="319">
        <v>1023</v>
      </c>
      <c r="S55" s="319">
        <v>0</v>
      </c>
      <c r="T55" s="319">
        <f t="shared" si="18"/>
        <v>1023</v>
      </c>
      <c r="U55" s="320">
        <f t="shared" si="19"/>
        <v>0.31754503002001333</v>
      </c>
      <c r="V55" s="217">
        <v>1199</v>
      </c>
      <c r="W55" s="186">
        <v>84</v>
      </c>
      <c r="X55" s="44">
        <f t="shared" si="20"/>
        <v>939</v>
      </c>
      <c r="Y55" s="14">
        <f t="shared" si="21"/>
        <v>0.21684737281067556</v>
      </c>
      <c r="Z55" s="318">
        <v>1499</v>
      </c>
      <c r="AA55" s="319">
        <v>1023</v>
      </c>
      <c r="AB55" s="319">
        <v>0</v>
      </c>
      <c r="AC55" s="319">
        <f t="shared" si="22"/>
        <v>1023</v>
      </c>
      <c r="AD55" s="320">
        <f t="shared" si="23"/>
        <v>0.31754503002001333</v>
      </c>
      <c r="AE55" s="243">
        <v>1199</v>
      </c>
      <c r="AF55" s="186">
        <v>85</v>
      </c>
      <c r="AG55" s="46">
        <f t="shared" si="24"/>
        <v>938</v>
      </c>
      <c r="AH55" s="16">
        <f t="shared" si="25"/>
        <v>0.2176814011676397</v>
      </c>
      <c r="AI55" s="217">
        <v>1199</v>
      </c>
      <c r="AJ55" s="186">
        <v>84</v>
      </c>
      <c r="AK55" s="44">
        <f t="shared" si="26"/>
        <v>939</v>
      </c>
      <c r="AL55" s="14">
        <f t="shared" si="27"/>
        <v>0.21684737281067556</v>
      </c>
      <c r="AM55" s="243">
        <v>1199</v>
      </c>
      <c r="AN55" s="186">
        <v>84</v>
      </c>
      <c r="AO55" s="46">
        <f t="shared" si="28"/>
        <v>939</v>
      </c>
      <c r="AP55" s="16">
        <f t="shared" si="29"/>
        <v>0.21684737281067556</v>
      </c>
    </row>
    <row r="56" spans="1:42" s="4" customFormat="1" ht="12.75" customHeight="1">
      <c r="A56" s="258" t="s">
        <v>271</v>
      </c>
      <c r="B56" s="31" t="s">
        <v>32</v>
      </c>
      <c r="C56" s="93"/>
      <c r="D56" s="37">
        <v>1.78</v>
      </c>
      <c r="E56" s="32" t="s">
        <v>273</v>
      </c>
      <c r="F56" s="84">
        <v>1649</v>
      </c>
      <c r="G56" s="84">
        <v>1499</v>
      </c>
      <c r="H56" s="84">
        <v>1299</v>
      </c>
      <c r="I56" s="84">
        <v>1023</v>
      </c>
      <c r="J56" s="84">
        <v>0</v>
      </c>
      <c r="K56" s="84">
        <f t="shared" si="16"/>
        <v>1023</v>
      </c>
      <c r="L56" s="110">
        <f t="shared" si="17"/>
        <v>0.31754503002001333</v>
      </c>
      <c r="M56" s="243">
        <v>1199</v>
      </c>
      <c r="N56" s="186">
        <v>83</v>
      </c>
      <c r="O56" s="46">
        <f t="shared" si="30"/>
        <v>940</v>
      </c>
      <c r="P56" s="16">
        <f t="shared" si="15"/>
        <v>0.21601334445371143</v>
      </c>
      <c r="Q56" s="302">
        <v>1499</v>
      </c>
      <c r="R56" s="303">
        <v>1023</v>
      </c>
      <c r="S56" s="303">
        <v>0</v>
      </c>
      <c r="T56" s="303">
        <f t="shared" si="18"/>
        <v>1023</v>
      </c>
      <c r="U56" s="304">
        <f t="shared" si="19"/>
        <v>0.31754503002001333</v>
      </c>
      <c r="V56" s="217">
        <v>1199</v>
      </c>
      <c r="W56" s="186">
        <v>84</v>
      </c>
      <c r="X56" s="44">
        <f t="shared" si="20"/>
        <v>939</v>
      </c>
      <c r="Y56" s="14">
        <f t="shared" si="21"/>
        <v>0.21684737281067556</v>
      </c>
      <c r="Z56" s="302">
        <v>1499</v>
      </c>
      <c r="AA56" s="303">
        <v>1023</v>
      </c>
      <c r="AB56" s="303">
        <v>0</v>
      </c>
      <c r="AC56" s="303">
        <f t="shared" si="22"/>
        <v>1023</v>
      </c>
      <c r="AD56" s="304">
        <f t="shared" si="23"/>
        <v>0.31754503002001333</v>
      </c>
      <c r="AE56" s="243">
        <v>1199</v>
      </c>
      <c r="AF56" s="186">
        <v>85</v>
      </c>
      <c r="AG56" s="46">
        <f t="shared" si="24"/>
        <v>938</v>
      </c>
      <c r="AH56" s="16">
        <f t="shared" si="25"/>
        <v>0.2176814011676397</v>
      </c>
      <c r="AI56" s="217">
        <v>1199</v>
      </c>
      <c r="AJ56" s="186">
        <v>84</v>
      </c>
      <c r="AK56" s="44">
        <f t="shared" si="26"/>
        <v>939</v>
      </c>
      <c r="AL56" s="14">
        <f t="shared" si="27"/>
        <v>0.21684737281067556</v>
      </c>
      <c r="AM56" s="243">
        <v>1199</v>
      </c>
      <c r="AN56" s="186">
        <v>84</v>
      </c>
      <c r="AO56" s="46">
        <f t="shared" si="28"/>
        <v>939</v>
      </c>
      <c r="AP56" s="16">
        <f t="shared" si="29"/>
        <v>0.21684737281067556</v>
      </c>
    </row>
    <row r="57" spans="1:42" s="4" customFormat="1" ht="12.75" customHeight="1" thickBot="1">
      <c r="A57" s="260" t="s">
        <v>272</v>
      </c>
      <c r="B57" s="67" t="s">
        <v>32</v>
      </c>
      <c r="C57" s="146"/>
      <c r="D57" s="68">
        <v>1.78</v>
      </c>
      <c r="E57" s="69" t="s">
        <v>274</v>
      </c>
      <c r="F57" s="147">
        <v>1759</v>
      </c>
      <c r="G57" s="147">
        <v>1599</v>
      </c>
      <c r="H57" s="147">
        <v>1399</v>
      </c>
      <c r="I57" s="147">
        <v>1109</v>
      </c>
      <c r="J57" s="147">
        <v>0</v>
      </c>
      <c r="K57" s="147">
        <f t="shared" si="16"/>
        <v>1109</v>
      </c>
      <c r="L57" s="121">
        <f t="shared" si="17"/>
        <v>0.30644152595372109</v>
      </c>
      <c r="M57" s="126">
        <v>1299</v>
      </c>
      <c r="N57" s="122">
        <v>83</v>
      </c>
      <c r="O57" s="71">
        <f t="shared" si="30"/>
        <v>1026</v>
      </c>
      <c r="P57" s="75">
        <f t="shared" si="15"/>
        <v>0.21016166281755197</v>
      </c>
      <c r="Q57" s="329">
        <v>1599</v>
      </c>
      <c r="R57" s="330">
        <v>1109</v>
      </c>
      <c r="S57" s="330">
        <v>0</v>
      </c>
      <c r="T57" s="330">
        <f t="shared" si="18"/>
        <v>1109</v>
      </c>
      <c r="U57" s="331">
        <f t="shared" si="19"/>
        <v>0.30644152595372109</v>
      </c>
      <c r="V57" s="218">
        <v>1299</v>
      </c>
      <c r="W57" s="122">
        <v>84</v>
      </c>
      <c r="X57" s="70">
        <f t="shared" si="20"/>
        <v>1025</v>
      </c>
      <c r="Y57" s="74">
        <f t="shared" si="21"/>
        <v>0.21093148575827558</v>
      </c>
      <c r="Z57" s="329">
        <v>1599</v>
      </c>
      <c r="AA57" s="330">
        <v>1109</v>
      </c>
      <c r="AB57" s="330">
        <v>0</v>
      </c>
      <c r="AC57" s="330">
        <f t="shared" si="22"/>
        <v>1109</v>
      </c>
      <c r="AD57" s="331">
        <f t="shared" si="23"/>
        <v>0.30644152595372109</v>
      </c>
      <c r="AE57" s="126">
        <v>1299</v>
      </c>
      <c r="AF57" s="122">
        <v>85</v>
      </c>
      <c r="AG57" s="71">
        <f t="shared" si="24"/>
        <v>1024</v>
      </c>
      <c r="AH57" s="75">
        <f t="shared" si="25"/>
        <v>0.21170130869899922</v>
      </c>
      <c r="AI57" s="218">
        <v>1299</v>
      </c>
      <c r="AJ57" s="122">
        <v>84</v>
      </c>
      <c r="AK57" s="70">
        <f t="shared" si="26"/>
        <v>1025</v>
      </c>
      <c r="AL57" s="74">
        <f t="shared" si="27"/>
        <v>0.21093148575827558</v>
      </c>
      <c r="AM57" s="126">
        <v>1299</v>
      </c>
      <c r="AN57" s="122">
        <v>84</v>
      </c>
      <c r="AO57" s="71">
        <f t="shared" si="28"/>
        <v>1025</v>
      </c>
      <c r="AP57" s="75">
        <f t="shared" si="29"/>
        <v>0.21093148575827558</v>
      </c>
    </row>
    <row r="58" spans="1:42" s="4" customFormat="1" ht="12.75" customHeight="1">
      <c r="A58" s="138" t="s">
        <v>706</v>
      </c>
      <c r="B58" s="31" t="s">
        <v>32</v>
      </c>
      <c r="C58" s="93" t="s">
        <v>5</v>
      </c>
      <c r="D58" s="37">
        <v>0.83</v>
      </c>
      <c r="E58" s="32" t="s">
        <v>385</v>
      </c>
      <c r="F58" s="100">
        <v>934</v>
      </c>
      <c r="G58" s="84">
        <v>849</v>
      </c>
      <c r="H58" s="77">
        <v>649</v>
      </c>
      <c r="I58" s="77">
        <v>611</v>
      </c>
      <c r="J58" s="89">
        <v>12</v>
      </c>
      <c r="K58" s="99">
        <f t="shared" si="16"/>
        <v>599</v>
      </c>
      <c r="L58" s="113">
        <f t="shared" si="17"/>
        <v>0.29446407538280328</v>
      </c>
      <c r="M58" s="127">
        <v>579</v>
      </c>
      <c r="N58" s="124">
        <v>60</v>
      </c>
      <c r="O58" s="46">
        <f t="shared" si="30"/>
        <v>539</v>
      </c>
      <c r="P58" s="16">
        <f t="shared" si="15"/>
        <v>6.9084628670120898E-2</v>
      </c>
      <c r="Q58" s="302">
        <v>849</v>
      </c>
      <c r="R58" s="303">
        <v>564</v>
      </c>
      <c r="S58" s="303">
        <v>15</v>
      </c>
      <c r="T58" s="303">
        <f t="shared" si="18"/>
        <v>549</v>
      </c>
      <c r="U58" s="304">
        <f t="shared" si="19"/>
        <v>0.35335689045936397</v>
      </c>
      <c r="V58" s="215">
        <v>579</v>
      </c>
      <c r="W58" s="124">
        <v>61</v>
      </c>
      <c r="X58" s="44">
        <f t="shared" si="20"/>
        <v>488</v>
      </c>
      <c r="Y58" s="14">
        <f t="shared" si="21"/>
        <v>0.15716753022452504</v>
      </c>
      <c r="Z58" s="302">
        <v>849</v>
      </c>
      <c r="AA58" s="303">
        <v>564</v>
      </c>
      <c r="AB58" s="303">
        <v>15</v>
      </c>
      <c r="AC58" s="303">
        <f t="shared" si="22"/>
        <v>549</v>
      </c>
      <c r="AD58" s="304">
        <f t="shared" si="23"/>
        <v>0.35335689045936397</v>
      </c>
      <c r="AE58" s="127">
        <v>549</v>
      </c>
      <c r="AF58" s="124">
        <v>87</v>
      </c>
      <c r="AG58" s="46">
        <f t="shared" si="24"/>
        <v>462</v>
      </c>
      <c r="AH58" s="16">
        <f t="shared" si="25"/>
        <v>0.15846994535519127</v>
      </c>
      <c r="AI58" s="215">
        <v>549</v>
      </c>
      <c r="AJ58" s="124">
        <v>86</v>
      </c>
      <c r="AK58" s="44">
        <f t="shared" si="26"/>
        <v>463</v>
      </c>
      <c r="AL58" s="14">
        <f t="shared" si="27"/>
        <v>0.15664845173041894</v>
      </c>
      <c r="AM58" s="127">
        <v>579</v>
      </c>
      <c r="AN58" s="124">
        <v>60</v>
      </c>
      <c r="AO58" s="46">
        <f t="shared" si="28"/>
        <v>489</v>
      </c>
      <c r="AP58" s="16">
        <f t="shared" si="29"/>
        <v>0.15544041450777202</v>
      </c>
    </row>
    <row r="59" spans="1:42" s="4" customFormat="1" ht="12.75" customHeight="1">
      <c r="A59" s="258" t="s">
        <v>707</v>
      </c>
      <c r="B59" s="31" t="s">
        <v>32</v>
      </c>
      <c r="C59" s="93" t="s">
        <v>5</v>
      </c>
      <c r="D59" s="37">
        <v>1.1100000000000001</v>
      </c>
      <c r="E59" s="32" t="s">
        <v>386</v>
      </c>
      <c r="F59" s="100">
        <v>934</v>
      </c>
      <c r="G59" s="84">
        <v>849</v>
      </c>
      <c r="H59" s="77">
        <v>649</v>
      </c>
      <c r="I59" s="77">
        <v>611</v>
      </c>
      <c r="J59" s="85">
        <v>12</v>
      </c>
      <c r="K59" s="102">
        <f t="shared" si="16"/>
        <v>599</v>
      </c>
      <c r="L59" s="112">
        <f t="shared" si="17"/>
        <v>0.29446407538280328</v>
      </c>
      <c r="M59" s="127">
        <v>579</v>
      </c>
      <c r="N59" s="124">
        <v>65</v>
      </c>
      <c r="O59" s="46">
        <f t="shared" si="30"/>
        <v>534</v>
      </c>
      <c r="P59" s="16">
        <f t="shared" si="15"/>
        <v>7.7720207253886009E-2</v>
      </c>
      <c r="Q59" s="302">
        <v>849</v>
      </c>
      <c r="R59" s="303">
        <v>564</v>
      </c>
      <c r="S59" s="303">
        <v>15</v>
      </c>
      <c r="T59" s="303">
        <f t="shared" si="18"/>
        <v>549</v>
      </c>
      <c r="U59" s="304">
        <f t="shared" si="19"/>
        <v>0.35335689045936397</v>
      </c>
      <c r="V59" s="215">
        <v>579</v>
      </c>
      <c r="W59" s="124">
        <v>65</v>
      </c>
      <c r="X59" s="44">
        <f t="shared" si="20"/>
        <v>484</v>
      </c>
      <c r="Y59" s="14">
        <f t="shared" si="21"/>
        <v>0.16407599309153714</v>
      </c>
      <c r="Z59" s="302">
        <v>849</v>
      </c>
      <c r="AA59" s="303">
        <v>564</v>
      </c>
      <c r="AB59" s="303">
        <v>15</v>
      </c>
      <c r="AC59" s="303">
        <f t="shared" si="22"/>
        <v>549</v>
      </c>
      <c r="AD59" s="304">
        <f t="shared" si="23"/>
        <v>0.35335689045936397</v>
      </c>
      <c r="AE59" s="127">
        <v>549</v>
      </c>
      <c r="AF59" s="124">
        <v>94</v>
      </c>
      <c r="AG59" s="46">
        <f t="shared" si="24"/>
        <v>455</v>
      </c>
      <c r="AH59" s="16">
        <f t="shared" si="25"/>
        <v>0.17122040072859745</v>
      </c>
      <c r="AI59" s="215">
        <v>549</v>
      </c>
      <c r="AJ59" s="124">
        <v>94</v>
      </c>
      <c r="AK59" s="44">
        <f t="shared" si="26"/>
        <v>455</v>
      </c>
      <c r="AL59" s="14">
        <f t="shared" si="27"/>
        <v>0.17122040072859745</v>
      </c>
      <c r="AM59" s="127">
        <v>579</v>
      </c>
      <c r="AN59" s="124">
        <v>65</v>
      </c>
      <c r="AO59" s="46">
        <f t="shared" si="28"/>
        <v>484</v>
      </c>
      <c r="AP59" s="16">
        <f t="shared" si="29"/>
        <v>0.16407599309153714</v>
      </c>
    </row>
    <row r="60" spans="1:42" s="4" customFormat="1" ht="12.75" customHeight="1">
      <c r="A60" s="258" t="s">
        <v>708</v>
      </c>
      <c r="B60" s="31" t="s">
        <v>32</v>
      </c>
      <c r="C60" s="93" t="s">
        <v>5</v>
      </c>
      <c r="D60" s="37">
        <v>1.1100000000000001</v>
      </c>
      <c r="E60" s="32" t="s">
        <v>387</v>
      </c>
      <c r="F60" s="100">
        <v>1044</v>
      </c>
      <c r="G60" s="84">
        <v>949</v>
      </c>
      <c r="H60" s="77">
        <v>749</v>
      </c>
      <c r="I60" s="77">
        <v>704</v>
      </c>
      <c r="J60" s="79">
        <v>15</v>
      </c>
      <c r="K60" s="142">
        <f t="shared" si="16"/>
        <v>689</v>
      </c>
      <c r="L60" s="114">
        <f t="shared" si="17"/>
        <v>0.27397260273972601</v>
      </c>
      <c r="M60" s="127">
        <v>679</v>
      </c>
      <c r="N60" s="124">
        <v>65</v>
      </c>
      <c r="O60" s="46">
        <f t="shared" si="30"/>
        <v>624</v>
      </c>
      <c r="P60" s="16">
        <f t="shared" si="15"/>
        <v>8.1001472754050077E-2</v>
      </c>
      <c r="Q60" s="302">
        <v>949</v>
      </c>
      <c r="R60" s="303">
        <v>651</v>
      </c>
      <c r="S60" s="303">
        <v>12</v>
      </c>
      <c r="T60" s="303">
        <f t="shared" si="18"/>
        <v>639</v>
      </c>
      <c r="U60" s="304">
        <f t="shared" si="19"/>
        <v>0.32665964172813489</v>
      </c>
      <c r="V60" s="215">
        <v>679</v>
      </c>
      <c r="W60" s="124">
        <v>65</v>
      </c>
      <c r="X60" s="44">
        <f t="shared" si="20"/>
        <v>574</v>
      </c>
      <c r="Y60" s="14">
        <f t="shared" si="21"/>
        <v>0.15463917525773196</v>
      </c>
      <c r="Z60" s="302">
        <v>949</v>
      </c>
      <c r="AA60" s="303">
        <v>651</v>
      </c>
      <c r="AB60" s="303">
        <v>12</v>
      </c>
      <c r="AC60" s="303">
        <f t="shared" si="22"/>
        <v>639</v>
      </c>
      <c r="AD60" s="304">
        <f t="shared" si="23"/>
        <v>0.32665964172813489</v>
      </c>
      <c r="AE60" s="127">
        <v>649</v>
      </c>
      <c r="AF60" s="124">
        <v>94</v>
      </c>
      <c r="AG60" s="46">
        <f t="shared" si="24"/>
        <v>545</v>
      </c>
      <c r="AH60" s="16">
        <f t="shared" si="25"/>
        <v>0.16024653312788906</v>
      </c>
      <c r="AI60" s="215">
        <v>649</v>
      </c>
      <c r="AJ60" s="124">
        <v>94</v>
      </c>
      <c r="AK60" s="44">
        <f t="shared" si="26"/>
        <v>545</v>
      </c>
      <c r="AL60" s="14">
        <f t="shared" si="27"/>
        <v>0.16024653312788906</v>
      </c>
      <c r="AM60" s="127">
        <v>679</v>
      </c>
      <c r="AN60" s="124">
        <v>65</v>
      </c>
      <c r="AO60" s="46">
        <f t="shared" si="28"/>
        <v>574</v>
      </c>
      <c r="AP60" s="16">
        <f t="shared" si="29"/>
        <v>0.15463917525773196</v>
      </c>
    </row>
    <row r="61" spans="1:42" s="4" customFormat="1" ht="12.75" customHeight="1">
      <c r="A61" s="138" t="s">
        <v>382</v>
      </c>
      <c r="B61" s="31" t="s">
        <v>32</v>
      </c>
      <c r="C61" s="93"/>
      <c r="D61" s="37">
        <v>0.83</v>
      </c>
      <c r="E61" s="32" t="s">
        <v>385</v>
      </c>
      <c r="F61" s="100">
        <v>824</v>
      </c>
      <c r="G61" s="84">
        <v>749</v>
      </c>
      <c r="H61" s="77">
        <v>599</v>
      </c>
      <c r="I61" s="77">
        <v>500</v>
      </c>
      <c r="J61" s="77">
        <v>18</v>
      </c>
      <c r="K61" s="100">
        <f t="shared" si="16"/>
        <v>482</v>
      </c>
      <c r="L61" s="110">
        <f t="shared" si="17"/>
        <v>0.35647530040053405</v>
      </c>
      <c r="M61" s="127">
        <v>529</v>
      </c>
      <c r="N61" s="124">
        <v>67</v>
      </c>
      <c r="O61" s="46">
        <f t="shared" si="30"/>
        <v>415</v>
      </c>
      <c r="P61" s="16">
        <f t="shared" si="15"/>
        <v>0.21550094517958412</v>
      </c>
      <c r="Q61" s="302">
        <v>749</v>
      </c>
      <c r="R61" s="303">
        <v>500</v>
      </c>
      <c r="S61" s="303">
        <v>18</v>
      </c>
      <c r="T61" s="303">
        <f t="shared" si="18"/>
        <v>482</v>
      </c>
      <c r="U61" s="304">
        <f t="shared" si="19"/>
        <v>0.35647530040053405</v>
      </c>
      <c r="V61" s="215">
        <v>499</v>
      </c>
      <c r="W61" s="124">
        <v>97</v>
      </c>
      <c r="X61" s="44">
        <f t="shared" si="20"/>
        <v>385</v>
      </c>
      <c r="Y61" s="14">
        <f t="shared" si="21"/>
        <v>0.22845691382765532</v>
      </c>
      <c r="Z61" s="302">
        <v>749</v>
      </c>
      <c r="AA61" s="303">
        <v>500</v>
      </c>
      <c r="AB61" s="303">
        <v>18</v>
      </c>
      <c r="AC61" s="303">
        <f t="shared" si="22"/>
        <v>482</v>
      </c>
      <c r="AD61" s="304">
        <f t="shared" si="23"/>
        <v>0.35647530040053405</v>
      </c>
      <c r="AE61" s="127">
        <v>499</v>
      </c>
      <c r="AF61" s="124">
        <v>97</v>
      </c>
      <c r="AG61" s="46">
        <f t="shared" si="24"/>
        <v>385</v>
      </c>
      <c r="AH61" s="16">
        <f t="shared" si="25"/>
        <v>0.22845691382765532</v>
      </c>
      <c r="AI61" s="215">
        <v>499</v>
      </c>
      <c r="AJ61" s="124">
        <v>97</v>
      </c>
      <c r="AK61" s="44">
        <f t="shared" si="26"/>
        <v>385</v>
      </c>
      <c r="AL61" s="14">
        <f t="shared" si="27"/>
        <v>0.22845691382765532</v>
      </c>
      <c r="AM61" s="127">
        <v>529</v>
      </c>
      <c r="AN61" s="124">
        <v>67</v>
      </c>
      <c r="AO61" s="46">
        <f t="shared" si="28"/>
        <v>415</v>
      </c>
      <c r="AP61" s="16">
        <f t="shared" si="29"/>
        <v>0.21550094517958412</v>
      </c>
    </row>
    <row r="62" spans="1:42" s="4" customFormat="1" ht="12.75" customHeight="1">
      <c r="A62" s="138" t="s">
        <v>709</v>
      </c>
      <c r="B62" s="31" t="s">
        <v>32</v>
      </c>
      <c r="C62" s="93" t="s">
        <v>5</v>
      </c>
      <c r="D62" s="37">
        <v>0.83</v>
      </c>
      <c r="E62" s="32" t="s">
        <v>710</v>
      </c>
      <c r="F62" s="100">
        <v>824</v>
      </c>
      <c r="G62" s="84">
        <v>749</v>
      </c>
      <c r="H62" s="77">
        <v>599</v>
      </c>
      <c r="I62" s="77">
        <v>520</v>
      </c>
      <c r="J62" s="77">
        <v>20</v>
      </c>
      <c r="K62" s="100">
        <f t="shared" si="16"/>
        <v>500</v>
      </c>
      <c r="L62" s="110">
        <f t="shared" si="17"/>
        <v>0.33244325767690253</v>
      </c>
      <c r="M62" s="127">
        <v>529</v>
      </c>
      <c r="N62" s="124">
        <v>60</v>
      </c>
      <c r="O62" s="46">
        <f t="shared" si="30"/>
        <v>440</v>
      </c>
      <c r="P62" s="16">
        <f t="shared" si="15"/>
        <v>0.16824196597353497</v>
      </c>
      <c r="Q62" s="302">
        <v>749</v>
      </c>
      <c r="R62" s="303">
        <v>520</v>
      </c>
      <c r="S62" s="303">
        <v>20</v>
      </c>
      <c r="T62" s="303">
        <f t="shared" si="18"/>
        <v>500</v>
      </c>
      <c r="U62" s="304">
        <f t="shared" si="19"/>
        <v>0.33244325767690253</v>
      </c>
      <c r="V62" s="215">
        <v>529</v>
      </c>
      <c r="W62" s="124">
        <v>61</v>
      </c>
      <c r="X62" s="44">
        <f t="shared" si="20"/>
        <v>439</v>
      </c>
      <c r="Y62" s="14">
        <f t="shared" si="21"/>
        <v>0.17013232514177692</v>
      </c>
      <c r="Z62" s="302">
        <v>749</v>
      </c>
      <c r="AA62" s="303">
        <v>520</v>
      </c>
      <c r="AB62" s="303">
        <v>20</v>
      </c>
      <c r="AC62" s="303">
        <f t="shared" si="22"/>
        <v>500</v>
      </c>
      <c r="AD62" s="304">
        <f t="shared" si="23"/>
        <v>0.33244325767690253</v>
      </c>
      <c r="AE62" s="127">
        <v>499</v>
      </c>
      <c r="AF62" s="124">
        <v>87</v>
      </c>
      <c r="AG62" s="46">
        <f t="shared" si="24"/>
        <v>413</v>
      </c>
      <c r="AH62" s="16">
        <f t="shared" si="25"/>
        <v>0.17234468937875752</v>
      </c>
      <c r="AI62" s="215">
        <v>499</v>
      </c>
      <c r="AJ62" s="124">
        <v>86</v>
      </c>
      <c r="AK62" s="44">
        <f t="shared" si="26"/>
        <v>414</v>
      </c>
      <c r="AL62" s="14">
        <f t="shared" si="27"/>
        <v>0.17034068136272545</v>
      </c>
      <c r="AM62" s="127">
        <v>529</v>
      </c>
      <c r="AN62" s="124">
        <v>60</v>
      </c>
      <c r="AO62" s="46">
        <f t="shared" si="28"/>
        <v>440</v>
      </c>
      <c r="AP62" s="16">
        <f t="shared" si="29"/>
        <v>0.16824196597353497</v>
      </c>
    </row>
    <row r="63" spans="1:42" s="4" customFormat="1" ht="12.75" customHeight="1">
      <c r="A63" s="258" t="s">
        <v>383</v>
      </c>
      <c r="B63" s="31" t="s">
        <v>32</v>
      </c>
      <c r="C63" s="93"/>
      <c r="D63" s="37">
        <v>1.1100000000000001</v>
      </c>
      <c r="E63" s="32" t="s">
        <v>386</v>
      </c>
      <c r="F63" s="100">
        <v>824</v>
      </c>
      <c r="G63" s="84">
        <v>749</v>
      </c>
      <c r="H63" s="77">
        <v>599</v>
      </c>
      <c r="I63" s="77">
        <v>500</v>
      </c>
      <c r="J63" s="77">
        <v>18</v>
      </c>
      <c r="K63" s="100">
        <f t="shared" si="16"/>
        <v>482</v>
      </c>
      <c r="L63" s="110">
        <f t="shared" si="17"/>
        <v>0.35647530040053405</v>
      </c>
      <c r="M63" s="127">
        <v>529</v>
      </c>
      <c r="N63" s="124">
        <v>67</v>
      </c>
      <c r="O63" s="46">
        <f t="shared" si="30"/>
        <v>415</v>
      </c>
      <c r="P63" s="16">
        <f t="shared" si="15"/>
        <v>0.21550094517958412</v>
      </c>
      <c r="Q63" s="302">
        <v>749</v>
      </c>
      <c r="R63" s="303">
        <v>500</v>
      </c>
      <c r="S63" s="303">
        <v>18</v>
      </c>
      <c r="T63" s="303">
        <f t="shared" si="18"/>
        <v>482</v>
      </c>
      <c r="U63" s="304">
        <f t="shared" si="19"/>
        <v>0.35647530040053405</v>
      </c>
      <c r="V63" s="215">
        <v>499</v>
      </c>
      <c r="W63" s="124">
        <v>97</v>
      </c>
      <c r="X63" s="44">
        <f t="shared" si="20"/>
        <v>385</v>
      </c>
      <c r="Y63" s="14">
        <f t="shared" si="21"/>
        <v>0.22845691382765532</v>
      </c>
      <c r="Z63" s="302">
        <v>749</v>
      </c>
      <c r="AA63" s="303">
        <v>500</v>
      </c>
      <c r="AB63" s="303">
        <v>18</v>
      </c>
      <c r="AC63" s="303">
        <f t="shared" si="22"/>
        <v>482</v>
      </c>
      <c r="AD63" s="304">
        <f t="shared" si="23"/>
        <v>0.35647530040053405</v>
      </c>
      <c r="AE63" s="127">
        <v>499</v>
      </c>
      <c r="AF63" s="124">
        <v>97</v>
      </c>
      <c r="AG63" s="46">
        <f t="shared" si="24"/>
        <v>385</v>
      </c>
      <c r="AH63" s="16">
        <f t="shared" si="25"/>
        <v>0.22845691382765532</v>
      </c>
      <c r="AI63" s="215">
        <v>499</v>
      </c>
      <c r="AJ63" s="124">
        <v>97</v>
      </c>
      <c r="AK63" s="44">
        <f t="shared" si="26"/>
        <v>385</v>
      </c>
      <c r="AL63" s="14">
        <f t="shared" si="27"/>
        <v>0.22845691382765532</v>
      </c>
      <c r="AM63" s="127">
        <v>529</v>
      </c>
      <c r="AN63" s="124">
        <v>67</v>
      </c>
      <c r="AO63" s="46">
        <f t="shared" si="28"/>
        <v>415</v>
      </c>
      <c r="AP63" s="16">
        <f t="shared" si="29"/>
        <v>0.21550094517958412</v>
      </c>
    </row>
    <row r="64" spans="1:42" s="4" customFormat="1" ht="12.75" customHeight="1">
      <c r="A64" s="258" t="s">
        <v>384</v>
      </c>
      <c r="B64" s="31" t="s">
        <v>32</v>
      </c>
      <c r="C64" s="93"/>
      <c r="D64" s="37">
        <v>1.1100000000000001</v>
      </c>
      <c r="E64" s="32" t="s">
        <v>387</v>
      </c>
      <c r="F64" s="100">
        <v>934</v>
      </c>
      <c r="G64" s="84">
        <v>849</v>
      </c>
      <c r="H64" s="77">
        <v>699</v>
      </c>
      <c r="I64" s="77">
        <v>590</v>
      </c>
      <c r="J64" s="77">
        <v>18</v>
      </c>
      <c r="K64" s="100">
        <f t="shared" si="16"/>
        <v>572</v>
      </c>
      <c r="L64" s="110">
        <f t="shared" si="17"/>
        <v>0.32626619552414604</v>
      </c>
      <c r="M64" s="127">
        <v>629</v>
      </c>
      <c r="N64" s="124">
        <v>67</v>
      </c>
      <c r="O64" s="46">
        <f t="shared" si="30"/>
        <v>505</v>
      </c>
      <c r="P64" s="16">
        <f t="shared" si="15"/>
        <v>0.19713831478537361</v>
      </c>
      <c r="Q64" s="302">
        <v>849</v>
      </c>
      <c r="R64" s="303">
        <v>590</v>
      </c>
      <c r="S64" s="303">
        <v>18</v>
      </c>
      <c r="T64" s="303">
        <f t="shared" si="18"/>
        <v>572</v>
      </c>
      <c r="U64" s="304">
        <f t="shared" si="19"/>
        <v>0.32626619552414604</v>
      </c>
      <c r="V64" s="215">
        <v>599</v>
      </c>
      <c r="W64" s="124">
        <v>96</v>
      </c>
      <c r="X64" s="44">
        <f t="shared" si="20"/>
        <v>476</v>
      </c>
      <c r="Y64" s="14">
        <f t="shared" si="21"/>
        <v>0.20534223706176963</v>
      </c>
      <c r="Z64" s="302">
        <v>849</v>
      </c>
      <c r="AA64" s="303">
        <v>590</v>
      </c>
      <c r="AB64" s="303">
        <v>18</v>
      </c>
      <c r="AC64" s="303">
        <f t="shared" si="22"/>
        <v>572</v>
      </c>
      <c r="AD64" s="304">
        <f t="shared" si="23"/>
        <v>0.32626619552414604</v>
      </c>
      <c r="AE64" s="127">
        <v>599</v>
      </c>
      <c r="AF64" s="124">
        <v>96</v>
      </c>
      <c r="AG64" s="46">
        <f t="shared" si="24"/>
        <v>476</v>
      </c>
      <c r="AH64" s="16">
        <f t="shared" si="25"/>
        <v>0.20534223706176963</v>
      </c>
      <c r="AI64" s="215">
        <v>599</v>
      </c>
      <c r="AJ64" s="124">
        <v>96</v>
      </c>
      <c r="AK64" s="44">
        <f t="shared" si="26"/>
        <v>476</v>
      </c>
      <c r="AL64" s="14">
        <f t="shared" si="27"/>
        <v>0.20534223706176963</v>
      </c>
      <c r="AM64" s="127">
        <v>629</v>
      </c>
      <c r="AN64" s="124">
        <v>67</v>
      </c>
      <c r="AO64" s="46">
        <f t="shared" si="28"/>
        <v>505</v>
      </c>
      <c r="AP64" s="16">
        <f t="shared" si="29"/>
        <v>0.19713831478537361</v>
      </c>
    </row>
    <row r="65" spans="1:42" s="4" customFormat="1" ht="12.75" customHeight="1">
      <c r="A65" s="140" t="s">
        <v>239</v>
      </c>
      <c r="B65" s="171" t="s">
        <v>32</v>
      </c>
      <c r="C65" s="96"/>
      <c r="D65" s="173">
        <v>0.83</v>
      </c>
      <c r="E65" s="174" t="s">
        <v>240</v>
      </c>
      <c r="F65" s="142">
        <v>934</v>
      </c>
      <c r="G65" s="85">
        <v>849</v>
      </c>
      <c r="H65" s="141">
        <v>699</v>
      </c>
      <c r="I65" s="141">
        <v>632</v>
      </c>
      <c r="J65" s="141">
        <v>20</v>
      </c>
      <c r="K65" s="142">
        <f t="shared" si="16"/>
        <v>612</v>
      </c>
      <c r="L65" s="114">
        <f t="shared" si="17"/>
        <v>0.27915194346289751</v>
      </c>
      <c r="M65" s="244">
        <v>649</v>
      </c>
      <c r="N65" s="161">
        <v>42</v>
      </c>
      <c r="O65" s="144">
        <f t="shared" si="30"/>
        <v>570</v>
      </c>
      <c r="P65" s="155">
        <f t="shared" si="15"/>
        <v>0.12172573189522343</v>
      </c>
      <c r="Q65" s="315">
        <v>849</v>
      </c>
      <c r="R65" s="316">
        <v>632</v>
      </c>
      <c r="S65" s="316">
        <v>20</v>
      </c>
      <c r="T65" s="316">
        <f t="shared" si="18"/>
        <v>612</v>
      </c>
      <c r="U65" s="317">
        <f t="shared" si="19"/>
        <v>0.27915194346289751</v>
      </c>
      <c r="V65" s="236">
        <v>649</v>
      </c>
      <c r="W65" s="161">
        <v>42</v>
      </c>
      <c r="X65" s="143">
        <f t="shared" si="20"/>
        <v>570</v>
      </c>
      <c r="Y65" s="153">
        <f t="shared" si="21"/>
        <v>0.12172573189522343</v>
      </c>
      <c r="Z65" s="315">
        <v>849</v>
      </c>
      <c r="AA65" s="322">
        <v>601</v>
      </c>
      <c r="AB65" s="316">
        <v>12</v>
      </c>
      <c r="AC65" s="316">
        <f t="shared" si="22"/>
        <v>589</v>
      </c>
      <c r="AD65" s="317">
        <f t="shared" si="23"/>
        <v>0.30624263839811544</v>
      </c>
      <c r="AE65" s="244">
        <v>649</v>
      </c>
      <c r="AF65" s="161">
        <v>42</v>
      </c>
      <c r="AG65" s="144">
        <f t="shared" si="24"/>
        <v>547</v>
      </c>
      <c r="AH65" s="155">
        <f t="shared" si="25"/>
        <v>0.15716486902927582</v>
      </c>
      <c r="AI65" s="236">
        <v>649</v>
      </c>
      <c r="AJ65" s="161">
        <v>43</v>
      </c>
      <c r="AK65" s="143">
        <f t="shared" si="26"/>
        <v>546</v>
      </c>
      <c r="AL65" s="153">
        <f t="shared" si="27"/>
        <v>0.15870570107858242</v>
      </c>
      <c r="AM65" s="244">
        <v>699</v>
      </c>
      <c r="AN65" s="284">
        <v>0</v>
      </c>
      <c r="AO65" s="144">
        <f t="shared" si="28"/>
        <v>589</v>
      </c>
      <c r="AP65" s="155">
        <f t="shared" si="29"/>
        <v>0.15736766809728184</v>
      </c>
    </row>
    <row r="66" spans="1:42" s="4" customFormat="1" ht="12.75" customHeight="1">
      <c r="A66" s="256" t="s">
        <v>200</v>
      </c>
      <c r="B66" s="208" t="s">
        <v>32</v>
      </c>
      <c r="C66" s="209"/>
      <c r="D66" s="37">
        <v>0.83</v>
      </c>
      <c r="E66" s="211" t="s">
        <v>203</v>
      </c>
      <c r="F66" s="212">
        <v>934</v>
      </c>
      <c r="G66" s="84">
        <v>849</v>
      </c>
      <c r="H66" s="213">
        <v>699</v>
      </c>
      <c r="I66" s="213">
        <v>632</v>
      </c>
      <c r="J66" s="213">
        <v>20</v>
      </c>
      <c r="K66" s="132">
        <f t="shared" si="16"/>
        <v>612</v>
      </c>
      <c r="L66" s="133">
        <f t="shared" si="17"/>
        <v>0.27915194346289751</v>
      </c>
      <c r="M66" s="243">
        <v>649</v>
      </c>
      <c r="N66" s="186">
        <v>47</v>
      </c>
      <c r="O66" s="182">
        <f t="shared" si="30"/>
        <v>565</v>
      </c>
      <c r="P66" s="183">
        <f t="shared" si="15"/>
        <v>0.12942989214175654</v>
      </c>
      <c r="Q66" s="318">
        <v>849</v>
      </c>
      <c r="R66" s="319">
        <v>632</v>
      </c>
      <c r="S66" s="319">
        <v>20</v>
      </c>
      <c r="T66" s="319">
        <f t="shared" si="18"/>
        <v>612</v>
      </c>
      <c r="U66" s="320">
        <f t="shared" si="19"/>
        <v>0.27915194346289751</v>
      </c>
      <c r="V66" s="217">
        <v>649</v>
      </c>
      <c r="W66" s="186">
        <v>47</v>
      </c>
      <c r="X66" s="184">
        <f t="shared" si="20"/>
        <v>565</v>
      </c>
      <c r="Y66" s="185">
        <f t="shared" si="21"/>
        <v>0.12942989214175654</v>
      </c>
      <c r="Z66" s="318">
        <v>849</v>
      </c>
      <c r="AA66" s="319">
        <v>632</v>
      </c>
      <c r="AB66" s="319">
        <v>20</v>
      </c>
      <c r="AC66" s="319">
        <f t="shared" si="22"/>
        <v>612</v>
      </c>
      <c r="AD66" s="320">
        <f t="shared" si="23"/>
        <v>0.27915194346289751</v>
      </c>
      <c r="AE66" s="243">
        <v>649</v>
      </c>
      <c r="AF66" s="186">
        <v>47</v>
      </c>
      <c r="AG66" s="182">
        <f t="shared" si="24"/>
        <v>565</v>
      </c>
      <c r="AH66" s="183">
        <f t="shared" si="25"/>
        <v>0.12942989214175654</v>
      </c>
      <c r="AI66" s="217">
        <v>649</v>
      </c>
      <c r="AJ66" s="186">
        <v>47</v>
      </c>
      <c r="AK66" s="184">
        <f t="shared" si="26"/>
        <v>565</v>
      </c>
      <c r="AL66" s="185">
        <f t="shared" si="27"/>
        <v>0.12942989214175654</v>
      </c>
      <c r="AM66" s="243">
        <v>699</v>
      </c>
      <c r="AN66" s="286">
        <v>0</v>
      </c>
      <c r="AO66" s="182">
        <f t="shared" si="28"/>
        <v>612</v>
      </c>
      <c r="AP66" s="183">
        <f t="shared" si="29"/>
        <v>0.12446351931330472</v>
      </c>
    </row>
    <row r="67" spans="1:42" s="4" customFormat="1" ht="12.75" customHeight="1">
      <c r="A67" s="261" t="s">
        <v>201</v>
      </c>
      <c r="B67" s="208" t="s">
        <v>32</v>
      </c>
      <c r="C67" s="209"/>
      <c r="D67" s="37">
        <v>1.1100000000000001</v>
      </c>
      <c r="E67" s="211" t="s">
        <v>204</v>
      </c>
      <c r="F67" s="212">
        <v>934</v>
      </c>
      <c r="G67" s="84">
        <v>849</v>
      </c>
      <c r="H67" s="213">
        <v>699</v>
      </c>
      <c r="I67" s="213">
        <v>632</v>
      </c>
      <c r="J67" s="213">
        <v>20</v>
      </c>
      <c r="K67" s="132">
        <f t="shared" si="16"/>
        <v>612</v>
      </c>
      <c r="L67" s="133">
        <f t="shared" si="17"/>
        <v>0.27915194346289751</v>
      </c>
      <c r="M67" s="243">
        <v>649</v>
      </c>
      <c r="N67" s="186">
        <v>42</v>
      </c>
      <c r="O67" s="182">
        <f t="shared" si="30"/>
        <v>570</v>
      </c>
      <c r="P67" s="183">
        <f t="shared" si="15"/>
        <v>0.12172573189522343</v>
      </c>
      <c r="Q67" s="318">
        <v>849</v>
      </c>
      <c r="R67" s="319">
        <v>632</v>
      </c>
      <c r="S67" s="319">
        <v>20</v>
      </c>
      <c r="T67" s="319">
        <f t="shared" si="18"/>
        <v>612</v>
      </c>
      <c r="U67" s="320">
        <f t="shared" si="19"/>
        <v>0.27915194346289751</v>
      </c>
      <c r="V67" s="217">
        <v>649</v>
      </c>
      <c r="W67" s="186">
        <v>42</v>
      </c>
      <c r="X67" s="184">
        <f t="shared" si="20"/>
        <v>570</v>
      </c>
      <c r="Y67" s="185">
        <f t="shared" si="21"/>
        <v>0.12172573189522343</v>
      </c>
      <c r="Z67" s="318">
        <v>849</v>
      </c>
      <c r="AA67" s="332">
        <v>601</v>
      </c>
      <c r="AB67" s="319">
        <v>12</v>
      </c>
      <c r="AC67" s="319">
        <f t="shared" si="22"/>
        <v>589</v>
      </c>
      <c r="AD67" s="320">
        <f t="shared" si="23"/>
        <v>0.30624263839811544</v>
      </c>
      <c r="AE67" s="243">
        <v>649</v>
      </c>
      <c r="AF67" s="186">
        <v>42</v>
      </c>
      <c r="AG67" s="182">
        <f t="shared" si="24"/>
        <v>547</v>
      </c>
      <c r="AH67" s="183">
        <f t="shared" si="25"/>
        <v>0.15716486902927582</v>
      </c>
      <c r="AI67" s="217">
        <v>649</v>
      </c>
      <c r="AJ67" s="186">
        <v>43</v>
      </c>
      <c r="AK67" s="184">
        <f t="shared" si="26"/>
        <v>546</v>
      </c>
      <c r="AL67" s="185">
        <f t="shared" si="27"/>
        <v>0.15870570107858242</v>
      </c>
      <c r="AM67" s="243">
        <v>699</v>
      </c>
      <c r="AN67" s="286">
        <v>0</v>
      </c>
      <c r="AO67" s="182">
        <f t="shared" si="28"/>
        <v>589</v>
      </c>
      <c r="AP67" s="183">
        <f t="shared" si="29"/>
        <v>0.15736766809728184</v>
      </c>
    </row>
    <row r="68" spans="1:42" s="4" customFormat="1" ht="12.75" customHeight="1">
      <c r="A68" s="261" t="s">
        <v>202</v>
      </c>
      <c r="B68" s="208" t="s">
        <v>32</v>
      </c>
      <c r="C68" s="209"/>
      <c r="D68" s="37">
        <v>1.1100000000000001</v>
      </c>
      <c r="E68" s="211" t="s">
        <v>205</v>
      </c>
      <c r="F68" s="212">
        <v>1044</v>
      </c>
      <c r="G68" s="84">
        <v>949</v>
      </c>
      <c r="H68" s="213">
        <v>799</v>
      </c>
      <c r="I68" s="213">
        <v>723</v>
      </c>
      <c r="J68" s="213">
        <v>20</v>
      </c>
      <c r="K68" s="132">
        <f t="shared" si="16"/>
        <v>703</v>
      </c>
      <c r="L68" s="133">
        <f t="shared" si="17"/>
        <v>0.25922023182297155</v>
      </c>
      <c r="M68" s="243">
        <v>749</v>
      </c>
      <c r="N68" s="186">
        <v>41</v>
      </c>
      <c r="O68" s="182">
        <f t="shared" si="30"/>
        <v>662</v>
      </c>
      <c r="P68" s="183">
        <f t="shared" si="15"/>
        <v>0.11615487316421896</v>
      </c>
      <c r="Q68" s="318">
        <v>949</v>
      </c>
      <c r="R68" s="319">
        <v>723</v>
      </c>
      <c r="S68" s="319">
        <v>20</v>
      </c>
      <c r="T68" s="319">
        <f t="shared" si="18"/>
        <v>703</v>
      </c>
      <c r="U68" s="320">
        <f t="shared" si="19"/>
        <v>0.25922023182297155</v>
      </c>
      <c r="V68" s="217">
        <v>749</v>
      </c>
      <c r="W68" s="186">
        <v>41</v>
      </c>
      <c r="X68" s="184">
        <f t="shared" si="20"/>
        <v>662</v>
      </c>
      <c r="Y68" s="185">
        <f t="shared" si="21"/>
        <v>0.11615487316421896</v>
      </c>
      <c r="Z68" s="318">
        <v>949</v>
      </c>
      <c r="AA68" s="332">
        <v>668</v>
      </c>
      <c r="AB68" s="319">
        <v>9</v>
      </c>
      <c r="AC68" s="319">
        <f t="shared" si="22"/>
        <v>659</v>
      </c>
      <c r="AD68" s="320">
        <f t="shared" si="23"/>
        <v>0.30558482613277133</v>
      </c>
      <c r="AE68" s="243">
        <v>749</v>
      </c>
      <c r="AF68" s="186">
        <v>41</v>
      </c>
      <c r="AG68" s="182">
        <f t="shared" si="24"/>
        <v>618</v>
      </c>
      <c r="AH68" s="183">
        <f t="shared" si="25"/>
        <v>0.17489986648865152</v>
      </c>
      <c r="AI68" s="217">
        <v>749</v>
      </c>
      <c r="AJ68" s="186">
        <v>41</v>
      </c>
      <c r="AK68" s="184">
        <f t="shared" si="26"/>
        <v>618</v>
      </c>
      <c r="AL68" s="185">
        <f t="shared" si="27"/>
        <v>0.17489986648865152</v>
      </c>
      <c r="AM68" s="243">
        <v>799</v>
      </c>
      <c r="AN68" s="286">
        <v>0</v>
      </c>
      <c r="AO68" s="182">
        <f t="shared" si="28"/>
        <v>659</v>
      </c>
      <c r="AP68" s="183">
        <f t="shared" si="29"/>
        <v>0.17521902377972465</v>
      </c>
    </row>
    <row r="69" spans="1:42" s="4" customFormat="1" ht="12.75" customHeight="1">
      <c r="A69" s="256" t="s">
        <v>388</v>
      </c>
      <c r="B69" s="208" t="s">
        <v>32</v>
      </c>
      <c r="C69" s="93"/>
      <c r="D69" s="37">
        <v>0.83</v>
      </c>
      <c r="E69" s="211" t="s">
        <v>391</v>
      </c>
      <c r="F69" s="212">
        <v>1154</v>
      </c>
      <c r="G69" s="84">
        <v>1049</v>
      </c>
      <c r="H69" s="213">
        <v>899</v>
      </c>
      <c r="I69" s="213">
        <v>771</v>
      </c>
      <c r="J69" s="213">
        <v>8</v>
      </c>
      <c r="K69" s="212">
        <f t="shared" si="16"/>
        <v>763</v>
      </c>
      <c r="L69" s="214">
        <f t="shared" si="17"/>
        <v>0.27264061010486179</v>
      </c>
      <c r="M69" s="127">
        <v>749</v>
      </c>
      <c r="N69" s="124">
        <v>135</v>
      </c>
      <c r="O69" s="46">
        <f t="shared" si="30"/>
        <v>628</v>
      </c>
      <c r="P69" s="16">
        <f t="shared" si="15"/>
        <v>0.16154873164218958</v>
      </c>
      <c r="Q69" s="302">
        <v>1049</v>
      </c>
      <c r="R69" s="303">
        <v>771</v>
      </c>
      <c r="S69" s="303">
        <v>8</v>
      </c>
      <c r="T69" s="303">
        <f t="shared" si="18"/>
        <v>763</v>
      </c>
      <c r="U69" s="304">
        <f t="shared" si="19"/>
        <v>0.27264061010486179</v>
      </c>
      <c r="V69" s="215">
        <v>749</v>
      </c>
      <c r="W69" s="124">
        <v>135</v>
      </c>
      <c r="X69" s="44">
        <f t="shared" si="20"/>
        <v>628</v>
      </c>
      <c r="Y69" s="14">
        <f t="shared" si="21"/>
        <v>0.16154873164218958</v>
      </c>
      <c r="Z69" s="302">
        <v>1049</v>
      </c>
      <c r="AA69" s="303">
        <v>771</v>
      </c>
      <c r="AB69" s="303">
        <v>8</v>
      </c>
      <c r="AC69" s="303">
        <f t="shared" si="22"/>
        <v>763</v>
      </c>
      <c r="AD69" s="304">
        <f t="shared" si="23"/>
        <v>0.27264061010486179</v>
      </c>
      <c r="AE69" s="127">
        <v>849</v>
      </c>
      <c r="AF69" s="124">
        <v>45</v>
      </c>
      <c r="AG69" s="46">
        <f t="shared" si="24"/>
        <v>718</v>
      </c>
      <c r="AH69" s="16">
        <f t="shared" si="25"/>
        <v>0.15429917550058891</v>
      </c>
      <c r="AI69" s="215">
        <v>849</v>
      </c>
      <c r="AJ69" s="124">
        <v>45</v>
      </c>
      <c r="AK69" s="44">
        <f t="shared" si="26"/>
        <v>718</v>
      </c>
      <c r="AL69" s="14">
        <f t="shared" si="27"/>
        <v>0.15429917550058891</v>
      </c>
      <c r="AM69" s="127">
        <v>849</v>
      </c>
      <c r="AN69" s="124">
        <v>45</v>
      </c>
      <c r="AO69" s="46">
        <f t="shared" si="28"/>
        <v>718</v>
      </c>
      <c r="AP69" s="16">
        <f t="shared" si="29"/>
        <v>0.15429917550058891</v>
      </c>
    </row>
    <row r="70" spans="1:42" s="4" customFormat="1" ht="12.75" customHeight="1">
      <c r="A70" s="261" t="s">
        <v>389</v>
      </c>
      <c r="B70" s="208" t="s">
        <v>32</v>
      </c>
      <c r="C70" s="93"/>
      <c r="D70" s="37">
        <v>1.1100000000000001</v>
      </c>
      <c r="E70" s="211" t="s">
        <v>386</v>
      </c>
      <c r="F70" s="212">
        <v>1154</v>
      </c>
      <c r="G70" s="84">
        <v>1049</v>
      </c>
      <c r="H70" s="213">
        <v>899</v>
      </c>
      <c r="I70" s="213">
        <v>771</v>
      </c>
      <c r="J70" s="213">
        <v>8</v>
      </c>
      <c r="K70" s="212">
        <f t="shared" si="16"/>
        <v>763</v>
      </c>
      <c r="L70" s="214">
        <f t="shared" si="17"/>
        <v>0.27264061010486179</v>
      </c>
      <c r="M70" s="127">
        <v>749</v>
      </c>
      <c r="N70" s="124">
        <v>135</v>
      </c>
      <c r="O70" s="46">
        <f t="shared" si="30"/>
        <v>628</v>
      </c>
      <c r="P70" s="16">
        <f t="shared" si="15"/>
        <v>0.16154873164218958</v>
      </c>
      <c r="Q70" s="302">
        <v>1049</v>
      </c>
      <c r="R70" s="303">
        <v>771</v>
      </c>
      <c r="S70" s="303">
        <v>8</v>
      </c>
      <c r="T70" s="303">
        <f t="shared" si="18"/>
        <v>763</v>
      </c>
      <c r="U70" s="304">
        <f t="shared" si="19"/>
        <v>0.27264061010486179</v>
      </c>
      <c r="V70" s="215">
        <v>749</v>
      </c>
      <c r="W70" s="124">
        <v>135</v>
      </c>
      <c r="X70" s="44">
        <f t="shared" si="20"/>
        <v>628</v>
      </c>
      <c r="Y70" s="14">
        <f t="shared" si="21"/>
        <v>0.16154873164218958</v>
      </c>
      <c r="Z70" s="302">
        <v>1049</v>
      </c>
      <c r="AA70" s="303">
        <v>771</v>
      </c>
      <c r="AB70" s="303">
        <v>8</v>
      </c>
      <c r="AC70" s="303">
        <f t="shared" si="22"/>
        <v>763</v>
      </c>
      <c r="AD70" s="304">
        <f t="shared" si="23"/>
        <v>0.27264061010486179</v>
      </c>
      <c r="AE70" s="127">
        <v>849</v>
      </c>
      <c r="AF70" s="124">
        <v>45</v>
      </c>
      <c r="AG70" s="46">
        <f t="shared" si="24"/>
        <v>718</v>
      </c>
      <c r="AH70" s="16">
        <f t="shared" si="25"/>
        <v>0.15429917550058891</v>
      </c>
      <c r="AI70" s="215">
        <v>849</v>
      </c>
      <c r="AJ70" s="124">
        <v>45</v>
      </c>
      <c r="AK70" s="44">
        <f t="shared" si="26"/>
        <v>718</v>
      </c>
      <c r="AL70" s="14">
        <f t="shared" si="27"/>
        <v>0.15429917550058891</v>
      </c>
      <c r="AM70" s="127">
        <v>849</v>
      </c>
      <c r="AN70" s="124">
        <v>45</v>
      </c>
      <c r="AO70" s="46">
        <f t="shared" si="28"/>
        <v>718</v>
      </c>
      <c r="AP70" s="16">
        <f t="shared" si="29"/>
        <v>0.15429917550058891</v>
      </c>
    </row>
    <row r="71" spans="1:42" s="4" customFormat="1" ht="12.75" customHeight="1">
      <c r="A71" s="261" t="s">
        <v>390</v>
      </c>
      <c r="B71" s="208" t="s">
        <v>32</v>
      </c>
      <c r="C71" s="93"/>
      <c r="D71" s="37">
        <v>1.1100000000000001</v>
      </c>
      <c r="E71" s="211" t="s">
        <v>387</v>
      </c>
      <c r="F71" s="212">
        <v>1264</v>
      </c>
      <c r="G71" s="84">
        <v>1149</v>
      </c>
      <c r="H71" s="213">
        <v>999</v>
      </c>
      <c r="I71" s="213">
        <v>857</v>
      </c>
      <c r="J71" s="213">
        <v>10</v>
      </c>
      <c r="K71" s="212">
        <f t="shared" si="16"/>
        <v>847</v>
      </c>
      <c r="L71" s="214">
        <f t="shared" si="17"/>
        <v>0.26283724978241951</v>
      </c>
      <c r="M71" s="127">
        <v>849</v>
      </c>
      <c r="N71" s="124">
        <v>134</v>
      </c>
      <c r="O71" s="46">
        <f t="shared" si="30"/>
        <v>713</v>
      </c>
      <c r="P71" s="16">
        <f t="shared" si="15"/>
        <v>0.16018845700824499</v>
      </c>
      <c r="Q71" s="302">
        <v>1149</v>
      </c>
      <c r="R71" s="303">
        <v>857</v>
      </c>
      <c r="S71" s="303">
        <v>10</v>
      </c>
      <c r="T71" s="303">
        <f t="shared" si="18"/>
        <v>847</v>
      </c>
      <c r="U71" s="304">
        <f t="shared" si="19"/>
        <v>0.26283724978241951</v>
      </c>
      <c r="V71" s="215">
        <v>849</v>
      </c>
      <c r="W71" s="124">
        <v>134</v>
      </c>
      <c r="X71" s="44">
        <f t="shared" si="20"/>
        <v>713</v>
      </c>
      <c r="Y71" s="14">
        <f t="shared" si="21"/>
        <v>0.16018845700824499</v>
      </c>
      <c r="Z71" s="302">
        <v>1149</v>
      </c>
      <c r="AA71" s="303">
        <v>857</v>
      </c>
      <c r="AB71" s="303">
        <v>10</v>
      </c>
      <c r="AC71" s="303">
        <f t="shared" si="22"/>
        <v>847</v>
      </c>
      <c r="AD71" s="304">
        <f t="shared" si="23"/>
        <v>0.26283724978241951</v>
      </c>
      <c r="AE71" s="127">
        <v>949</v>
      </c>
      <c r="AF71" s="124">
        <v>44</v>
      </c>
      <c r="AG71" s="46">
        <f t="shared" si="24"/>
        <v>803</v>
      </c>
      <c r="AH71" s="16">
        <f t="shared" si="25"/>
        <v>0.15384615384615385</v>
      </c>
      <c r="AI71" s="215">
        <v>949</v>
      </c>
      <c r="AJ71" s="124">
        <v>44</v>
      </c>
      <c r="AK71" s="44">
        <f t="shared" si="26"/>
        <v>803</v>
      </c>
      <c r="AL71" s="14">
        <f t="shared" si="27"/>
        <v>0.15384615384615385</v>
      </c>
      <c r="AM71" s="127">
        <v>949</v>
      </c>
      <c r="AN71" s="124">
        <v>44</v>
      </c>
      <c r="AO71" s="46">
        <f t="shared" si="28"/>
        <v>803</v>
      </c>
      <c r="AP71" s="16">
        <f t="shared" si="29"/>
        <v>0.15384615384615385</v>
      </c>
    </row>
    <row r="72" spans="1:42" s="4" customFormat="1" ht="12.75" customHeight="1">
      <c r="A72" s="138" t="s">
        <v>268</v>
      </c>
      <c r="B72" s="31" t="s">
        <v>32</v>
      </c>
      <c r="C72" s="93"/>
      <c r="D72" s="37">
        <v>0.83</v>
      </c>
      <c r="E72" s="32" t="s">
        <v>269</v>
      </c>
      <c r="F72" s="100">
        <v>1044</v>
      </c>
      <c r="G72" s="84">
        <v>949</v>
      </c>
      <c r="H72" s="77">
        <v>799</v>
      </c>
      <c r="I72" s="77">
        <v>684</v>
      </c>
      <c r="J72" s="77">
        <v>15</v>
      </c>
      <c r="K72" s="100">
        <f t="shared" si="16"/>
        <v>669</v>
      </c>
      <c r="L72" s="110">
        <f t="shared" si="17"/>
        <v>0.29504741833508957</v>
      </c>
      <c r="M72" s="127">
        <v>749</v>
      </c>
      <c r="N72" s="124">
        <v>45</v>
      </c>
      <c r="O72" s="46">
        <f t="shared" ref="O72:O103" si="31">K72-N72</f>
        <v>624</v>
      </c>
      <c r="P72" s="16">
        <f t="shared" si="15"/>
        <v>0.16688918558077437</v>
      </c>
      <c r="Q72" s="302">
        <v>949</v>
      </c>
      <c r="R72" s="303">
        <v>684</v>
      </c>
      <c r="S72" s="303">
        <v>15</v>
      </c>
      <c r="T72" s="303">
        <f t="shared" si="18"/>
        <v>669</v>
      </c>
      <c r="U72" s="304">
        <f t="shared" si="19"/>
        <v>0.29504741833508957</v>
      </c>
      <c r="V72" s="215">
        <v>749</v>
      </c>
      <c r="W72" s="124">
        <v>45</v>
      </c>
      <c r="X72" s="44">
        <f t="shared" si="20"/>
        <v>624</v>
      </c>
      <c r="Y72" s="14">
        <f t="shared" si="21"/>
        <v>0.16688918558077437</v>
      </c>
      <c r="Z72" s="302">
        <v>949</v>
      </c>
      <c r="AA72" s="303">
        <v>684</v>
      </c>
      <c r="AB72" s="303">
        <v>15</v>
      </c>
      <c r="AC72" s="303">
        <f t="shared" si="22"/>
        <v>669</v>
      </c>
      <c r="AD72" s="304">
        <f t="shared" si="23"/>
        <v>0.29504741833508957</v>
      </c>
      <c r="AE72" s="127">
        <v>749</v>
      </c>
      <c r="AF72" s="124">
        <v>45</v>
      </c>
      <c r="AG72" s="46">
        <f t="shared" si="24"/>
        <v>624</v>
      </c>
      <c r="AH72" s="16">
        <f t="shared" si="25"/>
        <v>0.16688918558077437</v>
      </c>
      <c r="AI72" s="215">
        <v>749</v>
      </c>
      <c r="AJ72" s="124">
        <v>45</v>
      </c>
      <c r="AK72" s="44">
        <f t="shared" si="26"/>
        <v>624</v>
      </c>
      <c r="AL72" s="14">
        <f t="shared" si="27"/>
        <v>0.16688918558077437</v>
      </c>
      <c r="AM72" s="127">
        <v>749</v>
      </c>
      <c r="AN72" s="124">
        <v>45</v>
      </c>
      <c r="AO72" s="46">
        <f t="shared" si="28"/>
        <v>624</v>
      </c>
      <c r="AP72" s="16">
        <f t="shared" si="29"/>
        <v>0.16688918558077437</v>
      </c>
    </row>
    <row r="73" spans="1:42" s="4" customFormat="1" ht="12.75" customHeight="1">
      <c r="A73" s="138" t="s">
        <v>225</v>
      </c>
      <c r="B73" s="31" t="s">
        <v>32</v>
      </c>
      <c r="C73" s="93"/>
      <c r="D73" s="37">
        <v>0.83</v>
      </c>
      <c r="E73" s="32" t="s">
        <v>228</v>
      </c>
      <c r="F73" s="100">
        <v>1044</v>
      </c>
      <c r="G73" s="84">
        <v>949</v>
      </c>
      <c r="H73" s="77">
        <v>799</v>
      </c>
      <c r="I73" s="77">
        <v>684</v>
      </c>
      <c r="J73" s="77">
        <v>15</v>
      </c>
      <c r="K73" s="100">
        <f t="shared" si="16"/>
        <v>669</v>
      </c>
      <c r="L73" s="110">
        <f t="shared" si="17"/>
        <v>0.29504741833508957</v>
      </c>
      <c r="M73" s="127">
        <v>749</v>
      </c>
      <c r="N73" s="124">
        <v>41</v>
      </c>
      <c r="O73" s="46">
        <f t="shared" si="31"/>
        <v>628</v>
      </c>
      <c r="P73" s="16">
        <f t="shared" ref="P73:P136" si="32">(M73-O73)/M73</f>
        <v>0.16154873164218958</v>
      </c>
      <c r="Q73" s="302">
        <v>949</v>
      </c>
      <c r="R73" s="303">
        <v>684</v>
      </c>
      <c r="S73" s="303">
        <v>15</v>
      </c>
      <c r="T73" s="303">
        <f t="shared" si="18"/>
        <v>669</v>
      </c>
      <c r="U73" s="304">
        <f t="shared" si="19"/>
        <v>0.29504741833508957</v>
      </c>
      <c r="V73" s="215">
        <v>749</v>
      </c>
      <c r="W73" s="124">
        <v>42</v>
      </c>
      <c r="X73" s="44">
        <f t="shared" si="20"/>
        <v>627</v>
      </c>
      <c r="Y73" s="14">
        <f t="shared" si="21"/>
        <v>0.16288384512683579</v>
      </c>
      <c r="Z73" s="302">
        <v>949</v>
      </c>
      <c r="AA73" s="312">
        <v>669</v>
      </c>
      <c r="AB73" s="303">
        <v>20</v>
      </c>
      <c r="AC73" s="303">
        <f t="shared" si="22"/>
        <v>649</v>
      </c>
      <c r="AD73" s="304">
        <f t="shared" si="23"/>
        <v>0.31612223393045313</v>
      </c>
      <c r="AE73" s="127">
        <v>749</v>
      </c>
      <c r="AF73" s="124">
        <v>42</v>
      </c>
      <c r="AG73" s="46">
        <f t="shared" si="24"/>
        <v>607</v>
      </c>
      <c r="AH73" s="16">
        <f t="shared" si="25"/>
        <v>0.18958611481975968</v>
      </c>
      <c r="AI73" s="215">
        <v>749</v>
      </c>
      <c r="AJ73" s="124">
        <v>41</v>
      </c>
      <c r="AK73" s="44">
        <f t="shared" si="26"/>
        <v>608</v>
      </c>
      <c r="AL73" s="14">
        <f t="shared" si="27"/>
        <v>0.18825100133511349</v>
      </c>
      <c r="AM73" s="127">
        <v>749</v>
      </c>
      <c r="AN73" s="124">
        <v>41</v>
      </c>
      <c r="AO73" s="46">
        <f t="shared" si="28"/>
        <v>608</v>
      </c>
      <c r="AP73" s="16">
        <f t="shared" si="29"/>
        <v>0.18825100133511349</v>
      </c>
    </row>
    <row r="74" spans="1:42" s="4" customFormat="1" ht="12.75" customHeight="1">
      <c r="A74" s="258" t="s">
        <v>226</v>
      </c>
      <c r="B74" s="31" t="s">
        <v>32</v>
      </c>
      <c r="C74" s="93"/>
      <c r="D74" s="37">
        <v>1.1100000000000001</v>
      </c>
      <c r="E74" s="32" t="s">
        <v>229</v>
      </c>
      <c r="F74" s="100">
        <v>1044</v>
      </c>
      <c r="G74" s="84">
        <v>949</v>
      </c>
      <c r="H74" s="77">
        <v>799</v>
      </c>
      <c r="I74" s="77">
        <v>684</v>
      </c>
      <c r="J74" s="77">
        <v>15</v>
      </c>
      <c r="K74" s="100">
        <f t="shared" si="16"/>
        <v>669</v>
      </c>
      <c r="L74" s="110">
        <f t="shared" si="17"/>
        <v>0.29504741833508957</v>
      </c>
      <c r="M74" s="127">
        <v>749</v>
      </c>
      <c r="N74" s="124">
        <v>41</v>
      </c>
      <c r="O74" s="46">
        <f t="shared" si="31"/>
        <v>628</v>
      </c>
      <c r="P74" s="16">
        <f t="shared" si="32"/>
        <v>0.16154873164218958</v>
      </c>
      <c r="Q74" s="302">
        <v>949</v>
      </c>
      <c r="R74" s="303">
        <v>684</v>
      </c>
      <c r="S74" s="303">
        <v>15</v>
      </c>
      <c r="T74" s="303">
        <f t="shared" si="18"/>
        <v>669</v>
      </c>
      <c r="U74" s="304">
        <f t="shared" si="19"/>
        <v>0.29504741833508957</v>
      </c>
      <c r="V74" s="215">
        <v>749</v>
      </c>
      <c r="W74" s="124">
        <v>42</v>
      </c>
      <c r="X74" s="44">
        <f t="shared" si="20"/>
        <v>627</v>
      </c>
      <c r="Y74" s="14">
        <f t="shared" si="21"/>
        <v>0.16288384512683579</v>
      </c>
      <c r="Z74" s="302">
        <v>949</v>
      </c>
      <c r="AA74" s="312">
        <v>669</v>
      </c>
      <c r="AB74" s="303">
        <v>20</v>
      </c>
      <c r="AC74" s="303">
        <f t="shared" si="22"/>
        <v>649</v>
      </c>
      <c r="AD74" s="304">
        <f t="shared" si="23"/>
        <v>0.31612223393045313</v>
      </c>
      <c r="AE74" s="127">
        <v>749</v>
      </c>
      <c r="AF74" s="124">
        <v>42</v>
      </c>
      <c r="AG74" s="46">
        <f t="shared" si="24"/>
        <v>607</v>
      </c>
      <c r="AH74" s="16">
        <f t="shared" si="25"/>
        <v>0.18958611481975968</v>
      </c>
      <c r="AI74" s="215">
        <v>749</v>
      </c>
      <c r="AJ74" s="124">
        <v>41</v>
      </c>
      <c r="AK74" s="44">
        <f t="shared" si="26"/>
        <v>608</v>
      </c>
      <c r="AL74" s="14">
        <f t="shared" si="27"/>
        <v>0.18825100133511349</v>
      </c>
      <c r="AM74" s="127">
        <v>749</v>
      </c>
      <c r="AN74" s="124">
        <v>41</v>
      </c>
      <c r="AO74" s="46">
        <f t="shared" si="28"/>
        <v>608</v>
      </c>
      <c r="AP74" s="16">
        <f t="shared" si="29"/>
        <v>0.18825100133511349</v>
      </c>
    </row>
    <row r="75" spans="1:42" s="4" customFormat="1" ht="12.75" customHeight="1">
      <c r="A75" s="258" t="s">
        <v>227</v>
      </c>
      <c r="B75" s="31" t="s">
        <v>32</v>
      </c>
      <c r="C75" s="93"/>
      <c r="D75" s="37">
        <v>1.1100000000000001</v>
      </c>
      <c r="E75" s="32" t="s">
        <v>230</v>
      </c>
      <c r="F75" s="100">
        <v>1154</v>
      </c>
      <c r="G75" s="84">
        <v>1049</v>
      </c>
      <c r="H75" s="77">
        <v>899</v>
      </c>
      <c r="I75" s="77">
        <v>771</v>
      </c>
      <c r="J75" s="77">
        <v>15</v>
      </c>
      <c r="K75" s="100">
        <f t="shared" si="16"/>
        <v>756</v>
      </c>
      <c r="L75" s="110">
        <f t="shared" si="17"/>
        <v>0.27931363203050524</v>
      </c>
      <c r="M75" s="127">
        <v>849</v>
      </c>
      <c r="N75" s="124">
        <v>39</v>
      </c>
      <c r="O75" s="46">
        <f t="shared" si="31"/>
        <v>717</v>
      </c>
      <c r="P75" s="16">
        <f t="shared" si="32"/>
        <v>0.15547703180212014</v>
      </c>
      <c r="Q75" s="302">
        <v>1049</v>
      </c>
      <c r="R75" s="303">
        <v>771</v>
      </c>
      <c r="S75" s="303">
        <v>15</v>
      </c>
      <c r="T75" s="303">
        <f t="shared" si="18"/>
        <v>756</v>
      </c>
      <c r="U75" s="304">
        <f t="shared" si="19"/>
        <v>0.27931363203050524</v>
      </c>
      <c r="V75" s="215">
        <v>849</v>
      </c>
      <c r="W75" s="124">
        <v>40</v>
      </c>
      <c r="X75" s="44">
        <f t="shared" si="20"/>
        <v>716</v>
      </c>
      <c r="Y75" s="14">
        <f t="shared" si="21"/>
        <v>0.15665488810365136</v>
      </c>
      <c r="Z75" s="302">
        <v>1049</v>
      </c>
      <c r="AA75" s="312">
        <v>715</v>
      </c>
      <c r="AB75" s="303">
        <v>0</v>
      </c>
      <c r="AC75" s="303">
        <f t="shared" si="22"/>
        <v>715</v>
      </c>
      <c r="AD75" s="304">
        <f t="shared" si="23"/>
        <v>0.31839847473784555</v>
      </c>
      <c r="AE75" s="127">
        <v>849</v>
      </c>
      <c r="AF75" s="124">
        <v>40</v>
      </c>
      <c r="AG75" s="46">
        <f t="shared" si="24"/>
        <v>675</v>
      </c>
      <c r="AH75" s="16">
        <f t="shared" si="25"/>
        <v>0.20494699646643111</v>
      </c>
      <c r="AI75" s="215">
        <v>849</v>
      </c>
      <c r="AJ75" s="124">
        <v>39</v>
      </c>
      <c r="AK75" s="44">
        <f t="shared" si="26"/>
        <v>676</v>
      </c>
      <c r="AL75" s="14">
        <f t="shared" si="27"/>
        <v>0.20376914016489989</v>
      </c>
      <c r="AM75" s="127">
        <v>849</v>
      </c>
      <c r="AN75" s="124">
        <v>39</v>
      </c>
      <c r="AO75" s="46">
        <f t="shared" si="28"/>
        <v>676</v>
      </c>
      <c r="AP75" s="16">
        <f t="shared" si="29"/>
        <v>0.20376914016489989</v>
      </c>
    </row>
    <row r="76" spans="1:42" s="4" customFormat="1" ht="12.75" customHeight="1">
      <c r="A76" s="138" t="s">
        <v>246</v>
      </c>
      <c r="B76" s="31" t="s">
        <v>32</v>
      </c>
      <c r="C76" s="168" t="s">
        <v>711</v>
      </c>
      <c r="D76" s="37">
        <v>0.83</v>
      </c>
      <c r="E76" s="32" t="s">
        <v>254</v>
      </c>
      <c r="F76" s="100">
        <v>1264</v>
      </c>
      <c r="G76" s="84">
        <v>1149</v>
      </c>
      <c r="H76" s="77">
        <v>1049</v>
      </c>
      <c r="I76" s="77">
        <v>893</v>
      </c>
      <c r="J76" s="77">
        <v>34</v>
      </c>
      <c r="K76" s="100">
        <f t="shared" si="16"/>
        <v>859</v>
      </c>
      <c r="L76" s="110">
        <f t="shared" si="17"/>
        <v>0.2523933855526545</v>
      </c>
      <c r="M76" s="127">
        <v>849</v>
      </c>
      <c r="N76" s="124">
        <v>168</v>
      </c>
      <c r="O76" s="46">
        <f t="shared" si="31"/>
        <v>691</v>
      </c>
      <c r="P76" s="16">
        <f t="shared" si="32"/>
        <v>0.18610129564193167</v>
      </c>
      <c r="Q76" s="302">
        <v>1149</v>
      </c>
      <c r="R76" s="303">
        <v>893</v>
      </c>
      <c r="S76" s="303">
        <v>34</v>
      </c>
      <c r="T76" s="303">
        <f t="shared" si="18"/>
        <v>859</v>
      </c>
      <c r="U76" s="304">
        <f t="shared" si="19"/>
        <v>0.2523933855526545</v>
      </c>
      <c r="V76" s="215">
        <v>849</v>
      </c>
      <c r="W76" s="124">
        <v>168</v>
      </c>
      <c r="X76" s="44">
        <f t="shared" si="20"/>
        <v>691</v>
      </c>
      <c r="Y76" s="14">
        <f t="shared" si="21"/>
        <v>0.18610129564193167</v>
      </c>
      <c r="Z76" s="302">
        <v>1149</v>
      </c>
      <c r="AA76" s="303">
        <v>893</v>
      </c>
      <c r="AB76" s="303">
        <v>34</v>
      </c>
      <c r="AC76" s="303">
        <f t="shared" si="22"/>
        <v>859</v>
      </c>
      <c r="AD76" s="304">
        <f t="shared" si="23"/>
        <v>0.2523933855526545</v>
      </c>
      <c r="AE76" s="127">
        <v>849</v>
      </c>
      <c r="AF76" s="124">
        <v>168</v>
      </c>
      <c r="AG76" s="46">
        <f t="shared" si="24"/>
        <v>691</v>
      </c>
      <c r="AH76" s="16">
        <f t="shared" si="25"/>
        <v>0.18610129564193167</v>
      </c>
      <c r="AI76" s="160">
        <v>1149</v>
      </c>
      <c r="AJ76" s="44">
        <v>0</v>
      </c>
      <c r="AK76" s="44">
        <f t="shared" si="26"/>
        <v>859</v>
      </c>
      <c r="AL76" s="14">
        <f t="shared" si="27"/>
        <v>0.2523933855526545</v>
      </c>
      <c r="AM76" s="45">
        <v>1149</v>
      </c>
      <c r="AN76" s="46">
        <v>0</v>
      </c>
      <c r="AO76" s="46">
        <f t="shared" si="28"/>
        <v>859</v>
      </c>
      <c r="AP76" s="16">
        <f t="shared" si="29"/>
        <v>0.2523933855526545</v>
      </c>
    </row>
    <row r="77" spans="1:42" s="4" customFormat="1" ht="12.75" customHeight="1">
      <c r="A77" s="138" t="s">
        <v>248</v>
      </c>
      <c r="B77" s="31" t="s">
        <v>32</v>
      </c>
      <c r="C77" s="168" t="s">
        <v>711</v>
      </c>
      <c r="D77" s="37">
        <v>0.83</v>
      </c>
      <c r="E77" s="32" t="s">
        <v>256</v>
      </c>
      <c r="F77" s="100">
        <v>1264</v>
      </c>
      <c r="G77" s="84">
        <v>1149</v>
      </c>
      <c r="H77" s="77">
        <v>1049</v>
      </c>
      <c r="I77" s="77">
        <v>893</v>
      </c>
      <c r="J77" s="77">
        <v>34</v>
      </c>
      <c r="K77" s="100">
        <f t="shared" si="16"/>
        <v>859</v>
      </c>
      <c r="L77" s="110">
        <f t="shared" si="17"/>
        <v>0.2523933855526545</v>
      </c>
      <c r="M77" s="127">
        <v>849</v>
      </c>
      <c r="N77" s="124">
        <v>168</v>
      </c>
      <c r="O77" s="46">
        <f t="shared" si="31"/>
        <v>691</v>
      </c>
      <c r="P77" s="16">
        <f t="shared" si="32"/>
        <v>0.18610129564193167</v>
      </c>
      <c r="Q77" s="302">
        <v>1149</v>
      </c>
      <c r="R77" s="303">
        <v>893</v>
      </c>
      <c r="S77" s="303">
        <v>34</v>
      </c>
      <c r="T77" s="303">
        <f t="shared" si="18"/>
        <v>859</v>
      </c>
      <c r="U77" s="304">
        <f t="shared" si="19"/>
        <v>0.2523933855526545</v>
      </c>
      <c r="V77" s="215">
        <v>849</v>
      </c>
      <c r="W77" s="124">
        <v>168</v>
      </c>
      <c r="X77" s="44">
        <f t="shared" si="20"/>
        <v>691</v>
      </c>
      <c r="Y77" s="14">
        <f t="shared" si="21"/>
        <v>0.18610129564193167</v>
      </c>
      <c r="Z77" s="302">
        <v>1149</v>
      </c>
      <c r="AA77" s="303">
        <v>893</v>
      </c>
      <c r="AB77" s="303">
        <v>34</v>
      </c>
      <c r="AC77" s="303">
        <f t="shared" si="22"/>
        <v>859</v>
      </c>
      <c r="AD77" s="304">
        <f t="shared" si="23"/>
        <v>0.2523933855526545</v>
      </c>
      <c r="AE77" s="127">
        <v>849</v>
      </c>
      <c r="AF77" s="124">
        <v>168</v>
      </c>
      <c r="AG77" s="46">
        <f t="shared" si="24"/>
        <v>691</v>
      </c>
      <c r="AH77" s="16">
        <f t="shared" si="25"/>
        <v>0.18610129564193167</v>
      </c>
      <c r="AI77" s="160">
        <v>1149</v>
      </c>
      <c r="AJ77" s="44">
        <v>0</v>
      </c>
      <c r="AK77" s="44">
        <f t="shared" si="26"/>
        <v>859</v>
      </c>
      <c r="AL77" s="14">
        <f t="shared" si="27"/>
        <v>0.2523933855526545</v>
      </c>
      <c r="AM77" s="45">
        <v>1149</v>
      </c>
      <c r="AN77" s="46">
        <v>0</v>
      </c>
      <c r="AO77" s="46">
        <f t="shared" si="28"/>
        <v>859</v>
      </c>
      <c r="AP77" s="16">
        <f t="shared" si="29"/>
        <v>0.2523933855526545</v>
      </c>
    </row>
    <row r="78" spans="1:42" s="4" customFormat="1" ht="12.75" customHeight="1">
      <c r="A78" s="258" t="s">
        <v>250</v>
      </c>
      <c r="B78" s="31" t="s">
        <v>32</v>
      </c>
      <c r="C78" s="168" t="s">
        <v>711</v>
      </c>
      <c r="D78" s="37">
        <v>1.1100000000000001</v>
      </c>
      <c r="E78" s="32" t="s">
        <v>257</v>
      </c>
      <c r="F78" s="100">
        <v>1264</v>
      </c>
      <c r="G78" s="84">
        <v>1149</v>
      </c>
      <c r="H78" s="77">
        <v>1049</v>
      </c>
      <c r="I78" s="77">
        <v>893</v>
      </c>
      <c r="J78" s="77">
        <v>34</v>
      </c>
      <c r="K78" s="100">
        <f t="shared" ref="K78:K136" si="33">IFERROR(I78-J78,I78)</f>
        <v>859</v>
      </c>
      <c r="L78" s="110">
        <f t="shared" ref="L78:L136" si="34">IFERROR((G78-K78)/G78, " ")</f>
        <v>0.2523933855526545</v>
      </c>
      <c r="M78" s="127">
        <v>849</v>
      </c>
      <c r="N78" s="124">
        <v>168</v>
      </c>
      <c r="O78" s="46">
        <f t="shared" si="31"/>
        <v>691</v>
      </c>
      <c r="P78" s="16">
        <f t="shared" si="32"/>
        <v>0.18610129564193167</v>
      </c>
      <c r="Q78" s="302">
        <v>1149</v>
      </c>
      <c r="R78" s="303">
        <v>893</v>
      </c>
      <c r="S78" s="303">
        <v>34</v>
      </c>
      <c r="T78" s="303">
        <f t="shared" si="18"/>
        <v>859</v>
      </c>
      <c r="U78" s="304">
        <f t="shared" si="19"/>
        <v>0.2523933855526545</v>
      </c>
      <c r="V78" s="215">
        <v>849</v>
      </c>
      <c r="W78" s="124">
        <v>168</v>
      </c>
      <c r="X78" s="44">
        <f t="shared" si="20"/>
        <v>691</v>
      </c>
      <c r="Y78" s="14">
        <f t="shared" si="21"/>
        <v>0.18610129564193167</v>
      </c>
      <c r="Z78" s="302">
        <v>1149</v>
      </c>
      <c r="AA78" s="303">
        <v>893</v>
      </c>
      <c r="AB78" s="303">
        <v>34</v>
      </c>
      <c r="AC78" s="303">
        <f t="shared" si="22"/>
        <v>859</v>
      </c>
      <c r="AD78" s="304">
        <f t="shared" si="23"/>
        <v>0.2523933855526545</v>
      </c>
      <c r="AE78" s="127">
        <v>849</v>
      </c>
      <c r="AF78" s="124">
        <v>168</v>
      </c>
      <c r="AG78" s="46">
        <f t="shared" si="24"/>
        <v>691</v>
      </c>
      <c r="AH78" s="16">
        <f t="shared" si="25"/>
        <v>0.18610129564193167</v>
      </c>
      <c r="AI78" s="160">
        <v>1149</v>
      </c>
      <c r="AJ78" s="44">
        <v>0</v>
      </c>
      <c r="AK78" s="44">
        <f t="shared" si="26"/>
        <v>859</v>
      </c>
      <c r="AL78" s="14">
        <f t="shared" si="27"/>
        <v>0.2523933855526545</v>
      </c>
      <c r="AM78" s="45">
        <v>1149</v>
      </c>
      <c r="AN78" s="46">
        <v>0</v>
      </c>
      <c r="AO78" s="46">
        <f t="shared" si="28"/>
        <v>859</v>
      </c>
      <c r="AP78" s="16">
        <f t="shared" si="29"/>
        <v>0.2523933855526545</v>
      </c>
    </row>
    <row r="79" spans="1:42" s="4" customFormat="1" ht="12.75" customHeight="1">
      <c r="A79" s="258" t="s">
        <v>251</v>
      </c>
      <c r="B79" s="31" t="s">
        <v>32</v>
      </c>
      <c r="C79" s="168" t="s">
        <v>711</v>
      </c>
      <c r="D79" s="37">
        <v>1.1100000000000001</v>
      </c>
      <c r="E79" s="32" t="s">
        <v>258</v>
      </c>
      <c r="F79" s="100">
        <v>1374</v>
      </c>
      <c r="G79" s="84">
        <v>1249</v>
      </c>
      <c r="H79" s="77">
        <v>1149</v>
      </c>
      <c r="I79" s="77">
        <v>978</v>
      </c>
      <c r="J79" s="77">
        <v>33</v>
      </c>
      <c r="K79" s="100">
        <f t="shared" si="33"/>
        <v>945</v>
      </c>
      <c r="L79" s="110">
        <f t="shared" si="34"/>
        <v>0.24339471577261809</v>
      </c>
      <c r="M79" s="127">
        <v>949</v>
      </c>
      <c r="N79" s="124">
        <v>168</v>
      </c>
      <c r="O79" s="46">
        <f t="shared" si="31"/>
        <v>777</v>
      </c>
      <c r="P79" s="16">
        <f t="shared" si="32"/>
        <v>0.18124341412012646</v>
      </c>
      <c r="Q79" s="302">
        <v>1249</v>
      </c>
      <c r="R79" s="303">
        <v>978</v>
      </c>
      <c r="S79" s="303">
        <v>33</v>
      </c>
      <c r="T79" s="303">
        <f t="shared" si="18"/>
        <v>945</v>
      </c>
      <c r="U79" s="304">
        <f t="shared" si="19"/>
        <v>0.24339471577261809</v>
      </c>
      <c r="V79" s="215">
        <v>949</v>
      </c>
      <c r="W79" s="124">
        <v>168</v>
      </c>
      <c r="X79" s="44">
        <f t="shared" si="20"/>
        <v>777</v>
      </c>
      <c r="Y79" s="14">
        <f t="shared" si="21"/>
        <v>0.18124341412012646</v>
      </c>
      <c r="Z79" s="302">
        <v>1249</v>
      </c>
      <c r="AA79" s="303">
        <v>978</v>
      </c>
      <c r="AB79" s="303">
        <v>33</v>
      </c>
      <c r="AC79" s="303">
        <f t="shared" si="22"/>
        <v>945</v>
      </c>
      <c r="AD79" s="304">
        <f t="shared" si="23"/>
        <v>0.24339471577261809</v>
      </c>
      <c r="AE79" s="127">
        <v>949</v>
      </c>
      <c r="AF79" s="124">
        <v>168</v>
      </c>
      <c r="AG79" s="46">
        <f t="shared" si="24"/>
        <v>777</v>
      </c>
      <c r="AH79" s="16">
        <f t="shared" si="25"/>
        <v>0.18124341412012646</v>
      </c>
      <c r="AI79" s="160">
        <v>1249</v>
      </c>
      <c r="AJ79" s="44">
        <v>0</v>
      </c>
      <c r="AK79" s="44">
        <f t="shared" si="26"/>
        <v>945</v>
      </c>
      <c r="AL79" s="14">
        <f t="shared" si="27"/>
        <v>0.24339471577261809</v>
      </c>
      <c r="AM79" s="45">
        <v>1249</v>
      </c>
      <c r="AN79" s="46">
        <v>0</v>
      </c>
      <c r="AO79" s="46">
        <f t="shared" si="28"/>
        <v>945</v>
      </c>
      <c r="AP79" s="16">
        <f t="shared" si="29"/>
        <v>0.24339471577261809</v>
      </c>
    </row>
    <row r="80" spans="1:42" s="4" customFormat="1" ht="12.75" customHeight="1">
      <c r="A80" s="138" t="s">
        <v>712</v>
      </c>
      <c r="B80" s="31" t="s">
        <v>32</v>
      </c>
      <c r="C80" s="93" t="s">
        <v>713</v>
      </c>
      <c r="D80" s="37">
        <v>0.83</v>
      </c>
      <c r="E80" s="32" t="s">
        <v>714</v>
      </c>
      <c r="F80" s="100">
        <v>1209</v>
      </c>
      <c r="G80" s="84">
        <v>1099</v>
      </c>
      <c r="H80" s="77">
        <v>1049</v>
      </c>
      <c r="I80" s="77">
        <v>942</v>
      </c>
      <c r="J80" s="77">
        <v>25</v>
      </c>
      <c r="K80" s="100">
        <f t="shared" si="33"/>
        <v>917</v>
      </c>
      <c r="L80" s="110">
        <f t="shared" si="34"/>
        <v>0.16560509554140126</v>
      </c>
      <c r="M80" s="45">
        <v>1099</v>
      </c>
      <c r="N80" s="46">
        <v>0</v>
      </c>
      <c r="O80" s="46">
        <f t="shared" si="31"/>
        <v>917</v>
      </c>
      <c r="P80" s="16">
        <f t="shared" si="32"/>
        <v>0.16560509554140126</v>
      </c>
      <c r="Q80" s="302">
        <v>1099</v>
      </c>
      <c r="R80" s="314">
        <v>915</v>
      </c>
      <c r="S80" s="303">
        <v>36</v>
      </c>
      <c r="T80" s="303">
        <f t="shared" si="18"/>
        <v>879</v>
      </c>
      <c r="U80" s="304">
        <f t="shared" si="19"/>
        <v>0.20018198362147407</v>
      </c>
      <c r="V80" s="215">
        <v>899</v>
      </c>
      <c r="W80" s="124">
        <v>136</v>
      </c>
      <c r="X80" s="44">
        <f t="shared" si="20"/>
        <v>743</v>
      </c>
      <c r="Y80" s="14">
        <f t="shared" si="21"/>
        <v>0.17352614015572859</v>
      </c>
      <c r="Z80" s="302">
        <v>1099</v>
      </c>
      <c r="AA80" s="303">
        <v>915</v>
      </c>
      <c r="AB80" s="303">
        <v>36</v>
      </c>
      <c r="AC80" s="303">
        <f t="shared" si="22"/>
        <v>879</v>
      </c>
      <c r="AD80" s="304">
        <f t="shared" si="23"/>
        <v>0.20018198362147407</v>
      </c>
      <c r="AE80" s="127">
        <v>849</v>
      </c>
      <c r="AF80" s="124">
        <v>182</v>
      </c>
      <c r="AG80" s="46">
        <f t="shared" si="24"/>
        <v>697</v>
      </c>
      <c r="AH80" s="16">
        <f t="shared" si="25"/>
        <v>0.1790341578327444</v>
      </c>
      <c r="AI80" s="215">
        <v>849</v>
      </c>
      <c r="AJ80" s="124">
        <v>182</v>
      </c>
      <c r="AK80" s="44">
        <f t="shared" si="26"/>
        <v>697</v>
      </c>
      <c r="AL80" s="14">
        <f t="shared" si="27"/>
        <v>0.1790341578327444</v>
      </c>
      <c r="AM80" s="127">
        <v>799</v>
      </c>
      <c r="AN80" s="124">
        <v>227</v>
      </c>
      <c r="AO80" s="46">
        <f t="shared" si="28"/>
        <v>652</v>
      </c>
      <c r="AP80" s="16">
        <f t="shared" si="29"/>
        <v>0.18397997496871088</v>
      </c>
    </row>
    <row r="81" spans="1:42" s="4" customFormat="1" ht="12.75" customHeight="1">
      <c r="A81" s="138" t="s">
        <v>715</v>
      </c>
      <c r="B81" s="31" t="s">
        <v>32</v>
      </c>
      <c r="C81" s="93" t="s">
        <v>713</v>
      </c>
      <c r="D81" s="37">
        <v>0.83</v>
      </c>
      <c r="E81" s="32" t="s">
        <v>716</v>
      </c>
      <c r="F81" s="100">
        <v>1209</v>
      </c>
      <c r="G81" s="84">
        <v>1099</v>
      </c>
      <c r="H81" s="77">
        <v>1049</v>
      </c>
      <c r="I81" s="77">
        <v>942</v>
      </c>
      <c r="J81" s="77">
        <v>25</v>
      </c>
      <c r="K81" s="100">
        <f t="shared" si="33"/>
        <v>917</v>
      </c>
      <c r="L81" s="110">
        <f t="shared" si="34"/>
        <v>0.16560509554140126</v>
      </c>
      <c r="M81" s="45">
        <v>1099</v>
      </c>
      <c r="N81" s="46">
        <v>0</v>
      </c>
      <c r="O81" s="46">
        <f t="shared" si="31"/>
        <v>917</v>
      </c>
      <c r="P81" s="16">
        <f t="shared" si="32"/>
        <v>0.16560509554140126</v>
      </c>
      <c r="Q81" s="302">
        <v>1099</v>
      </c>
      <c r="R81" s="314">
        <v>915</v>
      </c>
      <c r="S81" s="303">
        <v>36</v>
      </c>
      <c r="T81" s="303">
        <f t="shared" si="18"/>
        <v>879</v>
      </c>
      <c r="U81" s="304">
        <f t="shared" si="19"/>
        <v>0.20018198362147407</v>
      </c>
      <c r="V81" s="215">
        <v>899</v>
      </c>
      <c r="W81" s="124">
        <v>136</v>
      </c>
      <c r="X81" s="44">
        <f t="shared" si="20"/>
        <v>743</v>
      </c>
      <c r="Y81" s="14">
        <f t="shared" si="21"/>
        <v>0.17352614015572859</v>
      </c>
      <c r="Z81" s="302">
        <v>1099</v>
      </c>
      <c r="AA81" s="303">
        <v>915</v>
      </c>
      <c r="AB81" s="303">
        <v>36</v>
      </c>
      <c r="AC81" s="303">
        <f t="shared" si="22"/>
        <v>879</v>
      </c>
      <c r="AD81" s="304">
        <f t="shared" si="23"/>
        <v>0.20018198362147407</v>
      </c>
      <c r="AE81" s="127">
        <v>849</v>
      </c>
      <c r="AF81" s="124">
        <v>182</v>
      </c>
      <c r="AG81" s="46">
        <f t="shared" si="24"/>
        <v>697</v>
      </c>
      <c r="AH81" s="16">
        <f t="shared" si="25"/>
        <v>0.1790341578327444</v>
      </c>
      <c r="AI81" s="215">
        <v>849</v>
      </c>
      <c r="AJ81" s="124">
        <v>182</v>
      </c>
      <c r="AK81" s="44">
        <f t="shared" si="26"/>
        <v>697</v>
      </c>
      <c r="AL81" s="14">
        <f t="shared" si="27"/>
        <v>0.1790341578327444</v>
      </c>
      <c r="AM81" s="127">
        <v>799</v>
      </c>
      <c r="AN81" s="124">
        <v>227</v>
      </c>
      <c r="AO81" s="46">
        <f t="shared" si="28"/>
        <v>652</v>
      </c>
      <c r="AP81" s="16">
        <f t="shared" si="29"/>
        <v>0.18397997496871088</v>
      </c>
    </row>
    <row r="82" spans="1:42" s="4" customFormat="1" ht="12.75" customHeight="1">
      <c r="A82" s="258" t="s">
        <v>717</v>
      </c>
      <c r="B82" s="31" t="s">
        <v>32</v>
      </c>
      <c r="C82" s="93" t="s">
        <v>713</v>
      </c>
      <c r="D82" s="37">
        <v>1.1100000000000001</v>
      </c>
      <c r="E82" s="32" t="s">
        <v>718</v>
      </c>
      <c r="F82" s="100">
        <v>1209</v>
      </c>
      <c r="G82" s="84">
        <v>1099</v>
      </c>
      <c r="H82" s="77">
        <v>1049</v>
      </c>
      <c r="I82" s="77">
        <v>942</v>
      </c>
      <c r="J82" s="77">
        <v>25</v>
      </c>
      <c r="K82" s="100">
        <f t="shared" si="33"/>
        <v>917</v>
      </c>
      <c r="L82" s="110">
        <f t="shared" si="34"/>
        <v>0.16560509554140126</v>
      </c>
      <c r="M82" s="45">
        <v>1099</v>
      </c>
      <c r="N82" s="46">
        <v>0</v>
      </c>
      <c r="O82" s="46">
        <f t="shared" si="31"/>
        <v>917</v>
      </c>
      <c r="P82" s="16">
        <f t="shared" si="32"/>
        <v>0.16560509554140126</v>
      </c>
      <c r="Q82" s="302">
        <v>1099</v>
      </c>
      <c r="R82" s="314">
        <v>915</v>
      </c>
      <c r="S82" s="303">
        <v>36</v>
      </c>
      <c r="T82" s="303">
        <f t="shared" si="18"/>
        <v>879</v>
      </c>
      <c r="U82" s="304">
        <f t="shared" si="19"/>
        <v>0.20018198362147407</v>
      </c>
      <c r="V82" s="215">
        <v>899</v>
      </c>
      <c r="W82" s="124">
        <v>136</v>
      </c>
      <c r="X82" s="44">
        <f t="shared" si="20"/>
        <v>743</v>
      </c>
      <c r="Y82" s="14">
        <f t="shared" si="21"/>
        <v>0.17352614015572859</v>
      </c>
      <c r="Z82" s="302">
        <v>1099</v>
      </c>
      <c r="AA82" s="303">
        <v>915</v>
      </c>
      <c r="AB82" s="303">
        <v>36</v>
      </c>
      <c r="AC82" s="303">
        <f t="shared" si="22"/>
        <v>879</v>
      </c>
      <c r="AD82" s="304">
        <f t="shared" si="23"/>
        <v>0.20018198362147407</v>
      </c>
      <c r="AE82" s="127">
        <v>849</v>
      </c>
      <c r="AF82" s="124">
        <v>182</v>
      </c>
      <c r="AG82" s="46">
        <f t="shared" si="24"/>
        <v>697</v>
      </c>
      <c r="AH82" s="16">
        <f t="shared" si="25"/>
        <v>0.1790341578327444</v>
      </c>
      <c r="AI82" s="215">
        <v>849</v>
      </c>
      <c r="AJ82" s="124">
        <v>182</v>
      </c>
      <c r="AK82" s="44">
        <f t="shared" si="26"/>
        <v>697</v>
      </c>
      <c r="AL82" s="14">
        <f t="shared" si="27"/>
        <v>0.1790341578327444</v>
      </c>
      <c r="AM82" s="127">
        <v>799</v>
      </c>
      <c r="AN82" s="124">
        <v>227</v>
      </c>
      <c r="AO82" s="46">
        <f t="shared" si="28"/>
        <v>652</v>
      </c>
      <c r="AP82" s="16">
        <f t="shared" si="29"/>
        <v>0.18397997496871088</v>
      </c>
    </row>
    <row r="83" spans="1:42" s="4" customFormat="1" ht="12.75" customHeight="1">
      <c r="A83" s="258" t="s">
        <v>719</v>
      </c>
      <c r="B83" s="31" t="s">
        <v>32</v>
      </c>
      <c r="C83" s="93" t="s">
        <v>713</v>
      </c>
      <c r="D83" s="37">
        <v>1.1100000000000001</v>
      </c>
      <c r="E83" s="32" t="s">
        <v>720</v>
      </c>
      <c r="F83" s="100">
        <v>1319</v>
      </c>
      <c r="G83" s="84">
        <v>1199</v>
      </c>
      <c r="H83" s="77">
        <v>1149</v>
      </c>
      <c r="I83" s="77">
        <v>1031</v>
      </c>
      <c r="J83" s="77">
        <v>25</v>
      </c>
      <c r="K83" s="100">
        <f t="shared" si="33"/>
        <v>1006</v>
      </c>
      <c r="L83" s="110">
        <f t="shared" si="34"/>
        <v>0.16096747289407839</v>
      </c>
      <c r="M83" s="45">
        <v>1199</v>
      </c>
      <c r="N83" s="46">
        <v>0</v>
      </c>
      <c r="O83" s="46">
        <f t="shared" si="31"/>
        <v>1006</v>
      </c>
      <c r="P83" s="16">
        <f t="shared" si="32"/>
        <v>0.16096747289407839</v>
      </c>
      <c r="Q83" s="302">
        <v>1199</v>
      </c>
      <c r="R83" s="314">
        <v>1002</v>
      </c>
      <c r="S83" s="303">
        <v>33</v>
      </c>
      <c r="T83" s="303">
        <f t="shared" si="18"/>
        <v>969</v>
      </c>
      <c r="U83" s="304">
        <f t="shared" si="19"/>
        <v>0.19182652210175147</v>
      </c>
      <c r="V83" s="215">
        <v>999</v>
      </c>
      <c r="W83" s="124">
        <v>136</v>
      </c>
      <c r="X83" s="44">
        <f t="shared" si="20"/>
        <v>833</v>
      </c>
      <c r="Y83" s="14">
        <f t="shared" si="21"/>
        <v>0.16616616616616617</v>
      </c>
      <c r="Z83" s="302">
        <v>1199</v>
      </c>
      <c r="AA83" s="303">
        <v>1002</v>
      </c>
      <c r="AB83" s="303">
        <v>33</v>
      </c>
      <c r="AC83" s="303">
        <f t="shared" si="22"/>
        <v>969</v>
      </c>
      <c r="AD83" s="304">
        <f t="shared" si="23"/>
        <v>0.19182652210175147</v>
      </c>
      <c r="AE83" s="127">
        <v>949</v>
      </c>
      <c r="AF83" s="124">
        <v>182</v>
      </c>
      <c r="AG83" s="46">
        <f t="shared" si="24"/>
        <v>787</v>
      </c>
      <c r="AH83" s="16">
        <f t="shared" si="25"/>
        <v>0.17070600632244468</v>
      </c>
      <c r="AI83" s="215">
        <v>949</v>
      </c>
      <c r="AJ83" s="124">
        <v>182</v>
      </c>
      <c r="AK83" s="44">
        <f t="shared" si="26"/>
        <v>787</v>
      </c>
      <c r="AL83" s="14">
        <f t="shared" si="27"/>
        <v>0.17070600632244468</v>
      </c>
      <c r="AM83" s="127">
        <v>899</v>
      </c>
      <c r="AN83" s="124">
        <v>227</v>
      </c>
      <c r="AO83" s="46">
        <f t="shared" si="28"/>
        <v>742</v>
      </c>
      <c r="AP83" s="16">
        <f t="shared" si="29"/>
        <v>0.1746384872080089</v>
      </c>
    </row>
    <row r="84" spans="1:42" s="4" customFormat="1" ht="12.75" customHeight="1">
      <c r="A84" s="138" t="s">
        <v>247</v>
      </c>
      <c r="B84" s="31" t="s">
        <v>32</v>
      </c>
      <c r="C84" s="168" t="s">
        <v>711</v>
      </c>
      <c r="D84" s="37">
        <v>0.83</v>
      </c>
      <c r="E84" s="32" t="s">
        <v>255</v>
      </c>
      <c r="F84" s="100">
        <v>1154</v>
      </c>
      <c r="G84" s="84">
        <v>1049</v>
      </c>
      <c r="H84" s="77">
        <v>949</v>
      </c>
      <c r="I84" s="77">
        <v>808</v>
      </c>
      <c r="J84" s="77">
        <v>29</v>
      </c>
      <c r="K84" s="100">
        <f t="shared" si="33"/>
        <v>779</v>
      </c>
      <c r="L84" s="110">
        <f t="shared" si="34"/>
        <v>0.25738798856053385</v>
      </c>
      <c r="M84" s="127">
        <v>799</v>
      </c>
      <c r="N84" s="124">
        <v>125</v>
      </c>
      <c r="O84" s="46">
        <f t="shared" si="31"/>
        <v>654</v>
      </c>
      <c r="P84" s="16">
        <f t="shared" si="32"/>
        <v>0.18147684605757197</v>
      </c>
      <c r="Q84" s="302">
        <v>1049</v>
      </c>
      <c r="R84" s="303">
        <v>808</v>
      </c>
      <c r="S84" s="303">
        <v>29</v>
      </c>
      <c r="T84" s="303">
        <f t="shared" si="18"/>
        <v>779</v>
      </c>
      <c r="U84" s="304">
        <f t="shared" si="19"/>
        <v>0.25738798856053385</v>
      </c>
      <c r="V84" s="215">
        <v>799</v>
      </c>
      <c r="W84" s="124">
        <v>125</v>
      </c>
      <c r="X84" s="44">
        <f t="shared" si="20"/>
        <v>654</v>
      </c>
      <c r="Y84" s="14">
        <f t="shared" si="21"/>
        <v>0.18147684605757197</v>
      </c>
      <c r="Z84" s="302">
        <v>1049</v>
      </c>
      <c r="AA84" s="303">
        <v>808</v>
      </c>
      <c r="AB84" s="303">
        <v>29</v>
      </c>
      <c r="AC84" s="303">
        <f t="shared" si="22"/>
        <v>779</v>
      </c>
      <c r="AD84" s="304">
        <f t="shared" si="23"/>
        <v>0.25738798856053385</v>
      </c>
      <c r="AE84" s="127">
        <v>799</v>
      </c>
      <c r="AF84" s="124">
        <v>125</v>
      </c>
      <c r="AG84" s="46">
        <f t="shared" si="24"/>
        <v>654</v>
      </c>
      <c r="AH84" s="16">
        <f t="shared" si="25"/>
        <v>0.18147684605757197</v>
      </c>
      <c r="AI84" s="160">
        <v>1049</v>
      </c>
      <c r="AJ84" s="44">
        <v>0</v>
      </c>
      <c r="AK84" s="44">
        <f t="shared" si="26"/>
        <v>779</v>
      </c>
      <c r="AL84" s="14">
        <f t="shared" si="27"/>
        <v>0.25738798856053385</v>
      </c>
      <c r="AM84" s="45">
        <v>1049</v>
      </c>
      <c r="AN84" s="46">
        <v>0</v>
      </c>
      <c r="AO84" s="46">
        <f t="shared" si="28"/>
        <v>779</v>
      </c>
      <c r="AP84" s="16">
        <f t="shared" si="29"/>
        <v>0.25738798856053385</v>
      </c>
    </row>
    <row r="85" spans="1:42" s="4" customFormat="1" ht="12.75" customHeight="1">
      <c r="A85" s="138" t="s">
        <v>249</v>
      </c>
      <c r="B85" s="31" t="s">
        <v>32</v>
      </c>
      <c r="C85" s="168" t="s">
        <v>711</v>
      </c>
      <c r="D85" s="37">
        <v>0.83</v>
      </c>
      <c r="E85" s="32" t="s">
        <v>259</v>
      </c>
      <c r="F85" s="100">
        <v>1154</v>
      </c>
      <c r="G85" s="84">
        <v>1049</v>
      </c>
      <c r="H85" s="77">
        <v>949</v>
      </c>
      <c r="I85" s="77">
        <v>808</v>
      </c>
      <c r="J85" s="77">
        <v>29</v>
      </c>
      <c r="K85" s="100">
        <f t="shared" si="33"/>
        <v>779</v>
      </c>
      <c r="L85" s="110">
        <f t="shared" si="34"/>
        <v>0.25738798856053385</v>
      </c>
      <c r="M85" s="127">
        <v>799</v>
      </c>
      <c r="N85" s="124">
        <v>125</v>
      </c>
      <c r="O85" s="46">
        <f t="shared" si="31"/>
        <v>654</v>
      </c>
      <c r="P85" s="16">
        <f t="shared" si="32"/>
        <v>0.18147684605757197</v>
      </c>
      <c r="Q85" s="302">
        <v>1049</v>
      </c>
      <c r="R85" s="303">
        <v>808</v>
      </c>
      <c r="S85" s="303">
        <v>29</v>
      </c>
      <c r="T85" s="303">
        <f t="shared" si="18"/>
        <v>779</v>
      </c>
      <c r="U85" s="304">
        <f t="shared" si="19"/>
        <v>0.25738798856053385</v>
      </c>
      <c r="V85" s="215">
        <v>799</v>
      </c>
      <c r="W85" s="124">
        <v>125</v>
      </c>
      <c r="X85" s="44">
        <f t="shared" si="20"/>
        <v>654</v>
      </c>
      <c r="Y85" s="14">
        <f t="shared" si="21"/>
        <v>0.18147684605757197</v>
      </c>
      <c r="Z85" s="302">
        <v>1049</v>
      </c>
      <c r="AA85" s="303">
        <v>808</v>
      </c>
      <c r="AB85" s="303">
        <v>29</v>
      </c>
      <c r="AC85" s="303">
        <f t="shared" si="22"/>
        <v>779</v>
      </c>
      <c r="AD85" s="304">
        <f t="shared" si="23"/>
        <v>0.25738798856053385</v>
      </c>
      <c r="AE85" s="127">
        <v>799</v>
      </c>
      <c r="AF85" s="124">
        <v>125</v>
      </c>
      <c r="AG85" s="46">
        <f t="shared" si="24"/>
        <v>654</v>
      </c>
      <c r="AH85" s="16">
        <f t="shared" si="25"/>
        <v>0.18147684605757197</v>
      </c>
      <c r="AI85" s="160">
        <v>1049</v>
      </c>
      <c r="AJ85" s="44">
        <v>0</v>
      </c>
      <c r="AK85" s="44">
        <f t="shared" si="26"/>
        <v>779</v>
      </c>
      <c r="AL85" s="14">
        <f t="shared" si="27"/>
        <v>0.25738798856053385</v>
      </c>
      <c r="AM85" s="45">
        <v>1049</v>
      </c>
      <c r="AN85" s="46">
        <v>0</v>
      </c>
      <c r="AO85" s="46">
        <f t="shared" si="28"/>
        <v>779</v>
      </c>
      <c r="AP85" s="16">
        <f t="shared" si="29"/>
        <v>0.25738798856053385</v>
      </c>
    </row>
    <row r="86" spans="1:42" s="4" customFormat="1" ht="12.75" customHeight="1">
      <c r="A86" s="258" t="s">
        <v>252</v>
      </c>
      <c r="B86" s="31" t="s">
        <v>32</v>
      </c>
      <c r="C86" s="168" t="s">
        <v>711</v>
      </c>
      <c r="D86" s="37">
        <v>1.1100000000000001</v>
      </c>
      <c r="E86" s="32" t="s">
        <v>260</v>
      </c>
      <c r="F86" s="100">
        <v>1154</v>
      </c>
      <c r="G86" s="84">
        <v>1049</v>
      </c>
      <c r="H86" s="77">
        <v>949</v>
      </c>
      <c r="I86" s="77">
        <v>808</v>
      </c>
      <c r="J86" s="77">
        <v>29</v>
      </c>
      <c r="K86" s="100">
        <f t="shared" si="33"/>
        <v>779</v>
      </c>
      <c r="L86" s="110">
        <f t="shared" si="34"/>
        <v>0.25738798856053385</v>
      </c>
      <c r="M86" s="127">
        <v>799</v>
      </c>
      <c r="N86" s="124">
        <v>125</v>
      </c>
      <c r="O86" s="46">
        <f t="shared" si="31"/>
        <v>654</v>
      </c>
      <c r="P86" s="16">
        <f t="shared" si="32"/>
        <v>0.18147684605757197</v>
      </c>
      <c r="Q86" s="302">
        <v>1049</v>
      </c>
      <c r="R86" s="303">
        <v>808</v>
      </c>
      <c r="S86" s="303">
        <v>29</v>
      </c>
      <c r="T86" s="303">
        <f t="shared" si="18"/>
        <v>779</v>
      </c>
      <c r="U86" s="304">
        <f t="shared" si="19"/>
        <v>0.25738798856053385</v>
      </c>
      <c r="V86" s="215">
        <v>799</v>
      </c>
      <c r="W86" s="124">
        <v>125</v>
      </c>
      <c r="X86" s="44">
        <f t="shared" si="20"/>
        <v>654</v>
      </c>
      <c r="Y86" s="14">
        <f t="shared" si="21"/>
        <v>0.18147684605757197</v>
      </c>
      <c r="Z86" s="302">
        <v>1049</v>
      </c>
      <c r="AA86" s="303">
        <v>808</v>
      </c>
      <c r="AB86" s="303">
        <v>29</v>
      </c>
      <c r="AC86" s="303">
        <f t="shared" si="22"/>
        <v>779</v>
      </c>
      <c r="AD86" s="304">
        <f t="shared" si="23"/>
        <v>0.25738798856053385</v>
      </c>
      <c r="AE86" s="127">
        <v>799</v>
      </c>
      <c r="AF86" s="124">
        <v>125</v>
      </c>
      <c r="AG86" s="46">
        <f t="shared" si="24"/>
        <v>654</v>
      </c>
      <c r="AH86" s="16">
        <f t="shared" si="25"/>
        <v>0.18147684605757197</v>
      </c>
      <c r="AI86" s="160">
        <v>1049</v>
      </c>
      <c r="AJ86" s="44">
        <v>0</v>
      </c>
      <c r="AK86" s="44">
        <f t="shared" si="26"/>
        <v>779</v>
      </c>
      <c r="AL86" s="14">
        <f t="shared" si="27"/>
        <v>0.25738798856053385</v>
      </c>
      <c r="AM86" s="45">
        <v>1049</v>
      </c>
      <c r="AN86" s="46">
        <v>0</v>
      </c>
      <c r="AO86" s="46">
        <f t="shared" si="28"/>
        <v>779</v>
      </c>
      <c r="AP86" s="16">
        <f t="shared" si="29"/>
        <v>0.25738798856053385</v>
      </c>
    </row>
    <row r="87" spans="1:42" s="4" customFormat="1" ht="12.75" customHeight="1">
      <c r="A87" s="258" t="s">
        <v>253</v>
      </c>
      <c r="B87" s="31" t="s">
        <v>32</v>
      </c>
      <c r="C87" s="168" t="s">
        <v>711</v>
      </c>
      <c r="D87" s="37">
        <v>1.1100000000000001</v>
      </c>
      <c r="E87" s="32" t="s">
        <v>261</v>
      </c>
      <c r="F87" s="100">
        <v>1264</v>
      </c>
      <c r="G87" s="187">
        <v>1149</v>
      </c>
      <c r="H87" s="77">
        <v>1049</v>
      </c>
      <c r="I87" s="77">
        <v>893</v>
      </c>
      <c r="J87" s="77">
        <v>28</v>
      </c>
      <c r="K87" s="100">
        <f t="shared" si="33"/>
        <v>865</v>
      </c>
      <c r="L87" s="110">
        <f t="shared" si="34"/>
        <v>0.24717145343777197</v>
      </c>
      <c r="M87" s="127">
        <v>899</v>
      </c>
      <c r="N87" s="124">
        <v>125</v>
      </c>
      <c r="O87" s="46">
        <f t="shared" si="31"/>
        <v>740</v>
      </c>
      <c r="P87" s="16">
        <f t="shared" si="32"/>
        <v>0.17686318131256953</v>
      </c>
      <c r="Q87" s="302">
        <v>1149</v>
      </c>
      <c r="R87" s="303">
        <v>893</v>
      </c>
      <c r="S87" s="303">
        <v>28</v>
      </c>
      <c r="T87" s="303">
        <f t="shared" si="18"/>
        <v>865</v>
      </c>
      <c r="U87" s="304">
        <f t="shared" si="19"/>
        <v>0.24717145343777197</v>
      </c>
      <c r="V87" s="215">
        <v>899</v>
      </c>
      <c r="W87" s="124">
        <v>125</v>
      </c>
      <c r="X87" s="44">
        <f t="shared" si="20"/>
        <v>740</v>
      </c>
      <c r="Y87" s="14">
        <f t="shared" si="21"/>
        <v>0.17686318131256953</v>
      </c>
      <c r="Z87" s="302">
        <v>1149</v>
      </c>
      <c r="AA87" s="303">
        <v>893</v>
      </c>
      <c r="AB87" s="303">
        <v>28</v>
      </c>
      <c r="AC87" s="303">
        <f t="shared" si="22"/>
        <v>865</v>
      </c>
      <c r="AD87" s="304">
        <f t="shared" si="23"/>
        <v>0.24717145343777197</v>
      </c>
      <c r="AE87" s="127">
        <v>899</v>
      </c>
      <c r="AF87" s="124">
        <v>125</v>
      </c>
      <c r="AG87" s="46">
        <f t="shared" si="24"/>
        <v>740</v>
      </c>
      <c r="AH87" s="16">
        <f t="shared" si="25"/>
        <v>0.17686318131256953</v>
      </c>
      <c r="AI87" s="160">
        <v>1149</v>
      </c>
      <c r="AJ87" s="44">
        <v>0</v>
      </c>
      <c r="AK87" s="44">
        <f t="shared" si="26"/>
        <v>865</v>
      </c>
      <c r="AL87" s="14">
        <f t="shared" si="27"/>
        <v>0.24717145343777197</v>
      </c>
      <c r="AM87" s="45">
        <v>1149</v>
      </c>
      <c r="AN87" s="46">
        <v>0</v>
      </c>
      <c r="AO87" s="46">
        <f t="shared" si="28"/>
        <v>865</v>
      </c>
      <c r="AP87" s="16">
        <f t="shared" si="29"/>
        <v>0.24717145343777197</v>
      </c>
    </row>
    <row r="88" spans="1:42" s="4" customFormat="1" ht="12.75" customHeight="1">
      <c r="A88" s="138" t="s">
        <v>721</v>
      </c>
      <c r="B88" s="31" t="s">
        <v>32</v>
      </c>
      <c r="C88" s="93" t="s">
        <v>713</v>
      </c>
      <c r="D88" s="37">
        <v>0.83</v>
      </c>
      <c r="E88" s="32" t="s">
        <v>714</v>
      </c>
      <c r="F88" s="100">
        <v>1099</v>
      </c>
      <c r="G88" s="187">
        <v>999</v>
      </c>
      <c r="H88" s="77">
        <v>949</v>
      </c>
      <c r="I88" s="77">
        <v>852</v>
      </c>
      <c r="J88" s="77">
        <v>20</v>
      </c>
      <c r="K88" s="100">
        <f t="shared" si="33"/>
        <v>832</v>
      </c>
      <c r="L88" s="110">
        <f t="shared" si="34"/>
        <v>0.16716716716716717</v>
      </c>
      <c r="M88" s="45">
        <v>999</v>
      </c>
      <c r="N88" s="46">
        <v>0</v>
      </c>
      <c r="O88" s="46">
        <f t="shared" si="31"/>
        <v>832</v>
      </c>
      <c r="P88" s="16">
        <f t="shared" si="32"/>
        <v>0.16716716716716717</v>
      </c>
      <c r="Q88" s="302">
        <v>999</v>
      </c>
      <c r="R88" s="314">
        <v>827</v>
      </c>
      <c r="S88" s="303">
        <v>28</v>
      </c>
      <c r="T88" s="303">
        <f t="shared" si="18"/>
        <v>799</v>
      </c>
      <c r="U88" s="304">
        <f t="shared" si="19"/>
        <v>0.20020020020020021</v>
      </c>
      <c r="V88" s="215">
        <v>799</v>
      </c>
      <c r="W88" s="124">
        <v>136</v>
      </c>
      <c r="X88" s="44">
        <f t="shared" si="20"/>
        <v>663</v>
      </c>
      <c r="Y88" s="14">
        <f t="shared" si="21"/>
        <v>0.1702127659574468</v>
      </c>
      <c r="Z88" s="302">
        <v>999</v>
      </c>
      <c r="AA88" s="303">
        <v>827</v>
      </c>
      <c r="AB88" s="303">
        <v>28</v>
      </c>
      <c r="AC88" s="303">
        <f t="shared" si="22"/>
        <v>799</v>
      </c>
      <c r="AD88" s="304">
        <f t="shared" si="23"/>
        <v>0.20020020020020021</v>
      </c>
      <c r="AE88" s="127">
        <v>799</v>
      </c>
      <c r="AF88" s="124">
        <v>136</v>
      </c>
      <c r="AG88" s="46">
        <f t="shared" si="24"/>
        <v>663</v>
      </c>
      <c r="AH88" s="16">
        <f t="shared" si="25"/>
        <v>0.1702127659574468</v>
      </c>
      <c r="AI88" s="215">
        <v>799</v>
      </c>
      <c r="AJ88" s="124">
        <v>137</v>
      </c>
      <c r="AK88" s="44">
        <f t="shared" si="26"/>
        <v>662</v>
      </c>
      <c r="AL88" s="14">
        <f t="shared" si="27"/>
        <v>0.17146433041301626</v>
      </c>
      <c r="AM88" s="127">
        <v>799</v>
      </c>
      <c r="AN88" s="124">
        <v>136</v>
      </c>
      <c r="AO88" s="46">
        <f t="shared" si="28"/>
        <v>663</v>
      </c>
      <c r="AP88" s="16">
        <f t="shared" si="29"/>
        <v>0.1702127659574468</v>
      </c>
    </row>
    <row r="89" spans="1:42" s="4" customFormat="1" ht="12.75" customHeight="1">
      <c r="A89" s="138" t="s">
        <v>722</v>
      </c>
      <c r="B89" s="31" t="s">
        <v>32</v>
      </c>
      <c r="C89" s="93" t="s">
        <v>713</v>
      </c>
      <c r="D89" s="37">
        <v>0.83</v>
      </c>
      <c r="E89" s="32" t="s">
        <v>716</v>
      </c>
      <c r="F89" s="100">
        <v>1099</v>
      </c>
      <c r="G89" s="187">
        <v>999</v>
      </c>
      <c r="H89" s="77">
        <v>949</v>
      </c>
      <c r="I89" s="77">
        <v>852</v>
      </c>
      <c r="J89" s="77">
        <v>20</v>
      </c>
      <c r="K89" s="100">
        <f t="shared" si="33"/>
        <v>832</v>
      </c>
      <c r="L89" s="110">
        <f t="shared" si="34"/>
        <v>0.16716716716716717</v>
      </c>
      <c r="M89" s="45">
        <v>999</v>
      </c>
      <c r="N89" s="46">
        <v>0</v>
      </c>
      <c r="O89" s="46">
        <f t="shared" si="31"/>
        <v>832</v>
      </c>
      <c r="P89" s="16">
        <f t="shared" si="32"/>
        <v>0.16716716716716717</v>
      </c>
      <c r="Q89" s="302">
        <v>999</v>
      </c>
      <c r="R89" s="314">
        <v>827</v>
      </c>
      <c r="S89" s="303">
        <v>28</v>
      </c>
      <c r="T89" s="303">
        <f t="shared" si="18"/>
        <v>799</v>
      </c>
      <c r="U89" s="304">
        <f t="shared" si="19"/>
        <v>0.20020020020020021</v>
      </c>
      <c r="V89" s="215">
        <v>799</v>
      </c>
      <c r="W89" s="124">
        <v>136</v>
      </c>
      <c r="X89" s="44">
        <f t="shared" si="20"/>
        <v>663</v>
      </c>
      <c r="Y89" s="14">
        <f t="shared" si="21"/>
        <v>0.1702127659574468</v>
      </c>
      <c r="Z89" s="302">
        <v>999</v>
      </c>
      <c r="AA89" s="303">
        <v>827</v>
      </c>
      <c r="AB89" s="303">
        <v>28</v>
      </c>
      <c r="AC89" s="303">
        <f t="shared" si="22"/>
        <v>799</v>
      </c>
      <c r="AD89" s="304">
        <f t="shared" si="23"/>
        <v>0.20020020020020021</v>
      </c>
      <c r="AE89" s="127">
        <v>799</v>
      </c>
      <c r="AF89" s="124">
        <v>136</v>
      </c>
      <c r="AG89" s="46">
        <f t="shared" si="24"/>
        <v>663</v>
      </c>
      <c r="AH89" s="16">
        <f t="shared" si="25"/>
        <v>0.1702127659574468</v>
      </c>
      <c r="AI89" s="215">
        <v>799</v>
      </c>
      <c r="AJ89" s="124">
        <v>137</v>
      </c>
      <c r="AK89" s="44">
        <f t="shared" si="26"/>
        <v>662</v>
      </c>
      <c r="AL89" s="14">
        <f t="shared" si="27"/>
        <v>0.17146433041301626</v>
      </c>
      <c r="AM89" s="127">
        <v>799</v>
      </c>
      <c r="AN89" s="124">
        <v>136</v>
      </c>
      <c r="AO89" s="46">
        <f t="shared" si="28"/>
        <v>663</v>
      </c>
      <c r="AP89" s="16">
        <f t="shared" si="29"/>
        <v>0.1702127659574468</v>
      </c>
    </row>
    <row r="90" spans="1:42" s="4" customFormat="1" ht="12.75" customHeight="1">
      <c r="A90" s="258" t="s">
        <v>723</v>
      </c>
      <c r="B90" s="31" t="s">
        <v>32</v>
      </c>
      <c r="C90" s="93" t="s">
        <v>713</v>
      </c>
      <c r="D90" s="37">
        <v>1.1100000000000001</v>
      </c>
      <c r="E90" s="32" t="s">
        <v>718</v>
      </c>
      <c r="F90" s="100">
        <v>1099</v>
      </c>
      <c r="G90" s="187">
        <v>999</v>
      </c>
      <c r="H90" s="77">
        <v>949</v>
      </c>
      <c r="I90" s="77">
        <v>852</v>
      </c>
      <c r="J90" s="77">
        <v>20</v>
      </c>
      <c r="K90" s="100">
        <f t="shared" si="33"/>
        <v>832</v>
      </c>
      <c r="L90" s="110">
        <f t="shared" si="34"/>
        <v>0.16716716716716717</v>
      </c>
      <c r="M90" s="45">
        <v>999</v>
      </c>
      <c r="N90" s="46">
        <v>0</v>
      </c>
      <c r="O90" s="46">
        <f t="shared" si="31"/>
        <v>832</v>
      </c>
      <c r="P90" s="16">
        <f t="shared" si="32"/>
        <v>0.16716716716716717</v>
      </c>
      <c r="Q90" s="302">
        <v>999</v>
      </c>
      <c r="R90" s="314">
        <v>827</v>
      </c>
      <c r="S90" s="303">
        <v>28</v>
      </c>
      <c r="T90" s="303">
        <f t="shared" si="18"/>
        <v>799</v>
      </c>
      <c r="U90" s="304">
        <f t="shared" si="19"/>
        <v>0.20020020020020021</v>
      </c>
      <c r="V90" s="215">
        <v>799</v>
      </c>
      <c r="W90" s="124">
        <v>136</v>
      </c>
      <c r="X90" s="44">
        <f t="shared" si="20"/>
        <v>663</v>
      </c>
      <c r="Y90" s="14">
        <f t="shared" si="21"/>
        <v>0.1702127659574468</v>
      </c>
      <c r="Z90" s="302">
        <v>999</v>
      </c>
      <c r="AA90" s="303">
        <v>827</v>
      </c>
      <c r="AB90" s="303">
        <v>28</v>
      </c>
      <c r="AC90" s="303">
        <f t="shared" si="22"/>
        <v>799</v>
      </c>
      <c r="AD90" s="304">
        <f t="shared" si="23"/>
        <v>0.20020020020020021</v>
      </c>
      <c r="AE90" s="127">
        <v>799</v>
      </c>
      <c r="AF90" s="124">
        <v>136</v>
      </c>
      <c r="AG90" s="46">
        <f t="shared" si="24"/>
        <v>663</v>
      </c>
      <c r="AH90" s="16">
        <f t="shared" si="25"/>
        <v>0.1702127659574468</v>
      </c>
      <c r="AI90" s="215">
        <v>799</v>
      </c>
      <c r="AJ90" s="124">
        <v>137</v>
      </c>
      <c r="AK90" s="44">
        <f t="shared" si="26"/>
        <v>662</v>
      </c>
      <c r="AL90" s="14">
        <f t="shared" si="27"/>
        <v>0.17146433041301626</v>
      </c>
      <c r="AM90" s="127">
        <v>799</v>
      </c>
      <c r="AN90" s="124">
        <v>136</v>
      </c>
      <c r="AO90" s="46">
        <f t="shared" si="28"/>
        <v>663</v>
      </c>
      <c r="AP90" s="16">
        <f t="shared" si="29"/>
        <v>0.1702127659574468</v>
      </c>
    </row>
    <row r="91" spans="1:42" s="4" customFormat="1" ht="12.75" customHeight="1">
      <c r="A91" s="258" t="s">
        <v>724</v>
      </c>
      <c r="B91" s="31" t="s">
        <v>32</v>
      </c>
      <c r="C91" s="93" t="s">
        <v>713</v>
      </c>
      <c r="D91" s="37">
        <v>1.1100000000000001</v>
      </c>
      <c r="E91" s="32" t="s">
        <v>720</v>
      </c>
      <c r="F91" s="100">
        <v>1209</v>
      </c>
      <c r="G91" s="187">
        <v>1099</v>
      </c>
      <c r="H91" s="77">
        <v>1049</v>
      </c>
      <c r="I91" s="77">
        <v>942</v>
      </c>
      <c r="J91" s="77">
        <v>20</v>
      </c>
      <c r="K91" s="100">
        <f t="shared" si="33"/>
        <v>922</v>
      </c>
      <c r="L91" s="110">
        <f t="shared" si="34"/>
        <v>0.1610555050045496</v>
      </c>
      <c r="M91" s="45">
        <v>1099</v>
      </c>
      <c r="N91" s="46">
        <v>0</v>
      </c>
      <c r="O91" s="46">
        <f t="shared" si="31"/>
        <v>922</v>
      </c>
      <c r="P91" s="16">
        <f t="shared" si="32"/>
        <v>0.1610555050045496</v>
      </c>
      <c r="Q91" s="302">
        <v>1099</v>
      </c>
      <c r="R91" s="314">
        <v>915</v>
      </c>
      <c r="S91" s="303">
        <v>26</v>
      </c>
      <c r="T91" s="303">
        <f t="shared" si="18"/>
        <v>889</v>
      </c>
      <c r="U91" s="304">
        <f t="shared" si="19"/>
        <v>0.19108280254777071</v>
      </c>
      <c r="V91" s="215">
        <v>899</v>
      </c>
      <c r="W91" s="124">
        <v>136</v>
      </c>
      <c r="X91" s="44">
        <f t="shared" si="20"/>
        <v>753</v>
      </c>
      <c r="Y91" s="14">
        <f t="shared" si="21"/>
        <v>0.16240266963292546</v>
      </c>
      <c r="Z91" s="302">
        <v>1099</v>
      </c>
      <c r="AA91" s="303">
        <v>915</v>
      </c>
      <c r="AB91" s="303">
        <v>26</v>
      </c>
      <c r="AC91" s="303">
        <f t="shared" si="22"/>
        <v>889</v>
      </c>
      <c r="AD91" s="304">
        <f t="shared" si="23"/>
        <v>0.19108280254777071</v>
      </c>
      <c r="AE91" s="127">
        <v>899</v>
      </c>
      <c r="AF91" s="124">
        <v>136</v>
      </c>
      <c r="AG91" s="46">
        <f t="shared" si="24"/>
        <v>753</v>
      </c>
      <c r="AH91" s="16">
        <f t="shared" si="25"/>
        <v>0.16240266963292546</v>
      </c>
      <c r="AI91" s="215">
        <v>899</v>
      </c>
      <c r="AJ91" s="124">
        <v>137</v>
      </c>
      <c r="AK91" s="44">
        <f t="shared" si="26"/>
        <v>752</v>
      </c>
      <c r="AL91" s="14">
        <f t="shared" si="27"/>
        <v>0.16351501668520579</v>
      </c>
      <c r="AM91" s="127">
        <v>899</v>
      </c>
      <c r="AN91" s="124">
        <v>136</v>
      </c>
      <c r="AO91" s="46">
        <f t="shared" si="28"/>
        <v>753</v>
      </c>
      <c r="AP91" s="16">
        <f t="shared" si="29"/>
        <v>0.16240266963292546</v>
      </c>
    </row>
    <row r="92" spans="1:42" s="4" customFormat="1" ht="12.75" customHeight="1">
      <c r="A92" s="138" t="s">
        <v>66</v>
      </c>
      <c r="B92" s="31" t="s">
        <v>32</v>
      </c>
      <c r="C92" s="168" t="s">
        <v>711</v>
      </c>
      <c r="D92" s="37">
        <v>0.83</v>
      </c>
      <c r="E92" s="32" t="s">
        <v>110</v>
      </c>
      <c r="F92" s="100">
        <v>1484</v>
      </c>
      <c r="G92" s="84">
        <v>1349</v>
      </c>
      <c r="H92" s="77">
        <v>1149</v>
      </c>
      <c r="I92" s="77">
        <v>954</v>
      </c>
      <c r="J92" s="77">
        <v>12</v>
      </c>
      <c r="K92" s="100">
        <f t="shared" si="33"/>
        <v>942</v>
      </c>
      <c r="L92" s="110">
        <f t="shared" si="34"/>
        <v>0.30170496664195701</v>
      </c>
      <c r="M92" s="127">
        <v>999</v>
      </c>
      <c r="N92" s="124">
        <v>123</v>
      </c>
      <c r="O92" s="46">
        <f t="shared" si="31"/>
        <v>819</v>
      </c>
      <c r="P92" s="16">
        <f t="shared" si="32"/>
        <v>0.18018018018018017</v>
      </c>
      <c r="Q92" s="302">
        <v>1349</v>
      </c>
      <c r="R92" s="303">
        <v>954</v>
      </c>
      <c r="S92" s="303">
        <v>12</v>
      </c>
      <c r="T92" s="303">
        <f t="shared" si="18"/>
        <v>942</v>
      </c>
      <c r="U92" s="304">
        <f t="shared" si="19"/>
        <v>0.30170496664195701</v>
      </c>
      <c r="V92" s="215">
        <v>999</v>
      </c>
      <c r="W92" s="124">
        <v>125</v>
      </c>
      <c r="X92" s="44">
        <f t="shared" si="20"/>
        <v>817</v>
      </c>
      <c r="Y92" s="14">
        <f t="shared" si="21"/>
        <v>0.18218218218218218</v>
      </c>
      <c r="Z92" s="302">
        <v>1349</v>
      </c>
      <c r="AA92" s="303">
        <v>954</v>
      </c>
      <c r="AB92" s="303">
        <v>12</v>
      </c>
      <c r="AC92" s="303">
        <f t="shared" si="22"/>
        <v>942</v>
      </c>
      <c r="AD92" s="304">
        <f t="shared" si="23"/>
        <v>0.30170496664195701</v>
      </c>
      <c r="AE92" s="127">
        <v>999</v>
      </c>
      <c r="AF92" s="124">
        <v>125</v>
      </c>
      <c r="AG92" s="46">
        <f t="shared" si="24"/>
        <v>817</v>
      </c>
      <c r="AH92" s="16">
        <f t="shared" si="25"/>
        <v>0.18218218218218218</v>
      </c>
      <c r="AI92" s="160">
        <v>1349</v>
      </c>
      <c r="AJ92" s="44">
        <v>0</v>
      </c>
      <c r="AK92" s="44">
        <f t="shared" si="26"/>
        <v>942</v>
      </c>
      <c r="AL92" s="14">
        <f t="shared" si="27"/>
        <v>0.30170496664195701</v>
      </c>
      <c r="AM92" s="45">
        <v>1349</v>
      </c>
      <c r="AN92" s="46">
        <v>0</v>
      </c>
      <c r="AO92" s="46">
        <f t="shared" si="28"/>
        <v>942</v>
      </c>
      <c r="AP92" s="16">
        <f t="shared" si="29"/>
        <v>0.30170496664195701</v>
      </c>
    </row>
    <row r="93" spans="1:42" s="4" customFormat="1" ht="12.75" customHeight="1">
      <c r="A93" s="258" t="s">
        <v>67</v>
      </c>
      <c r="B93" s="31" t="s">
        <v>32</v>
      </c>
      <c r="C93" s="168" t="s">
        <v>711</v>
      </c>
      <c r="D93" s="37">
        <v>1.1100000000000001</v>
      </c>
      <c r="E93" s="32" t="s">
        <v>108</v>
      </c>
      <c r="F93" s="100">
        <v>1484</v>
      </c>
      <c r="G93" s="85">
        <v>1349</v>
      </c>
      <c r="H93" s="77">
        <v>1149</v>
      </c>
      <c r="I93" s="77">
        <v>954</v>
      </c>
      <c r="J93" s="77">
        <v>12</v>
      </c>
      <c r="K93" s="100">
        <f t="shared" si="33"/>
        <v>942</v>
      </c>
      <c r="L93" s="110">
        <f t="shared" si="34"/>
        <v>0.30170496664195701</v>
      </c>
      <c r="M93" s="127">
        <v>999</v>
      </c>
      <c r="N93" s="124">
        <v>123</v>
      </c>
      <c r="O93" s="46">
        <f t="shared" si="31"/>
        <v>819</v>
      </c>
      <c r="P93" s="16">
        <f t="shared" si="32"/>
        <v>0.18018018018018017</v>
      </c>
      <c r="Q93" s="302">
        <v>1349</v>
      </c>
      <c r="R93" s="303">
        <v>954</v>
      </c>
      <c r="S93" s="303">
        <v>12</v>
      </c>
      <c r="T93" s="303">
        <f t="shared" si="18"/>
        <v>942</v>
      </c>
      <c r="U93" s="304">
        <f t="shared" si="19"/>
        <v>0.30170496664195701</v>
      </c>
      <c r="V93" s="215">
        <v>999</v>
      </c>
      <c r="W93" s="124">
        <v>125</v>
      </c>
      <c r="X93" s="44">
        <f t="shared" si="20"/>
        <v>817</v>
      </c>
      <c r="Y93" s="14">
        <f t="shared" si="21"/>
        <v>0.18218218218218218</v>
      </c>
      <c r="Z93" s="302">
        <v>1349</v>
      </c>
      <c r="AA93" s="303">
        <v>954</v>
      </c>
      <c r="AB93" s="303">
        <v>12</v>
      </c>
      <c r="AC93" s="303">
        <f t="shared" si="22"/>
        <v>942</v>
      </c>
      <c r="AD93" s="304">
        <f t="shared" si="23"/>
        <v>0.30170496664195701</v>
      </c>
      <c r="AE93" s="127">
        <v>999</v>
      </c>
      <c r="AF93" s="124">
        <v>125</v>
      </c>
      <c r="AG93" s="46">
        <f t="shared" si="24"/>
        <v>817</v>
      </c>
      <c r="AH93" s="16">
        <f t="shared" si="25"/>
        <v>0.18218218218218218</v>
      </c>
      <c r="AI93" s="160">
        <v>1349</v>
      </c>
      <c r="AJ93" s="44">
        <v>0</v>
      </c>
      <c r="AK93" s="44">
        <f t="shared" si="26"/>
        <v>942</v>
      </c>
      <c r="AL93" s="14">
        <f t="shared" si="27"/>
        <v>0.30170496664195701</v>
      </c>
      <c r="AM93" s="45">
        <v>1349</v>
      </c>
      <c r="AN93" s="46">
        <v>0</v>
      </c>
      <c r="AO93" s="46">
        <f t="shared" si="28"/>
        <v>942</v>
      </c>
      <c r="AP93" s="16">
        <f t="shared" si="29"/>
        <v>0.30170496664195701</v>
      </c>
    </row>
    <row r="94" spans="1:42" s="4" customFormat="1" ht="12.75" customHeight="1">
      <c r="A94" s="258" t="s">
        <v>68</v>
      </c>
      <c r="B94" s="31" t="s">
        <v>32</v>
      </c>
      <c r="C94" s="168" t="s">
        <v>711</v>
      </c>
      <c r="D94" s="37">
        <v>1.1100000000000001</v>
      </c>
      <c r="E94" s="32" t="s">
        <v>109</v>
      </c>
      <c r="F94" s="100">
        <v>1594</v>
      </c>
      <c r="G94" s="84">
        <v>1449</v>
      </c>
      <c r="H94" s="77">
        <v>1249</v>
      </c>
      <c r="I94" s="77">
        <v>1038</v>
      </c>
      <c r="J94" s="77">
        <v>13</v>
      </c>
      <c r="K94" s="100">
        <f t="shared" si="33"/>
        <v>1025</v>
      </c>
      <c r="L94" s="110">
        <f t="shared" si="34"/>
        <v>0.29261559696342304</v>
      </c>
      <c r="M94" s="127">
        <v>1099</v>
      </c>
      <c r="N94" s="124">
        <v>123</v>
      </c>
      <c r="O94" s="46">
        <f t="shared" si="31"/>
        <v>902</v>
      </c>
      <c r="P94" s="16">
        <f t="shared" si="32"/>
        <v>0.17925386715195632</v>
      </c>
      <c r="Q94" s="302">
        <v>1449</v>
      </c>
      <c r="R94" s="303">
        <v>1038</v>
      </c>
      <c r="S94" s="303">
        <v>13</v>
      </c>
      <c r="T94" s="303">
        <f t="shared" si="18"/>
        <v>1025</v>
      </c>
      <c r="U94" s="304">
        <f t="shared" si="19"/>
        <v>0.29261559696342304</v>
      </c>
      <c r="V94" s="215">
        <v>1099</v>
      </c>
      <c r="W94" s="124">
        <v>125</v>
      </c>
      <c r="X94" s="44">
        <f t="shared" si="20"/>
        <v>900</v>
      </c>
      <c r="Y94" s="14">
        <f t="shared" si="21"/>
        <v>0.18107370336669701</v>
      </c>
      <c r="Z94" s="302">
        <v>1449</v>
      </c>
      <c r="AA94" s="303">
        <v>1038</v>
      </c>
      <c r="AB94" s="303">
        <v>13</v>
      </c>
      <c r="AC94" s="303">
        <f t="shared" si="22"/>
        <v>1025</v>
      </c>
      <c r="AD94" s="304">
        <f t="shared" si="23"/>
        <v>0.29261559696342304</v>
      </c>
      <c r="AE94" s="127">
        <v>1099</v>
      </c>
      <c r="AF94" s="124">
        <v>125</v>
      </c>
      <c r="AG94" s="46">
        <f t="shared" si="24"/>
        <v>900</v>
      </c>
      <c r="AH94" s="16">
        <f t="shared" si="25"/>
        <v>0.18107370336669701</v>
      </c>
      <c r="AI94" s="160">
        <v>1449</v>
      </c>
      <c r="AJ94" s="44">
        <v>0</v>
      </c>
      <c r="AK94" s="44">
        <f t="shared" si="26"/>
        <v>1025</v>
      </c>
      <c r="AL94" s="14">
        <f t="shared" si="27"/>
        <v>0.29261559696342304</v>
      </c>
      <c r="AM94" s="45">
        <v>1449</v>
      </c>
      <c r="AN94" s="46">
        <v>0</v>
      </c>
      <c r="AO94" s="46">
        <f t="shared" si="28"/>
        <v>1025</v>
      </c>
      <c r="AP94" s="16">
        <f t="shared" si="29"/>
        <v>0.29261559696342304</v>
      </c>
    </row>
    <row r="95" spans="1:42" s="4" customFormat="1" ht="12.75" customHeight="1">
      <c r="A95" s="140" t="s">
        <v>262</v>
      </c>
      <c r="B95" s="171" t="s">
        <v>32</v>
      </c>
      <c r="C95" s="168" t="s">
        <v>711</v>
      </c>
      <c r="D95" s="173">
        <v>0.83</v>
      </c>
      <c r="E95" s="174" t="s">
        <v>265</v>
      </c>
      <c r="F95" s="142">
        <v>1374</v>
      </c>
      <c r="G95" s="145">
        <v>1249</v>
      </c>
      <c r="H95" s="141">
        <v>1049</v>
      </c>
      <c r="I95" s="141">
        <v>881</v>
      </c>
      <c r="J95" s="84">
        <v>0</v>
      </c>
      <c r="K95" s="100">
        <f t="shared" si="33"/>
        <v>881</v>
      </c>
      <c r="L95" s="110">
        <f t="shared" si="34"/>
        <v>0.2946357085668535</v>
      </c>
      <c r="M95" s="244">
        <v>999</v>
      </c>
      <c r="N95" s="161">
        <v>41</v>
      </c>
      <c r="O95" s="144">
        <f t="shared" si="31"/>
        <v>840</v>
      </c>
      <c r="P95" s="155">
        <f t="shared" si="32"/>
        <v>0.15915915915915915</v>
      </c>
      <c r="Q95" s="315">
        <v>1249</v>
      </c>
      <c r="R95" s="316">
        <v>881</v>
      </c>
      <c r="S95" s="316">
        <v>0</v>
      </c>
      <c r="T95" s="316">
        <f t="shared" si="18"/>
        <v>881</v>
      </c>
      <c r="U95" s="317">
        <f t="shared" si="19"/>
        <v>0.2946357085668535</v>
      </c>
      <c r="V95" s="236">
        <v>999</v>
      </c>
      <c r="W95" s="161">
        <v>42</v>
      </c>
      <c r="X95" s="143">
        <f t="shared" si="20"/>
        <v>839</v>
      </c>
      <c r="Y95" s="153">
        <f t="shared" si="21"/>
        <v>0.16016016016016016</v>
      </c>
      <c r="Z95" s="315">
        <v>1249</v>
      </c>
      <c r="AA95" s="316">
        <v>881</v>
      </c>
      <c r="AB95" s="316">
        <v>0</v>
      </c>
      <c r="AC95" s="316">
        <f t="shared" si="22"/>
        <v>881</v>
      </c>
      <c r="AD95" s="317">
        <f t="shared" si="23"/>
        <v>0.2946357085668535</v>
      </c>
      <c r="AE95" s="244">
        <v>999</v>
      </c>
      <c r="AF95" s="161">
        <v>41</v>
      </c>
      <c r="AG95" s="144">
        <f t="shared" si="24"/>
        <v>840</v>
      </c>
      <c r="AH95" s="155">
        <f t="shared" si="25"/>
        <v>0.15915915915915915</v>
      </c>
      <c r="AI95" s="225">
        <v>1249</v>
      </c>
      <c r="AJ95" s="143">
        <v>0</v>
      </c>
      <c r="AK95" s="143">
        <f t="shared" si="26"/>
        <v>881</v>
      </c>
      <c r="AL95" s="153">
        <f t="shared" si="27"/>
        <v>0.2946357085668535</v>
      </c>
      <c r="AM95" s="245">
        <v>1249</v>
      </c>
      <c r="AN95" s="144">
        <v>0</v>
      </c>
      <c r="AO95" s="144">
        <f t="shared" si="28"/>
        <v>881</v>
      </c>
      <c r="AP95" s="155">
        <f t="shared" si="29"/>
        <v>0.2946357085668535</v>
      </c>
    </row>
    <row r="96" spans="1:42" s="4" customFormat="1" ht="12.75" customHeight="1">
      <c r="A96" s="261" t="s">
        <v>263</v>
      </c>
      <c r="B96" s="208" t="s">
        <v>32</v>
      </c>
      <c r="C96" s="168" t="s">
        <v>711</v>
      </c>
      <c r="D96" s="210">
        <v>1.1100000000000001</v>
      </c>
      <c r="E96" s="211" t="s">
        <v>266</v>
      </c>
      <c r="F96" s="212">
        <v>1374</v>
      </c>
      <c r="G96" s="84">
        <v>1249</v>
      </c>
      <c r="H96" s="213">
        <v>1049</v>
      </c>
      <c r="I96" s="213">
        <v>881</v>
      </c>
      <c r="J96" s="85">
        <v>0</v>
      </c>
      <c r="K96" s="102">
        <f t="shared" si="33"/>
        <v>881</v>
      </c>
      <c r="L96" s="112">
        <f t="shared" si="34"/>
        <v>0.2946357085668535</v>
      </c>
      <c r="M96" s="243">
        <v>999</v>
      </c>
      <c r="N96" s="186">
        <v>41</v>
      </c>
      <c r="O96" s="182">
        <f t="shared" si="31"/>
        <v>840</v>
      </c>
      <c r="P96" s="183">
        <f t="shared" si="32"/>
        <v>0.15915915915915915</v>
      </c>
      <c r="Q96" s="318">
        <v>1249</v>
      </c>
      <c r="R96" s="319">
        <v>881</v>
      </c>
      <c r="S96" s="319">
        <v>0</v>
      </c>
      <c r="T96" s="319">
        <f t="shared" si="18"/>
        <v>881</v>
      </c>
      <c r="U96" s="320">
        <f t="shared" si="19"/>
        <v>0.2946357085668535</v>
      </c>
      <c r="V96" s="217">
        <v>999</v>
      </c>
      <c r="W96" s="186">
        <v>42</v>
      </c>
      <c r="X96" s="184">
        <f t="shared" si="20"/>
        <v>839</v>
      </c>
      <c r="Y96" s="185">
        <f t="shared" si="21"/>
        <v>0.16016016016016016</v>
      </c>
      <c r="Z96" s="318">
        <v>1249</v>
      </c>
      <c r="AA96" s="319">
        <v>881</v>
      </c>
      <c r="AB96" s="319">
        <v>0</v>
      </c>
      <c r="AC96" s="319">
        <f t="shared" si="22"/>
        <v>881</v>
      </c>
      <c r="AD96" s="320">
        <f t="shared" si="23"/>
        <v>0.2946357085668535</v>
      </c>
      <c r="AE96" s="243">
        <v>999</v>
      </c>
      <c r="AF96" s="186">
        <v>41</v>
      </c>
      <c r="AG96" s="182">
        <f t="shared" si="24"/>
        <v>840</v>
      </c>
      <c r="AH96" s="183">
        <f t="shared" si="25"/>
        <v>0.15915915915915915</v>
      </c>
      <c r="AI96" s="271">
        <v>1249</v>
      </c>
      <c r="AJ96" s="184">
        <v>0</v>
      </c>
      <c r="AK96" s="184">
        <f t="shared" si="26"/>
        <v>881</v>
      </c>
      <c r="AL96" s="185">
        <f t="shared" si="27"/>
        <v>0.2946357085668535</v>
      </c>
      <c r="AM96" s="267">
        <v>1249</v>
      </c>
      <c r="AN96" s="182">
        <v>0</v>
      </c>
      <c r="AO96" s="182">
        <f t="shared" si="28"/>
        <v>881</v>
      </c>
      <c r="AP96" s="183">
        <f t="shared" si="29"/>
        <v>0.2946357085668535</v>
      </c>
    </row>
    <row r="97" spans="1:42" s="4" customFormat="1" ht="12.75" customHeight="1">
      <c r="A97" s="258" t="s">
        <v>264</v>
      </c>
      <c r="B97" s="31" t="s">
        <v>32</v>
      </c>
      <c r="C97" s="168" t="s">
        <v>711</v>
      </c>
      <c r="D97" s="37">
        <v>1.1100000000000001</v>
      </c>
      <c r="E97" s="32" t="s">
        <v>267</v>
      </c>
      <c r="F97" s="100">
        <v>1484</v>
      </c>
      <c r="G97" s="84">
        <v>1349</v>
      </c>
      <c r="H97" s="77">
        <v>1149</v>
      </c>
      <c r="I97" s="77">
        <v>969</v>
      </c>
      <c r="J97" s="85">
        <v>0</v>
      </c>
      <c r="K97" s="102">
        <f t="shared" si="33"/>
        <v>969</v>
      </c>
      <c r="L97" s="112">
        <f t="shared" si="34"/>
        <v>0.28169014084507044</v>
      </c>
      <c r="M97" s="127">
        <v>1099</v>
      </c>
      <c r="N97" s="124">
        <v>41</v>
      </c>
      <c r="O97" s="46">
        <f t="shared" si="31"/>
        <v>928</v>
      </c>
      <c r="P97" s="16">
        <f t="shared" si="32"/>
        <v>0.15559599636032756</v>
      </c>
      <c r="Q97" s="302">
        <v>1349</v>
      </c>
      <c r="R97" s="303">
        <v>965</v>
      </c>
      <c r="S97" s="303">
        <v>0</v>
      </c>
      <c r="T97" s="303">
        <f t="shared" si="18"/>
        <v>965</v>
      </c>
      <c r="U97" s="304">
        <f t="shared" si="19"/>
        <v>0.28465530022238694</v>
      </c>
      <c r="V97" s="215">
        <v>1099</v>
      </c>
      <c r="W97" s="124">
        <v>42</v>
      </c>
      <c r="X97" s="44">
        <f t="shared" si="20"/>
        <v>923</v>
      </c>
      <c r="Y97" s="14">
        <f t="shared" si="21"/>
        <v>0.16014558689717925</v>
      </c>
      <c r="Z97" s="302">
        <v>1349</v>
      </c>
      <c r="AA97" s="303">
        <v>965</v>
      </c>
      <c r="AB97" s="303">
        <v>0</v>
      </c>
      <c r="AC97" s="303">
        <f t="shared" si="22"/>
        <v>965</v>
      </c>
      <c r="AD97" s="304">
        <f t="shared" si="23"/>
        <v>0.28465530022238694</v>
      </c>
      <c r="AE97" s="127">
        <v>1099</v>
      </c>
      <c r="AF97" s="124">
        <v>41</v>
      </c>
      <c r="AG97" s="46">
        <f t="shared" si="24"/>
        <v>924</v>
      </c>
      <c r="AH97" s="16">
        <f t="shared" si="25"/>
        <v>0.15923566878980891</v>
      </c>
      <c r="AI97" s="160">
        <v>1349</v>
      </c>
      <c r="AJ97" s="44">
        <v>0</v>
      </c>
      <c r="AK97" s="44">
        <f t="shared" si="26"/>
        <v>965</v>
      </c>
      <c r="AL97" s="14">
        <f t="shared" si="27"/>
        <v>0.28465530022238694</v>
      </c>
      <c r="AM97" s="45">
        <v>1349</v>
      </c>
      <c r="AN97" s="46">
        <v>0</v>
      </c>
      <c r="AO97" s="46">
        <f t="shared" si="28"/>
        <v>965</v>
      </c>
      <c r="AP97" s="16">
        <f t="shared" si="29"/>
        <v>0.28465530022238694</v>
      </c>
    </row>
    <row r="98" spans="1:42" s="4" customFormat="1" ht="12.75" customHeight="1">
      <c r="A98" s="140" t="s">
        <v>725</v>
      </c>
      <c r="B98" s="171" t="s">
        <v>32</v>
      </c>
      <c r="C98" s="93" t="s">
        <v>713</v>
      </c>
      <c r="D98" s="173">
        <v>0.83</v>
      </c>
      <c r="E98" s="174" t="s">
        <v>726</v>
      </c>
      <c r="F98" s="142">
        <v>1429</v>
      </c>
      <c r="G98" s="145">
        <v>1299</v>
      </c>
      <c r="H98" s="141">
        <v>1099</v>
      </c>
      <c r="I98" s="141">
        <v>969</v>
      </c>
      <c r="J98" s="141">
        <v>0</v>
      </c>
      <c r="K98" s="142">
        <f t="shared" si="33"/>
        <v>969</v>
      </c>
      <c r="L98" s="114">
        <f t="shared" si="34"/>
        <v>0.2540415704387991</v>
      </c>
      <c r="M98" s="245">
        <v>1299</v>
      </c>
      <c r="N98" s="144">
        <v>0</v>
      </c>
      <c r="O98" s="144">
        <f t="shared" si="31"/>
        <v>969</v>
      </c>
      <c r="P98" s="155">
        <f t="shared" si="32"/>
        <v>0.2540415704387991</v>
      </c>
      <c r="Q98" s="315">
        <v>1299</v>
      </c>
      <c r="R98" s="333">
        <v>918</v>
      </c>
      <c r="S98" s="316">
        <v>9</v>
      </c>
      <c r="T98" s="316">
        <f t="shared" si="18"/>
        <v>909</v>
      </c>
      <c r="U98" s="317">
        <f t="shared" si="19"/>
        <v>0.30023094688221708</v>
      </c>
      <c r="V98" s="236">
        <v>1099</v>
      </c>
      <c r="W98" s="143">
        <v>0</v>
      </c>
      <c r="X98" s="143">
        <f t="shared" si="20"/>
        <v>909</v>
      </c>
      <c r="Y98" s="153">
        <f t="shared" si="21"/>
        <v>0.17288444040036396</v>
      </c>
      <c r="Z98" s="315">
        <v>1299</v>
      </c>
      <c r="AA98" s="316">
        <v>918</v>
      </c>
      <c r="AB98" s="316">
        <v>9</v>
      </c>
      <c r="AC98" s="316">
        <f t="shared" si="22"/>
        <v>909</v>
      </c>
      <c r="AD98" s="317">
        <f t="shared" si="23"/>
        <v>0.30023094688221708</v>
      </c>
      <c r="AE98" s="244">
        <v>1099</v>
      </c>
      <c r="AF98" s="144">
        <v>0</v>
      </c>
      <c r="AG98" s="144">
        <f t="shared" si="24"/>
        <v>909</v>
      </c>
      <c r="AH98" s="155">
        <f t="shared" si="25"/>
        <v>0.17288444040036396</v>
      </c>
      <c r="AI98" s="236">
        <v>1099</v>
      </c>
      <c r="AJ98" s="143">
        <v>0</v>
      </c>
      <c r="AK98" s="143">
        <f t="shared" si="26"/>
        <v>909</v>
      </c>
      <c r="AL98" s="153">
        <f t="shared" si="27"/>
        <v>0.17288444040036396</v>
      </c>
      <c r="AM98" s="244">
        <v>1099</v>
      </c>
      <c r="AN98" s="144">
        <v>0</v>
      </c>
      <c r="AO98" s="144">
        <f t="shared" si="28"/>
        <v>909</v>
      </c>
      <c r="AP98" s="155">
        <f t="shared" si="29"/>
        <v>0.17288444040036396</v>
      </c>
    </row>
    <row r="99" spans="1:42" s="4" customFormat="1" ht="12.75" customHeight="1">
      <c r="A99" s="261" t="s">
        <v>727</v>
      </c>
      <c r="B99" s="208" t="s">
        <v>32</v>
      </c>
      <c r="C99" s="93" t="s">
        <v>713</v>
      </c>
      <c r="D99" s="210">
        <v>1.1100000000000001</v>
      </c>
      <c r="E99" s="211" t="s">
        <v>728</v>
      </c>
      <c r="F99" s="212">
        <v>1429</v>
      </c>
      <c r="G99" s="84">
        <v>1299</v>
      </c>
      <c r="H99" s="213">
        <v>1099</v>
      </c>
      <c r="I99" s="213">
        <v>969</v>
      </c>
      <c r="J99" s="213">
        <v>0</v>
      </c>
      <c r="K99" s="132">
        <f t="shared" si="33"/>
        <v>969</v>
      </c>
      <c r="L99" s="133">
        <f t="shared" si="34"/>
        <v>0.2540415704387991</v>
      </c>
      <c r="M99" s="267">
        <v>1299</v>
      </c>
      <c r="N99" s="182">
        <v>0</v>
      </c>
      <c r="O99" s="182">
        <f t="shared" si="31"/>
        <v>969</v>
      </c>
      <c r="P99" s="183">
        <f t="shared" si="32"/>
        <v>0.2540415704387991</v>
      </c>
      <c r="Q99" s="318">
        <v>1299</v>
      </c>
      <c r="R99" s="321">
        <v>918</v>
      </c>
      <c r="S99" s="319">
        <v>9</v>
      </c>
      <c r="T99" s="319">
        <f t="shared" si="18"/>
        <v>909</v>
      </c>
      <c r="U99" s="320">
        <f t="shared" si="19"/>
        <v>0.30023094688221708</v>
      </c>
      <c r="V99" s="217">
        <v>1099</v>
      </c>
      <c r="W99" s="184">
        <v>0</v>
      </c>
      <c r="X99" s="184">
        <f t="shared" si="20"/>
        <v>909</v>
      </c>
      <c r="Y99" s="185">
        <f t="shared" si="21"/>
        <v>0.17288444040036396</v>
      </c>
      <c r="Z99" s="318">
        <v>1299</v>
      </c>
      <c r="AA99" s="319">
        <v>918</v>
      </c>
      <c r="AB99" s="319">
        <v>9</v>
      </c>
      <c r="AC99" s="319">
        <f t="shared" si="22"/>
        <v>909</v>
      </c>
      <c r="AD99" s="320">
        <f t="shared" si="23"/>
        <v>0.30023094688221708</v>
      </c>
      <c r="AE99" s="243">
        <v>1099</v>
      </c>
      <c r="AF99" s="182">
        <v>0</v>
      </c>
      <c r="AG99" s="182">
        <f t="shared" si="24"/>
        <v>909</v>
      </c>
      <c r="AH99" s="183">
        <f t="shared" si="25"/>
        <v>0.17288444040036396</v>
      </c>
      <c r="AI99" s="217">
        <v>1099</v>
      </c>
      <c r="AJ99" s="184">
        <v>0</v>
      </c>
      <c r="AK99" s="184">
        <f t="shared" si="26"/>
        <v>909</v>
      </c>
      <c r="AL99" s="185">
        <f t="shared" si="27"/>
        <v>0.17288444040036396</v>
      </c>
      <c r="AM99" s="243">
        <v>1099</v>
      </c>
      <c r="AN99" s="182">
        <v>0</v>
      </c>
      <c r="AO99" s="182">
        <f t="shared" si="28"/>
        <v>909</v>
      </c>
      <c r="AP99" s="183">
        <f t="shared" si="29"/>
        <v>0.17288444040036396</v>
      </c>
    </row>
    <row r="100" spans="1:42" s="4" customFormat="1" ht="12.75" customHeight="1" thickBot="1">
      <c r="A100" s="257" t="s">
        <v>729</v>
      </c>
      <c r="B100" s="30" t="s">
        <v>32</v>
      </c>
      <c r="C100" s="94" t="s">
        <v>713</v>
      </c>
      <c r="D100" s="38">
        <v>1.1100000000000001</v>
      </c>
      <c r="E100" s="2" t="s">
        <v>730</v>
      </c>
      <c r="F100" s="101">
        <v>1539</v>
      </c>
      <c r="G100" s="147">
        <v>1399</v>
      </c>
      <c r="H100" s="78">
        <v>1199</v>
      </c>
      <c r="I100" s="78">
        <v>1058</v>
      </c>
      <c r="J100" s="78">
        <v>0</v>
      </c>
      <c r="K100" s="101">
        <f t="shared" si="33"/>
        <v>1058</v>
      </c>
      <c r="L100" s="111">
        <f t="shared" si="34"/>
        <v>0.24374553252323089</v>
      </c>
      <c r="M100" s="49">
        <v>1399</v>
      </c>
      <c r="N100" s="50">
        <v>0</v>
      </c>
      <c r="O100" s="50">
        <f t="shared" si="31"/>
        <v>1058</v>
      </c>
      <c r="P100" s="17">
        <f t="shared" si="32"/>
        <v>0.24374553252323089</v>
      </c>
      <c r="Q100" s="305">
        <v>1399</v>
      </c>
      <c r="R100" s="306">
        <v>1002</v>
      </c>
      <c r="S100" s="307">
        <v>9</v>
      </c>
      <c r="T100" s="307">
        <f t="shared" ref="T100:T136" si="35">R100-S100</f>
        <v>993</v>
      </c>
      <c r="U100" s="308">
        <f t="shared" ref="U100:U136" si="36">(Q100-T100)/Q100</f>
        <v>0.29020729092208719</v>
      </c>
      <c r="V100" s="218">
        <v>1199</v>
      </c>
      <c r="W100" s="48">
        <v>0</v>
      </c>
      <c r="X100" s="48">
        <f t="shared" ref="X100:X136" si="37">T100-W100</f>
        <v>993</v>
      </c>
      <c r="Y100" s="15">
        <f t="shared" si="21"/>
        <v>0.17180984153461218</v>
      </c>
      <c r="Z100" s="305">
        <v>1399</v>
      </c>
      <c r="AA100" s="307">
        <v>1002</v>
      </c>
      <c r="AB100" s="307">
        <v>9</v>
      </c>
      <c r="AC100" s="307">
        <f t="shared" ref="AC100:AC136" si="38">AA100-AB100</f>
        <v>993</v>
      </c>
      <c r="AD100" s="308">
        <f t="shared" ref="AD100:AD136" si="39">(Z100-AC100)/Z100</f>
        <v>0.29020729092208719</v>
      </c>
      <c r="AE100" s="126">
        <v>1199</v>
      </c>
      <c r="AF100" s="50">
        <v>0</v>
      </c>
      <c r="AG100" s="50">
        <f t="shared" ref="AG100:AG136" si="40">AC100-AF100</f>
        <v>993</v>
      </c>
      <c r="AH100" s="17">
        <f t="shared" si="25"/>
        <v>0.17180984153461218</v>
      </c>
      <c r="AI100" s="218">
        <v>1199</v>
      </c>
      <c r="AJ100" s="48">
        <v>0</v>
      </c>
      <c r="AK100" s="48">
        <f t="shared" ref="AK100:AK136" si="41">AC100-AJ100</f>
        <v>993</v>
      </c>
      <c r="AL100" s="15">
        <f t="shared" si="27"/>
        <v>0.17180984153461218</v>
      </c>
      <c r="AM100" s="126">
        <v>1199</v>
      </c>
      <c r="AN100" s="50">
        <v>0</v>
      </c>
      <c r="AO100" s="50">
        <f t="shared" ref="AO100:AO136" si="42">AC100-AN100</f>
        <v>993</v>
      </c>
      <c r="AP100" s="17">
        <f t="shared" si="29"/>
        <v>0.17180984153461218</v>
      </c>
    </row>
    <row r="101" spans="1:42" s="4" customFormat="1" ht="12.75" customHeight="1">
      <c r="A101" s="34" t="s">
        <v>665</v>
      </c>
      <c r="B101" s="165" t="s">
        <v>32</v>
      </c>
      <c r="C101" s="170" t="s">
        <v>5</v>
      </c>
      <c r="D101" s="166" t="s">
        <v>127</v>
      </c>
      <c r="E101" s="167" t="s">
        <v>664</v>
      </c>
      <c r="F101" s="99">
        <v>2749</v>
      </c>
      <c r="G101" s="89">
        <v>2499</v>
      </c>
      <c r="H101" s="81">
        <v>1999</v>
      </c>
      <c r="I101" s="81">
        <v>1641</v>
      </c>
      <c r="J101" s="81">
        <v>0</v>
      </c>
      <c r="K101" s="99">
        <f t="shared" si="33"/>
        <v>1641</v>
      </c>
      <c r="L101" s="113">
        <f t="shared" si="34"/>
        <v>0.34333733493397361</v>
      </c>
      <c r="M101" s="125">
        <v>1999</v>
      </c>
      <c r="N101" s="91">
        <v>0</v>
      </c>
      <c r="O101" s="91">
        <f t="shared" si="31"/>
        <v>1641</v>
      </c>
      <c r="P101" s="92">
        <f t="shared" si="32"/>
        <v>0.1790895447723862</v>
      </c>
      <c r="Q101" s="299">
        <v>2499</v>
      </c>
      <c r="R101" s="300">
        <v>1641</v>
      </c>
      <c r="S101" s="300">
        <v>0</v>
      </c>
      <c r="T101" s="300">
        <f t="shared" si="35"/>
        <v>1641</v>
      </c>
      <c r="U101" s="301">
        <f t="shared" si="36"/>
        <v>0.34333733493397361</v>
      </c>
      <c r="V101" s="235">
        <v>1999</v>
      </c>
      <c r="W101" s="90">
        <v>0</v>
      </c>
      <c r="X101" s="90">
        <f t="shared" si="37"/>
        <v>1641</v>
      </c>
      <c r="Y101" s="136">
        <f t="shared" si="21"/>
        <v>0.1790895447723862</v>
      </c>
      <c r="Z101" s="299">
        <v>2499</v>
      </c>
      <c r="AA101" s="300">
        <v>1641</v>
      </c>
      <c r="AB101" s="300">
        <v>0</v>
      </c>
      <c r="AC101" s="300">
        <f t="shared" si="38"/>
        <v>1641</v>
      </c>
      <c r="AD101" s="301">
        <f t="shared" si="39"/>
        <v>0.34333733493397361</v>
      </c>
      <c r="AE101" s="125">
        <v>1999</v>
      </c>
      <c r="AF101" s="91">
        <v>0</v>
      </c>
      <c r="AG101" s="91">
        <f t="shared" si="40"/>
        <v>1641</v>
      </c>
      <c r="AH101" s="92">
        <f t="shared" si="25"/>
        <v>0.1790895447723862</v>
      </c>
      <c r="AI101" s="235">
        <v>1999</v>
      </c>
      <c r="AJ101" s="90">
        <v>0</v>
      </c>
      <c r="AK101" s="90">
        <f t="shared" si="41"/>
        <v>1641</v>
      </c>
      <c r="AL101" s="136">
        <f t="shared" si="27"/>
        <v>0.1790895447723862</v>
      </c>
      <c r="AM101" s="125">
        <v>1999</v>
      </c>
      <c r="AN101" s="91">
        <v>0</v>
      </c>
      <c r="AO101" s="91">
        <f t="shared" si="42"/>
        <v>1641</v>
      </c>
      <c r="AP101" s="92">
        <f t="shared" si="29"/>
        <v>0.1790895447723862</v>
      </c>
    </row>
    <row r="102" spans="1:42" s="4" customFormat="1" ht="12.75" customHeight="1">
      <c r="A102" s="34" t="s">
        <v>392</v>
      </c>
      <c r="B102" s="28" t="s">
        <v>32</v>
      </c>
      <c r="C102" s="249" t="s">
        <v>659</v>
      </c>
      <c r="D102" s="39" t="s">
        <v>127</v>
      </c>
      <c r="E102" s="6" t="s">
        <v>395</v>
      </c>
      <c r="F102" s="85">
        <v>3409</v>
      </c>
      <c r="G102" s="85">
        <v>3099</v>
      </c>
      <c r="H102" s="85">
        <v>2699</v>
      </c>
      <c r="I102" s="85">
        <v>2216</v>
      </c>
      <c r="J102" s="85">
        <v>50</v>
      </c>
      <c r="K102" s="85">
        <f t="shared" si="33"/>
        <v>2166</v>
      </c>
      <c r="L102" s="112">
        <f t="shared" si="34"/>
        <v>0.30106485963213941</v>
      </c>
      <c r="M102" s="64">
        <v>3099</v>
      </c>
      <c r="N102" s="65">
        <v>0</v>
      </c>
      <c r="O102" s="65">
        <f t="shared" si="31"/>
        <v>2166</v>
      </c>
      <c r="P102" s="18">
        <f t="shared" si="32"/>
        <v>0.30106485963213941</v>
      </c>
      <c r="Q102" s="309">
        <v>3099</v>
      </c>
      <c r="R102" s="310">
        <v>2216</v>
      </c>
      <c r="S102" s="310">
        <v>50</v>
      </c>
      <c r="T102" s="310">
        <f t="shared" si="35"/>
        <v>2166</v>
      </c>
      <c r="U102" s="311">
        <f t="shared" si="36"/>
        <v>0.30106485963213941</v>
      </c>
      <c r="V102" s="216">
        <v>1999</v>
      </c>
      <c r="W102" s="123">
        <v>572</v>
      </c>
      <c r="X102" s="63">
        <f t="shared" si="37"/>
        <v>1594</v>
      </c>
      <c r="Y102" s="13">
        <f t="shared" si="21"/>
        <v>0.20260130065032517</v>
      </c>
      <c r="Z102" s="309">
        <v>3099</v>
      </c>
      <c r="AA102" s="310">
        <v>2216</v>
      </c>
      <c r="AB102" s="310">
        <v>50</v>
      </c>
      <c r="AC102" s="310">
        <f t="shared" si="38"/>
        <v>2166</v>
      </c>
      <c r="AD102" s="311">
        <f t="shared" si="39"/>
        <v>0.30106485963213941</v>
      </c>
      <c r="AE102" s="128">
        <v>1999</v>
      </c>
      <c r="AF102" s="123">
        <v>570</v>
      </c>
      <c r="AG102" s="65">
        <f t="shared" si="40"/>
        <v>1596</v>
      </c>
      <c r="AH102" s="18">
        <f t="shared" si="25"/>
        <v>0.20160080040020009</v>
      </c>
      <c r="AI102" s="216">
        <v>1999</v>
      </c>
      <c r="AJ102" s="123">
        <v>572</v>
      </c>
      <c r="AK102" s="63">
        <f t="shared" si="41"/>
        <v>1594</v>
      </c>
      <c r="AL102" s="13">
        <f t="shared" si="27"/>
        <v>0.20260130065032517</v>
      </c>
      <c r="AM102" s="128">
        <v>1999</v>
      </c>
      <c r="AN102" s="123">
        <v>572</v>
      </c>
      <c r="AO102" s="65">
        <f t="shared" si="42"/>
        <v>1594</v>
      </c>
      <c r="AP102" s="18">
        <f t="shared" si="29"/>
        <v>0.20260130065032517</v>
      </c>
    </row>
    <row r="103" spans="1:42" s="4" customFormat="1" ht="12.75" customHeight="1">
      <c r="A103" s="270" t="s">
        <v>660</v>
      </c>
      <c r="B103" s="28" t="s">
        <v>32</v>
      </c>
      <c r="C103" s="96" t="s">
        <v>5</v>
      </c>
      <c r="D103" s="39" t="s">
        <v>127</v>
      </c>
      <c r="E103" s="6" t="s">
        <v>662</v>
      </c>
      <c r="F103" s="102">
        <v>3409</v>
      </c>
      <c r="G103" s="85">
        <v>3099</v>
      </c>
      <c r="H103" s="79">
        <v>2499</v>
      </c>
      <c r="I103" s="79">
        <v>2052</v>
      </c>
      <c r="J103" s="79">
        <v>0</v>
      </c>
      <c r="K103" s="102">
        <f t="shared" si="33"/>
        <v>2052</v>
      </c>
      <c r="L103" s="112">
        <f t="shared" si="34"/>
        <v>0.33785091965150049</v>
      </c>
      <c r="M103" s="128">
        <v>2499</v>
      </c>
      <c r="N103" s="65">
        <v>0</v>
      </c>
      <c r="O103" s="65">
        <f t="shared" si="31"/>
        <v>2052</v>
      </c>
      <c r="P103" s="18">
        <f t="shared" si="32"/>
        <v>0.17887154861944779</v>
      </c>
      <c r="Q103" s="309">
        <v>3099</v>
      </c>
      <c r="R103" s="310">
        <v>2052</v>
      </c>
      <c r="S103" s="310">
        <v>0</v>
      </c>
      <c r="T103" s="310">
        <f t="shared" si="35"/>
        <v>2052</v>
      </c>
      <c r="U103" s="311">
        <f t="shared" si="36"/>
        <v>0.33785091965150049</v>
      </c>
      <c r="V103" s="216">
        <v>2499</v>
      </c>
      <c r="W103" s="63">
        <v>0</v>
      </c>
      <c r="X103" s="63">
        <f t="shared" si="37"/>
        <v>2052</v>
      </c>
      <c r="Y103" s="13">
        <f t="shared" si="21"/>
        <v>0.17887154861944779</v>
      </c>
      <c r="Z103" s="309">
        <v>3099</v>
      </c>
      <c r="AA103" s="310">
        <v>2052</v>
      </c>
      <c r="AB103" s="310">
        <v>0</v>
      </c>
      <c r="AC103" s="310">
        <f t="shared" si="38"/>
        <v>2052</v>
      </c>
      <c r="AD103" s="311">
        <f t="shared" si="39"/>
        <v>0.33785091965150049</v>
      </c>
      <c r="AE103" s="128">
        <v>2499</v>
      </c>
      <c r="AF103" s="65">
        <v>0</v>
      </c>
      <c r="AG103" s="65">
        <f t="shared" si="40"/>
        <v>2052</v>
      </c>
      <c r="AH103" s="18">
        <f t="shared" si="25"/>
        <v>0.17887154861944779</v>
      </c>
      <c r="AI103" s="216">
        <v>2499</v>
      </c>
      <c r="AJ103" s="63">
        <v>0</v>
      </c>
      <c r="AK103" s="63">
        <f t="shared" si="41"/>
        <v>2052</v>
      </c>
      <c r="AL103" s="13">
        <f t="shared" si="27"/>
        <v>0.17887154861944779</v>
      </c>
      <c r="AM103" s="128">
        <v>2499</v>
      </c>
      <c r="AN103" s="65">
        <v>0</v>
      </c>
      <c r="AO103" s="65">
        <f t="shared" si="42"/>
        <v>2052</v>
      </c>
      <c r="AP103" s="18">
        <f t="shared" si="29"/>
        <v>0.17887154861944779</v>
      </c>
    </row>
    <row r="104" spans="1:42" s="4" customFormat="1" ht="12.75" customHeight="1" thickBot="1">
      <c r="A104" s="269" t="s">
        <v>661</v>
      </c>
      <c r="B104" s="30" t="s">
        <v>32</v>
      </c>
      <c r="C104" s="94" t="s">
        <v>5</v>
      </c>
      <c r="D104" s="38" t="s">
        <v>127</v>
      </c>
      <c r="E104" s="2" t="s">
        <v>663</v>
      </c>
      <c r="F104" s="101">
        <v>3189</v>
      </c>
      <c r="G104" s="47">
        <v>2899</v>
      </c>
      <c r="H104" s="78">
        <v>2299</v>
      </c>
      <c r="I104" s="78">
        <v>1888</v>
      </c>
      <c r="J104" s="78">
        <v>0</v>
      </c>
      <c r="K104" s="101">
        <f t="shared" si="33"/>
        <v>1888</v>
      </c>
      <c r="L104" s="111">
        <f t="shared" si="34"/>
        <v>0.34874094515350118</v>
      </c>
      <c r="M104" s="126">
        <v>2299</v>
      </c>
      <c r="N104" s="50">
        <v>0</v>
      </c>
      <c r="O104" s="50">
        <f t="shared" ref="O104:O135" si="43">K104-N104</f>
        <v>1888</v>
      </c>
      <c r="P104" s="17">
        <f t="shared" si="32"/>
        <v>0.17877337973031754</v>
      </c>
      <c r="Q104" s="305">
        <v>2899</v>
      </c>
      <c r="R104" s="307">
        <v>1888</v>
      </c>
      <c r="S104" s="307">
        <v>0</v>
      </c>
      <c r="T104" s="307">
        <f t="shared" si="35"/>
        <v>1888</v>
      </c>
      <c r="U104" s="308">
        <f t="shared" si="36"/>
        <v>0.34874094515350118</v>
      </c>
      <c r="V104" s="218">
        <v>2299</v>
      </c>
      <c r="W104" s="48">
        <v>0</v>
      </c>
      <c r="X104" s="48">
        <f t="shared" si="37"/>
        <v>1888</v>
      </c>
      <c r="Y104" s="15">
        <f t="shared" si="21"/>
        <v>0.17877337973031754</v>
      </c>
      <c r="Z104" s="305">
        <v>2899</v>
      </c>
      <c r="AA104" s="307">
        <v>1888</v>
      </c>
      <c r="AB104" s="307">
        <v>0</v>
      </c>
      <c r="AC104" s="307">
        <f t="shared" si="38"/>
        <v>1888</v>
      </c>
      <c r="AD104" s="308">
        <f t="shared" si="39"/>
        <v>0.34874094515350118</v>
      </c>
      <c r="AE104" s="126">
        <v>2299</v>
      </c>
      <c r="AF104" s="50">
        <v>0</v>
      </c>
      <c r="AG104" s="50">
        <f t="shared" si="40"/>
        <v>1888</v>
      </c>
      <c r="AH104" s="17">
        <f t="shared" si="25"/>
        <v>0.17877337973031754</v>
      </c>
      <c r="AI104" s="218">
        <v>2299</v>
      </c>
      <c r="AJ104" s="48">
        <v>0</v>
      </c>
      <c r="AK104" s="48">
        <f t="shared" si="41"/>
        <v>1888</v>
      </c>
      <c r="AL104" s="15">
        <f t="shared" si="27"/>
        <v>0.17877337973031754</v>
      </c>
      <c r="AM104" s="126">
        <v>2299</v>
      </c>
      <c r="AN104" s="50">
        <v>0</v>
      </c>
      <c r="AO104" s="50">
        <f t="shared" si="42"/>
        <v>1888</v>
      </c>
      <c r="AP104" s="17">
        <f t="shared" si="29"/>
        <v>0.17877337973031754</v>
      </c>
    </row>
    <row r="105" spans="1:42" s="4" customFormat="1" ht="12.75" customHeight="1">
      <c r="A105" s="262" t="s">
        <v>167</v>
      </c>
      <c r="B105" s="171" t="s">
        <v>32</v>
      </c>
      <c r="C105" s="96"/>
      <c r="D105" s="173" t="s">
        <v>127</v>
      </c>
      <c r="E105" s="174" t="s">
        <v>168</v>
      </c>
      <c r="F105" s="142">
        <v>2639</v>
      </c>
      <c r="G105" s="85">
        <v>2399</v>
      </c>
      <c r="H105" s="141">
        <v>1999</v>
      </c>
      <c r="I105" s="141">
        <v>1657</v>
      </c>
      <c r="J105" s="141">
        <v>26</v>
      </c>
      <c r="K105" s="142">
        <f t="shared" si="33"/>
        <v>1631</v>
      </c>
      <c r="L105" s="114">
        <f t="shared" si="34"/>
        <v>0.32013338891204668</v>
      </c>
      <c r="M105" s="244">
        <v>1799</v>
      </c>
      <c r="N105" s="161">
        <v>180</v>
      </c>
      <c r="O105" s="144">
        <f t="shared" si="43"/>
        <v>1451</v>
      </c>
      <c r="P105" s="155">
        <f t="shared" si="32"/>
        <v>0.1934408004446915</v>
      </c>
      <c r="Q105" s="315">
        <v>2399</v>
      </c>
      <c r="R105" s="316">
        <v>1657</v>
      </c>
      <c r="S105" s="316">
        <v>26</v>
      </c>
      <c r="T105" s="316">
        <f t="shared" si="35"/>
        <v>1631</v>
      </c>
      <c r="U105" s="317">
        <f t="shared" si="36"/>
        <v>0.32013338891204668</v>
      </c>
      <c r="V105" s="236">
        <v>1699</v>
      </c>
      <c r="W105" s="161">
        <v>272</v>
      </c>
      <c r="X105" s="143">
        <f t="shared" si="37"/>
        <v>1359</v>
      </c>
      <c r="Y105" s="153">
        <f t="shared" si="21"/>
        <v>0.20011771630370806</v>
      </c>
      <c r="Z105" s="315">
        <v>2399</v>
      </c>
      <c r="AA105" s="316">
        <v>1657</v>
      </c>
      <c r="AB105" s="316">
        <v>26</v>
      </c>
      <c r="AC105" s="316">
        <f t="shared" si="38"/>
        <v>1631</v>
      </c>
      <c r="AD105" s="317">
        <f t="shared" si="39"/>
        <v>0.32013338891204668</v>
      </c>
      <c r="AE105" s="244">
        <v>1699</v>
      </c>
      <c r="AF105" s="161">
        <v>272</v>
      </c>
      <c r="AG105" s="144">
        <f t="shared" si="40"/>
        <v>1359</v>
      </c>
      <c r="AH105" s="155">
        <f t="shared" si="25"/>
        <v>0.20011771630370806</v>
      </c>
      <c r="AI105" s="236">
        <v>1699</v>
      </c>
      <c r="AJ105" s="161">
        <v>272</v>
      </c>
      <c r="AK105" s="143">
        <f t="shared" si="41"/>
        <v>1359</v>
      </c>
      <c r="AL105" s="153">
        <f t="shared" si="27"/>
        <v>0.20011771630370806</v>
      </c>
      <c r="AM105" s="244">
        <v>1799</v>
      </c>
      <c r="AN105" s="161">
        <v>180</v>
      </c>
      <c r="AO105" s="144">
        <f t="shared" si="42"/>
        <v>1451</v>
      </c>
      <c r="AP105" s="155">
        <f t="shared" si="29"/>
        <v>0.1934408004446915</v>
      </c>
    </row>
    <row r="106" spans="1:42" s="4" customFormat="1" ht="12.75" customHeight="1">
      <c r="A106" s="278" t="s">
        <v>169</v>
      </c>
      <c r="B106" s="208" t="s">
        <v>32</v>
      </c>
      <c r="C106" s="93"/>
      <c r="D106" s="129" t="s">
        <v>127</v>
      </c>
      <c r="E106" s="130" t="s">
        <v>168</v>
      </c>
      <c r="F106" s="132">
        <v>2419</v>
      </c>
      <c r="G106" s="84">
        <v>2199</v>
      </c>
      <c r="H106" s="134">
        <v>1899</v>
      </c>
      <c r="I106" s="134">
        <v>1574</v>
      </c>
      <c r="J106" s="134">
        <v>28</v>
      </c>
      <c r="K106" s="132">
        <f t="shared" si="33"/>
        <v>1546</v>
      </c>
      <c r="L106" s="133">
        <f t="shared" si="34"/>
        <v>0.29695316052751253</v>
      </c>
      <c r="M106" s="243">
        <v>1699</v>
      </c>
      <c r="N106" s="186">
        <v>160</v>
      </c>
      <c r="O106" s="182">
        <f t="shared" si="43"/>
        <v>1386</v>
      </c>
      <c r="P106" s="183">
        <f t="shared" si="32"/>
        <v>0.18422601530311949</v>
      </c>
      <c r="Q106" s="318">
        <v>2199</v>
      </c>
      <c r="R106" s="321">
        <v>1542</v>
      </c>
      <c r="S106" s="319">
        <v>23</v>
      </c>
      <c r="T106" s="319">
        <f t="shared" si="35"/>
        <v>1519</v>
      </c>
      <c r="U106" s="320">
        <f t="shared" si="36"/>
        <v>0.30923146884947705</v>
      </c>
      <c r="V106" s="217">
        <v>1599</v>
      </c>
      <c r="W106" s="186">
        <v>245</v>
      </c>
      <c r="X106" s="184">
        <f t="shared" si="37"/>
        <v>1274</v>
      </c>
      <c r="Y106" s="185">
        <f t="shared" si="21"/>
        <v>0.2032520325203252</v>
      </c>
      <c r="Z106" s="318">
        <v>2199</v>
      </c>
      <c r="AA106" s="319">
        <v>1542</v>
      </c>
      <c r="AB106" s="319">
        <v>23</v>
      </c>
      <c r="AC106" s="319">
        <f t="shared" si="38"/>
        <v>1519</v>
      </c>
      <c r="AD106" s="320">
        <f t="shared" si="39"/>
        <v>0.30923146884947705</v>
      </c>
      <c r="AE106" s="243">
        <v>1599</v>
      </c>
      <c r="AF106" s="186">
        <v>244</v>
      </c>
      <c r="AG106" s="182">
        <f t="shared" si="40"/>
        <v>1275</v>
      </c>
      <c r="AH106" s="183">
        <f t="shared" si="25"/>
        <v>0.20262664165103189</v>
      </c>
      <c r="AI106" s="217">
        <v>1599</v>
      </c>
      <c r="AJ106" s="186">
        <v>244</v>
      </c>
      <c r="AK106" s="184">
        <f t="shared" si="41"/>
        <v>1275</v>
      </c>
      <c r="AL106" s="185">
        <f t="shared" si="27"/>
        <v>0.20262664165103189</v>
      </c>
      <c r="AM106" s="243">
        <v>1699</v>
      </c>
      <c r="AN106" s="186">
        <v>160</v>
      </c>
      <c r="AO106" s="182">
        <f t="shared" si="42"/>
        <v>1359</v>
      </c>
      <c r="AP106" s="183">
        <f t="shared" si="29"/>
        <v>0.20011771630370806</v>
      </c>
    </row>
    <row r="107" spans="1:42" s="4" customFormat="1" ht="12.75" customHeight="1">
      <c r="A107" s="256" t="s">
        <v>143</v>
      </c>
      <c r="B107" s="31" t="s">
        <v>32</v>
      </c>
      <c r="C107" s="209"/>
      <c r="D107" s="37" t="s">
        <v>127</v>
      </c>
      <c r="E107" s="177" t="s">
        <v>147</v>
      </c>
      <c r="F107" s="132">
        <v>2859</v>
      </c>
      <c r="G107" s="84">
        <v>2599</v>
      </c>
      <c r="H107" s="178">
        <v>2199</v>
      </c>
      <c r="I107" s="134">
        <v>1805</v>
      </c>
      <c r="J107" s="134">
        <v>27</v>
      </c>
      <c r="K107" s="100">
        <f t="shared" si="33"/>
        <v>1778</v>
      </c>
      <c r="L107" s="120">
        <f t="shared" si="34"/>
        <v>0.31589072720277028</v>
      </c>
      <c r="M107" s="243">
        <v>1899</v>
      </c>
      <c r="N107" s="186">
        <v>257</v>
      </c>
      <c r="O107" s="182">
        <f t="shared" si="43"/>
        <v>1521</v>
      </c>
      <c r="P107" s="183">
        <f t="shared" si="32"/>
        <v>0.1990521327014218</v>
      </c>
      <c r="Q107" s="318">
        <v>2599</v>
      </c>
      <c r="R107" s="319">
        <v>1805</v>
      </c>
      <c r="S107" s="319">
        <v>27</v>
      </c>
      <c r="T107" s="319">
        <f t="shared" si="35"/>
        <v>1778</v>
      </c>
      <c r="U107" s="320">
        <f t="shared" si="36"/>
        <v>0.31589072720277028</v>
      </c>
      <c r="V107" s="217">
        <v>1899</v>
      </c>
      <c r="W107" s="186">
        <v>257</v>
      </c>
      <c r="X107" s="184">
        <f t="shared" si="37"/>
        <v>1521</v>
      </c>
      <c r="Y107" s="185">
        <f t="shared" si="21"/>
        <v>0.1990521327014218</v>
      </c>
      <c r="Z107" s="318">
        <v>2599</v>
      </c>
      <c r="AA107" s="319">
        <v>1805</v>
      </c>
      <c r="AB107" s="319">
        <v>27</v>
      </c>
      <c r="AC107" s="319">
        <f t="shared" si="38"/>
        <v>1778</v>
      </c>
      <c r="AD107" s="320">
        <f t="shared" si="39"/>
        <v>0.31589072720277028</v>
      </c>
      <c r="AE107" s="243">
        <v>1899</v>
      </c>
      <c r="AF107" s="186">
        <v>259</v>
      </c>
      <c r="AG107" s="182">
        <f t="shared" si="40"/>
        <v>1519</v>
      </c>
      <c r="AH107" s="183">
        <f t="shared" si="25"/>
        <v>0.2001053185887309</v>
      </c>
      <c r="AI107" s="217">
        <v>1899</v>
      </c>
      <c r="AJ107" s="186">
        <v>257</v>
      </c>
      <c r="AK107" s="184">
        <f t="shared" si="41"/>
        <v>1521</v>
      </c>
      <c r="AL107" s="185">
        <f t="shared" si="27"/>
        <v>0.1990521327014218</v>
      </c>
      <c r="AM107" s="243">
        <v>1899</v>
      </c>
      <c r="AN107" s="186">
        <v>260</v>
      </c>
      <c r="AO107" s="182">
        <f t="shared" si="42"/>
        <v>1518</v>
      </c>
      <c r="AP107" s="183">
        <f t="shared" si="29"/>
        <v>0.20063191153238547</v>
      </c>
    </row>
    <row r="108" spans="1:42" s="4" customFormat="1" ht="12.75" customHeight="1">
      <c r="A108" s="256" t="s">
        <v>309</v>
      </c>
      <c r="B108" s="31" t="s">
        <v>32</v>
      </c>
      <c r="C108" s="93"/>
      <c r="D108" s="37" t="s">
        <v>127</v>
      </c>
      <c r="E108" s="130" t="s">
        <v>168</v>
      </c>
      <c r="F108" s="132">
        <v>2859</v>
      </c>
      <c r="G108" s="84">
        <v>2599</v>
      </c>
      <c r="H108" s="134">
        <v>2199</v>
      </c>
      <c r="I108" s="134">
        <v>1805</v>
      </c>
      <c r="J108" s="134">
        <v>27</v>
      </c>
      <c r="K108" s="100">
        <f t="shared" si="33"/>
        <v>1778</v>
      </c>
      <c r="L108" s="133">
        <f t="shared" si="34"/>
        <v>0.31589072720277028</v>
      </c>
      <c r="M108" s="243">
        <v>1899</v>
      </c>
      <c r="N108" s="186">
        <v>257</v>
      </c>
      <c r="O108" s="182">
        <f t="shared" si="43"/>
        <v>1521</v>
      </c>
      <c r="P108" s="183">
        <f t="shared" si="32"/>
        <v>0.1990521327014218</v>
      </c>
      <c r="Q108" s="318">
        <v>2599</v>
      </c>
      <c r="R108" s="319">
        <v>1805</v>
      </c>
      <c r="S108" s="319">
        <v>27</v>
      </c>
      <c r="T108" s="319">
        <f t="shared" si="35"/>
        <v>1778</v>
      </c>
      <c r="U108" s="320">
        <f t="shared" si="36"/>
        <v>0.31589072720277028</v>
      </c>
      <c r="V108" s="217">
        <v>1899</v>
      </c>
      <c r="W108" s="186">
        <v>257</v>
      </c>
      <c r="X108" s="184">
        <f t="shared" si="37"/>
        <v>1521</v>
      </c>
      <c r="Y108" s="185">
        <f t="shared" si="21"/>
        <v>0.1990521327014218</v>
      </c>
      <c r="Z108" s="318">
        <v>2599</v>
      </c>
      <c r="AA108" s="319">
        <v>1805</v>
      </c>
      <c r="AB108" s="319">
        <v>27</v>
      </c>
      <c r="AC108" s="319">
        <f t="shared" si="38"/>
        <v>1778</v>
      </c>
      <c r="AD108" s="320">
        <f t="shared" si="39"/>
        <v>0.31589072720277028</v>
      </c>
      <c r="AE108" s="243">
        <v>1899</v>
      </c>
      <c r="AF108" s="186">
        <v>259</v>
      </c>
      <c r="AG108" s="182">
        <f t="shared" si="40"/>
        <v>1519</v>
      </c>
      <c r="AH108" s="183">
        <f t="shared" si="25"/>
        <v>0.2001053185887309</v>
      </c>
      <c r="AI108" s="217">
        <v>1899</v>
      </c>
      <c r="AJ108" s="186">
        <v>257</v>
      </c>
      <c r="AK108" s="184">
        <f t="shared" si="41"/>
        <v>1521</v>
      </c>
      <c r="AL108" s="185">
        <f t="shared" si="27"/>
        <v>0.1990521327014218</v>
      </c>
      <c r="AM108" s="243">
        <v>1899</v>
      </c>
      <c r="AN108" s="186">
        <v>260</v>
      </c>
      <c r="AO108" s="182">
        <f t="shared" si="42"/>
        <v>1518</v>
      </c>
      <c r="AP108" s="183">
        <f t="shared" si="29"/>
        <v>0.20063191153238547</v>
      </c>
    </row>
    <row r="109" spans="1:42" s="4" customFormat="1" ht="12.75" customHeight="1">
      <c r="A109" s="256" t="s">
        <v>311</v>
      </c>
      <c r="B109" s="31" t="s">
        <v>32</v>
      </c>
      <c r="C109" s="93"/>
      <c r="D109" s="37" t="s">
        <v>127</v>
      </c>
      <c r="E109" s="130" t="s">
        <v>168</v>
      </c>
      <c r="F109" s="132">
        <v>2859</v>
      </c>
      <c r="G109" s="84">
        <v>2599</v>
      </c>
      <c r="H109" s="134">
        <v>2199</v>
      </c>
      <c r="I109" s="134">
        <v>1805</v>
      </c>
      <c r="J109" s="134">
        <v>27</v>
      </c>
      <c r="K109" s="100">
        <f t="shared" si="33"/>
        <v>1778</v>
      </c>
      <c r="L109" s="133">
        <f t="shared" si="34"/>
        <v>0.31589072720277028</v>
      </c>
      <c r="M109" s="267">
        <v>2599</v>
      </c>
      <c r="N109" s="182">
        <v>0</v>
      </c>
      <c r="O109" s="182">
        <f t="shared" si="43"/>
        <v>1778</v>
      </c>
      <c r="P109" s="183">
        <f t="shared" si="32"/>
        <v>0.31589072720277028</v>
      </c>
      <c r="Q109" s="318">
        <v>2599</v>
      </c>
      <c r="R109" s="319">
        <v>1805</v>
      </c>
      <c r="S109" s="319">
        <v>27</v>
      </c>
      <c r="T109" s="319">
        <f t="shared" si="35"/>
        <v>1778</v>
      </c>
      <c r="U109" s="320">
        <f t="shared" si="36"/>
        <v>0.31589072720277028</v>
      </c>
      <c r="V109" s="217">
        <v>2199</v>
      </c>
      <c r="W109" s="184">
        <v>0</v>
      </c>
      <c r="X109" s="184">
        <f t="shared" si="37"/>
        <v>1778</v>
      </c>
      <c r="Y109" s="185">
        <f t="shared" si="21"/>
        <v>0.19145065939063211</v>
      </c>
      <c r="Z109" s="318">
        <v>2599</v>
      </c>
      <c r="AA109" s="319">
        <v>1805</v>
      </c>
      <c r="AB109" s="319">
        <v>27</v>
      </c>
      <c r="AC109" s="319">
        <f t="shared" si="38"/>
        <v>1778</v>
      </c>
      <c r="AD109" s="320">
        <f t="shared" si="39"/>
        <v>0.31589072720277028</v>
      </c>
      <c r="AE109" s="243">
        <v>2199</v>
      </c>
      <c r="AF109" s="182">
        <v>0</v>
      </c>
      <c r="AG109" s="182">
        <f t="shared" si="40"/>
        <v>1778</v>
      </c>
      <c r="AH109" s="183">
        <f t="shared" si="25"/>
        <v>0.19145065939063211</v>
      </c>
      <c r="AI109" s="217">
        <v>2199</v>
      </c>
      <c r="AJ109" s="184">
        <v>0</v>
      </c>
      <c r="AK109" s="184">
        <f t="shared" si="41"/>
        <v>1778</v>
      </c>
      <c r="AL109" s="185">
        <f t="shared" si="27"/>
        <v>0.19145065939063211</v>
      </c>
      <c r="AM109" s="243">
        <v>2199</v>
      </c>
      <c r="AN109" s="182">
        <v>0</v>
      </c>
      <c r="AO109" s="182">
        <f t="shared" si="42"/>
        <v>1778</v>
      </c>
      <c r="AP109" s="183">
        <f t="shared" si="29"/>
        <v>0.19145065939063211</v>
      </c>
    </row>
    <row r="110" spans="1:42" s="4" customFormat="1" ht="12.75" customHeight="1">
      <c r="A110" s="256" t="s">
        <v>145</v>
      </c>
      <c r="B110" s="31" t="s">
        <v>32</v>
      </c>
      <c r="C110" s="209"/>
      <c r="D110" s="37" t="s">
        <v>127</v>
      </c>
      <c r="E110" s="177" t="s">
        <v>149</v>
      </c>
      <c r="F110" s="132">
        <v>2639</v>
      </c>
      <c r="G110" s="84">
        <v>2399</v>
      </c>
      <c r="H110" s="178">
        <v>2099</v>
      </c>
      <c r="I110" s="134">
        <v>1723</v>
      </c>
      <c r="J110" s="134">
        <v>24</v>
      </c>
      <c r="K110" s="100">
        <f t="shared" si="33"/>
        <v>1699</v>
      </c>
      <c r="L110" s="120">
        <f t="shared" si="34"/>
        <v>0.29178824510212586</v>
      </c>
      <c r="M110" s="243">
        <v>1799</v>
      </c>
      <c r="N110" s="186">
        <v>245</v>
      </c>
      <c r="O110" s="182">
        <f t="shared" si="43"/>
        <v>1454</v>
      </c>
      <c r="P110" s="183">
        <f t="shared" si="32"/>
        <v>0.19177320733740968</v>
      </c>
      <c r="Q110" s="318">
        <v>2399</v>
      </c>
      <c r="R110" s="319">
        <v>1723</v>
      </c>
      <c r="S110" s="319">
        <v>24</v>
      </c>
      <c r="T110" s="319">
        <f t="shared" si="35"/>
        <v>1699</v>
      </c>
      <c r="U110" s="320">
        <f t="shared" si="36"/>
        <v>0.29178824510212586</v>
      </c>
      <c r="V110" s="217">
        <v>1799</v>
      </c>
      <c r="W110" s="186">
        <v>248</v>
      </c>
      <c r="X110" s="184">
        <f t="shared" si="37"/>
        <v>1451</v>
      </c>
      <c r="Y110" s="185">
        <f t="shared" si="21"/>
        <v>0.1934408004446915</v>
      </c>
      <c r="Z110" s="318">
        <v>2399</v>
      </c>
      <c r="AA110" s="332">
        <v>1688</v>
      </c>
      <c r="AB110" s="319">
        <v>20</v>
      </c>
      <c r="AC110" s="319">
        <f t="shared" si="38"/>
        <v>1668</v>
      </c>
      <c r="AD110" s="320">
        <f t="shared" si="39"/>
        <v>0.30471029595664861</v>
      </c>
      <c r="AE110" s="243">
        <v>1799</v>
      </c>
      <c r="AF110" s="186">
        <v>245</v>
      </c>
      <c r="AG110" s="182">
        <f t="shared" si="40"/>
        <v>1423</v>
      </c>
      <c r="AH110" s="183">
        <f t="shared" si="25"/>
        <v>0.20900500277932185</v>
      </c>
      <c r="AI110" s="217">
        <v>1799</v>
      </c>
      <c r="AJ110" s="186">
        <v>243</v>
      </c>
      <c r="AK110" s="184">
        <f t="shared" si="41"/>
        <v>1425</v>
      </c>
      <c r="AL110" s="185">
        <f t="shared" si="27"/>
        <v>0.20789327404113397</v>
      </c>
      <c r="AM110" s="243">
        <v>1799</v>
      </c>
      <c r="AN110" s="186">
        <v>245</v>
      </c>
      <c r="AO110" s="182">
        <f t="shared" si="42"/>
        <v>1423</v>
      </c>
      <c r="AP110" s="183">
        <f t="shared" si="29"/>
        <v>0.20900500277932185</v>
      </c>
    </row>
    <row r="111" spans="1:42" s="4" customFormat="1" ht="12.75" customHeight="1" thickBot="1">
      <c r="A111" s="33" t="s">
        <v>393</v>
      </c>
      <c r="B111" s="30" t="s">
        <v>32</v>
      </c>
      <c r="C111" s="94"/>
      <c r="D111" s="38" t="s">
        <v>127</v>
      </c>
      <c r="E111" s="2" t="s">
        <v>396</v>
      </c>
      <c r="F111" s="47">
        <v>3189</v>
      </c>
      <c r="G111" s="47">
        <v>2899</v>
      </c>
      <c r="H111" s="47">
        <v>2499</v>
      </c>
      <c r="I111" s="47">
        <v>2052</v>
      </c>
      <c r="J111" s="47">
        <v>33</v>
      </c>
      <c r="K111" s="47">
        <f t="shared" si="33"/>
        <v>2019</v>
      </c>
      <c r="L111" s="111">
        <f t="shared" si="34"/>
        <v>0.30355294929285959</v>
      </c>
      <c r="M111" s="126">
        <v>1999</v>
      </c>
      <c r="N111" s="122">
        <v>411</v>
      </c>
      <c r="O111" s="50">
        <f t="shared" si="43"/>
        <v>1608</v>
      </c>
      <c r="P111" s="17">
        <f t="shared" si="32"/>
        <v>0.19559779889944973</v>
      </c>
      <c r="Q111" s="305">
        <v>2899</v>
      </c>
      <c r="R111" s="307">
        <v>2052</v>
      </c>
      <c r="S111" s="307">
        <v>33</v>
      </c>
      <c r="T111" s="307">
        <f t="shared" si="35"/>
        <v>2019</v>
      </c>
      <c r="U111" s="308">
        <f t="shared" si="36"/>
        <v>0.30355294929285959</v>
      </c>
      <c r="V111" s="218">
        <v>1999</v>
      </c>
      <c r="W111" s="122">
        <v>415</v>
      </c>
      <c r="X111" s="48">
        <f t="shared" si="37"/>
        <v>1604</v>
      </c>
      <c r="Y111" s="15">
        <f t="shared" si="21"/>
        <v>0.19759879939969985</v>
      </c>
      <c r="Z111" s="305">
        <v>2899</v>
      </c>
      <c r="AA111" s="307">
        <v>2052</v>
      </c>
      <c r="AB111" s="307">
        <v>33</v>
      </c>
      <c r="AC111" s="307">
        <f t="shared" si="38"/>
        <v>2019</v>
      </c>
      <c r="AD111" s="308">
        <f t="shared" si="39"/>
        <v>0.30355294929285959</v>
      </c>
      <c r="AE111" s="126">
        <v>1999</v>
      </c>
      <c r="AF111" s="122">
        <v>412</v>
      </c>
      <c r="AG111" s="50">
        <f t="shared" si="40"/>
        <v>1607</v>
      </c>
      <c r="AH111" s="17">
        <f t="shared" si="25"/>
        <v>0.19609804902451225</v>
      </c>
      <c r="AI111" s="218">
        <v>1999</v>
      </c>
      <c r="AJ111" s="122">
        <v>412</v>
      </c>
      <c r="AK111" s="48">
        <f t="shared" si="41"/>
        <v>1607</v>
      </c>
      <c r="AL111" s="15">
        <f t="shared" si="27"/>
        <v>0.19609804902451225</v>
      </c>
      <c r="AM111" s="126">
        <v>1999</v>
      </c>
      <c r="AN111" s="122">
        <v>412</v>
      </c>
      <c r="AO111" s="50">
        <f t="shared" si="42"/>
        <v>1607</v>
      </c>
      <c r="AP111" s="17">
        <f t="shared" si="29"/>
        <v>0.19609804902451225</v>
      </c>
    </row>
    <row r="112" spans="1:42" s="4" customFormat="1" ht="12.75" customHeight="1">
      <c r="A112" s="262" t="s">
        <v>170</v>
      </c>
      <c r="B112" s="171" t="s">
        <v>32</v>
      </c>
      <c r="C112" s="96"/>
      <c r="D112" s="173" t="s">
        <v>127</v>
      </c>
      <c r="E112" s="174" t="s">
        <v>171</v>
      </c>
      <c r="F112" s="142">
        <v>2749</v>
      </c>
      <c r="G112" s="85">
        <v>2499</v>
      </c>
      <c r="H112" s="141">
        <v>2099</v>
      </c>
      <c r="I112" s="141">
        <v>1739</v>
      </c>
      <c r="J112" s="141">
        <v>28</v>
      </c>
      <c r="K112" s="142">
        <f t="shared" si="33"/>
        <v>1711</v>
      </c>
      <c r="L112" s="114">
        <f t="shared" si="34"/>
        <v>0.31532613045218089</v>
      </c>
      <c r="M112" s="244">
        <v>1899</v>
      </c>
      <c r="N112" s="161">
        <v>179</v>
      </c>
      <c r="O112" s="144">
        <f t="shared" si="43"/>
        <v>1532</v>
      </c>
      <c r="P112" s="155">
        <f t="shared" si="32"/>
        <v>0.19325961032122169</v>
      </c>
      <c r="Q112" s="315">
        <v>2499</v>
      </c>
      <c r="R112" s="316">
        <v>1739</v>
      </c>
      <c r="S112" s="316">
        <v>28</v>
      </c>
      <c r="T112" s="316">
        <f t="shared" si="35"/>
        <v>1711</v>
      </c>
      <c r="U112" s="317">
        <f t="shared" si="36"/>
        <v>0.31532613045218089</v>
      </c>
      <c r="V112" s="236">
        <v>1799</v>
      </c>
      <c r="W112" s="161">
        <v>270</v>
      </c>
      <c r="X112" s="143">
        <f t="shared" si="37"/>
        <v>1441</v>
      </c>
      <c r="Y112" s="153">
        <f t="shared" si="21"/>
        <v>0.19899944413563089</v>
      </c>
      <c r="Z112" s="315">
        <v>2499</v>
      </c>
      <c r="AA112" s="316">
        <v>1739</v>
      </c>
      <c r="AB112" s="316">
        <v>28</v>
      </c>
      <c r="AC112" s="316">
        <f t="shared" si="38"/>
        <v>1711</v>
      </c>
      <c r="AD112" s="317">
        <f t="shared" si="39"/>
        <v>0.31532613045218089</v>
      </c>
      <c r="AE112" s="244">
        <v>1799</v>
      </c>
      <c r="AF112" s="161">
        <v>271</v>
      </c>
      <c r="AG112" s="144">
        <f t="shared" si="40"/>
        <v>1440</v>
      </c>
      <c r="AH112" s="155">
        <f t="shared" si="25"/>
        <v>0.19955530850472486</v>
      </c>
      <c r="AI112" s="236">
        <v>1799</v>
      </c>
      <c r="AJ112" s="161">
        <v>271</v>
      </c>
      <c r="AK112" s="143">
        <f t="shared" si="41"/>
        <v>1440</v>
      </c>
      <c r="AL112" s="153">
        <f t="shared" si="27"/>
        <v>0.19955530850472486</v>
      </c>
      <c r="AM112" s="244">
        <v>1899</v>
      </c>
      <c r="AN112" s="161">
        <v>180</v>
      </c>
      <c r="AO112" s="144">
        <f t="shared" si="42"/>
        <v>1531</v>
      </c>
      <c r="AP112" s="155">
        <f t="shared" si="29"/>
        <v>0.19378620326487625</v>
      </c>
    </row>
    <row r="113" spans="1:42" s="4" customFormat="1" ht="12.75" customHeight="1">
      <c r="A113" s="278" t="s">
        <v>172</v>
      </c>
      <c r="B113" s="208" t="s">
        <v>32</v>
      </c>
      <c r="C113" s="93"/>
      <c r="D113" s="129" t="s">
        <v>127</v>
      </c>
      <c r="E113" s="130" t="s">
        <v>171</v>
      </c>
      <c r="F113" s="132">
        <v>2529</v>
      </c>
      <c r="G113" s="85">
        <v>2299</v>
      </c>
      <c r="H113" s="134">
        <v>1999</v>
      </c>
      <c r="I113" s="134">
        <v>1657</v>
      </c>
      <c r="J113" s="134">
        <v>30</v>
      </c>
      <c r="K113" s="132">
        <f t="shared" si="33"/>
        <v>1627</v>
      </c>
      <c r="L113" s="133">
        <f t="shared" si="34"/>
        <v>0.2923010004349717</v>
      </c>
      <c r="M113" s="243">
        <v>1799</v>
      </c>
      <c r="N113" s="186">
        <v>180</v>
      </c>
      <c r="O113" s="182">
        <f t="shared" si="43"/>
        <v>1447</v>
      </c>
      <c r="P113" s="183">
        <f t="shared" si="32"/>
        <v>0.19566425792106726</v>
      </c>
      <c r="Q113" s="318">
        <v>2299</v>
      </c>
      <c r="R113" s="319">
        <v>1657</v>
      </c>
      <c r="S113" s="319">
        <v>30</v>
      </c>
      <c r="T113" s="319">
        <f t="shared" si="35"/>
        <v>1627</v>
      </c>
      <c r="U113" s="320">
        <f t="shared" si="36"/>
        <v>0.2923010004349717</v>
      </c>
      <c r="V113" s="217">
        <v>1699</v>
      </c>
      <c r="W113" s="186">
        <v>272</v>
      </c>
      <c r="X113" s="184">
        <f t="shared" si="37"/>
        <v>1355</v>
      </c>
      <c r="Y113" s="185">
        <f t="shared" si="21"/>
        <v>0.20247204237786934</v>
      </c>
      <c r="Z113" s="318">
        <v>2299</v>
      </c>
      <c r="AA113" s="319">
        <v>1657</v>
      </c>
      <c r="AB113" s="319">
        <v>30</v>
      </c>
      <c r="AC113" s="319">
        <f t="shared" si="38"/>
        <v>1627</v>
      </c>
      <c r="AD113" s="320">
        <f t="shared" si="39"/>
        <v>0.2923010004349717</v>
      </c>
      <c r="AE113" s="243">
        <v>1699</v>
      </c>
      <c r="AF113" s="186">
        <v>272</v>
      </c>
      <c r="AG113" s="182">
        <f t="shared" si="40"/>
        <v>1355</v>
      </c>
      <c r="AH113" s="183">
        <f t="shared" si="25"/>
        <v>0.20247204237786934</v>
      </c>
      <c r="AI113" s="217">
        <v>1699</v>
      </c>
      <c r="AJ113" s="186">
        <v>272</v>
      </c>
      <c r="AK113" s="184">
        <f t="shared" si="41"/>
        <v>1355</v>
      </c>
      <c r="AL113" s="185">
        <f t="shared" si="27"/>
        <v>0.20247204237786934</v>
      </c>
      <c r="AM113" s="243">
        <v>1799</v>
      </c>
      <c r="AN113" s="186">
        <v>180</v>
      </c>
      <c r="AO113" s="182">
        <f t="shared" si="42"/>
        <v>1447</v>
      </c>
      <c r="AP113" s="183">
        <f t="shared" si="29"/>
        <v>0.19566425792106726</v>
      </c>
    </row>
    <row r="114" spans="1:42" s="4" customFormat="1" ht="12.75" customHeight="1">
      <c r="A114" s="256" t="s">
        <v>144</v>
      </c>
      <c r="B114" s="31" t="s">
        <v>32</v>
      </c>
      <c r="C114" s="209"/>
      <c r="D114" s="37" t="s">
        <v>127</v>
      </c>
      <c r="E114" s="177" t="s">
        <v>148</v>
      </c>
      <c r="F114" s="132">
        <v>2969</v>
      </c>
      <c r="G114" s="84">
        <v>2699</v>
      </c>
      <c r="H114" s="178">
        <v>2299</v>
      </c>
      <c r="I114" s="134">
        <v>1887</v>
      </c>
      <c r="J114" s="134">
        <v>29</v>
      </c>
      <c r="K114" s="100">
        <f t="shared" si="33"/>
        <v>1858</v>
      </c>
      <c r="L114" s="120">
        <f t="shared" si="34"/>
        <v>0.31159688773619859</v>
      </c>
      <c r="M114" s="243">
        <v>1999</v>
      </c>
      <c r="N114" s="186">
        <v>257</v>
      </c>
      <c r="O114" s="182">
        <f t="shared" si="43"/>
        <v>1601</v>
      </c>
      <c r="P114" s="183">
        <f t="shared" si="32"/>
        <v>0.19909954977488745</v>
      </c>
      <c r="Q114" s="318">
        <v>2699</v>
      </c>
      <c r="R114" s="319">
        <v>1887</v>
      </c>
      <c r="S114" s="319">
        <v>29</v>
      </c>
      <c r="T114" s="319">
        <f t="shared" si="35"/>
        <v>1858</v>
      </c>
      <c r="U114" s="320">
        <f t="shared" si="36"/>
        <v>0.31159688773619859</v>
      </c>
      <c r="V114" s="217">
        <v>1999</v>
      </c>
      <c r="W114" s="186">
        <v>258</v>
      </c>
      <c r="X114" s="184">
        <f t="shared" si="37"/>
        <v>1600</v>
      </c>
      <c r="Y114" s="185">
        <f t="shared" si="21"/>
        <v>0.19959979989994997</v>
      </c>
      <c r="Z114" s="318">
        <v>2699</v>
      </c>
      <c r="AA114" s="319">
        <v>1887</v>
      </c>
      <c r="AB114" s="319">
        <v>29</v>
      </c>
      <c r="AC114" s="319">
        <f t="shared" si="38"/>
        <v>1858</v>
      </c>
      <c r="AD114" s="320">
        <f t="shared" si="39"/>
        <v>0.31159688773619859</v>
      </c>
      <c r="AE114" s="243">
        <v>1999</v>
      </c>
      <c r="AF114" s="186">
        <v>259</v>
      </c>
      <c r="AG114" s="182">
        <f t="shared" si="40"/>
        <v>1599</v>
      </c>
      <c r="AH114" s="183">
        <f t="shared" si="25"/>
        <v>0.20010005002501249</v>
      </c>
      <c r="AI114" s="217">
        <v>1999</v>
      </c>
      <c r="AJ114" s="186">
        <v>257</v>
      </c>
      <c r="AK114" s="184">
        <f t="shared" si="41"/>
        <v>1601</v>
      </c>
      <c r="AL114" s="185">
        <f t="shared" si="27"/>
        <v>0.19909954977488745</v>
      </c>
      <c r="AM114" s="243">
        <v>1999</v>
      </c>
      <c r="AN114" s="186">
        <v>260</v>
      </c>
      <c r="AO114" s="182">
        <f t="shared" si="42"/>
        <v>1598</v>
      </c>
      <c r="AP114" s="183">
        <f t="shared" si="29"/>
        <v>0.20060030015007504</v>
      </c>
    </row>
    <row r="115" spans="1:42" s="4" customFormat="1" ht="12.75" customHeight="1">
      <c r="A115" s="256" t="s">
        <v>310</v>
      </c>
      <c r="B115" s="31" t="s">
        <v>32</v>
      </c>
      <c r="C115" s="93"/>
      <c r="D115" s="37" t="s">
        <v>127</v>
      </c>
      <c r="E115" s="130" t="s">
        <v>168</v>
      </c>
      <c r="F115" s="132">
        <v>2969</v>
      </c>
      <c r="G115" s="84">
        <v>2699</v>
      </c>
      <c r="H115" s="134">
        <v>2299</v>
      </c>
      <c r="I115" s="134">
        <v>1887</v>
      </c>
      <c r="J115" s="134">
        <v>29</v>
      </c>
      <c r="K115" s="100">
        <f t="shared" si="33"/>
        <v>1858</v>
      </c>
      <c r="L115" s="133">
        <f t="shared" si="34"/>
        <v>0.31159688773619859</v>
      </c>
      <c r="M115" s="243">
        <v>1999</v>
      </c>
      <c r="N115" s="186">
        <v>257</v>
      </c>
      <c r="O115" s="182">
        <f t="shared" si="43"/>
        <v>1601</v>
      </c>
      <c r="P115" s="183">
        <f t="shared" si="32"/>
        <v>0.19909954977488745</v>
      </c>
      <c r="Q115" s="318">
        <v>2699</v>
      </c>
      <c r="R115" s="319">
        <v>1887</v>
      </c>
      <c r="S115" s="319">
        <v>29</v>
      </c>
      <c r="T115" s="319">
        <f t="shared" si="35"/>
        <v>1858</v>
      </c>
      <c r="U115" s="320">
        <f t="shared" si="36"/>
        <v>0.31159688773619859</v>
      </c>
      <c r="V115" s="217">
        <v>1999</v>
      </c>
      <c r="W115" s="186">
        <v>258</v>
      </c>
      <c r="X115" s="184">
        <f t="shared" si="37"/>
        <v>1600</v>
      </c>
      <c r="Y115" s="185">
        <f t="shared" ref="Y115:Y136" si="44">(V115-X115)/V115</f>
        <v>0.19959979989994997</v>
      </c>
      <c r="Z115" s="318">
        <v>2699</v>
      </c>
      <c r="AA115" s="319">
        <v>1887</v>
      </c>
      <c r="AB115" s="319">
        <v>29</v>
      </c>
      <c r="AC115" s="319">
        <f t="shared" si="38"/>
        <v>1858</v>
      </c>
      <c r="AD115" s="320">
        <f t="shared" si="39"/>
        <v>0.31159688773619859</v>
      </c>
      <c r="AE115" s="243">
        <v>1999</v>
      </c>
      <c r="AF115" s="186">
        <v>259</v>
      </c>
      <c r="AG115" s="182">
        <f t="shared" si="40"/>
        <v>1599</v>
      </c>
      <c r="AH115" s="183">
        <f t="shared" ref="AH115:AH136" si="45">(AE115-AG115)/AE115</f>
        <v>0.20010005002501249</v>
      </c>
      <c r="AI115" s="217">
        <v>1999</v>
      </c>
      <c r="AJ115" s="186">
        <v>257</v>
      </c>
      <c r="AK115" s="184">
        <f t="shared" si="41"/>
        <v>1601</v>
      </c>
      <c r="AL115" s="185">
        <f t="shared" ref="AL115:AL136" si="46">(AI115-AK115)/AI115</f>
        <v>0.19909954977488745</v>
      </c>
      <c r="AM115" s="243">
        <v>1999</v>
      </c>
      <c r="AN115" s="186">
        <v>260</v>
      </c>
      <c r="AO115" s="182">
        <f t="shared" si="42"/>
        <v>1598</v>
      </c>
      <c r="AP115" s="183">
        <f t="shared" ref="AP115:AP136" si="47">(AM115-AO115)/AM115</f>
        <v>0.20060030015007504</v>
      </c>
    </row>
    <row r="116" spans="1:42" s="4" customFormat="1" ht="12.75" customHeight="1">
      <c r="A116" s="256" t="s">
        <v>312</v>
      </c>
      <c r="B116" s="31" t="s">
        <v>32</v>
      </c>
      <c r="C116" s="93"/>
      <c r="D116" s="37" t="s">
        <v>127</v>
      </c>
      <c r="E116" s="130" t="s">
        <v>168</v>
      </c>
      <c r="F116" s="132">
        <v>2969</v>
      </c>
      <c r="G116" s="84">
        <v>2699</v>
      </c>
      <c r="H116" s="134">
        <v>2299</v>
      </c>
      <c r="I116" s="134">
        <v>1887</v>
      </c>
      <c r="J116" s="134">
        <v>29</v>
      </c>
      <c r="K116" s="100">
        <f t="shared" si="33"/>
        <v>1858</v>
      </c>
      <c r="L116" s="133">
        <f t="shared" si="34"/>
        <v>0.31159688773619859</v>
      </c>
      <c r="M116" s="267">
        <v>2699</v>
      </c>
      <c r="N116" s="182">
        <v>0</v>
      </c>
      <c r="O116" s="182">
        <f t="shared" si="43"/>
        <v>1858</v>
      </c>
      <c r="P116" s="183">
        <f t="shared" si="32"/>
        <v>0.31159688773619859</v>
      </c>
      <c r="Q116" s="318">
        <v>2699</v>
      </c>
      <c r="R116" s="319">
        <v>1887</v>
      </c>
      <c r="S116" s="319">
        <v>29</v>
      </c>
      <c r="T116" s="319">
        <f t="shared" si="35"/>
        <v>1858</v>
      </c>
      <c r="U116" s="320">
        <f t="shared" si="36"/>
        <v>0.31159688773619859</v>
      </c>
      <c r="V116" s="217">
        <v>2299</v>
      </c>
      <c r="W116" s="184">
        <v>0</v>
      </c>
      <c r="X116" s="184">
        <f t="shared" si="37"/>
        <v>1858</v>
      </c>
      <c r="Y116" s="185">
        <f t="shared" si="44"/>
        <v>0.1918225315354502</v>
      </c>
      <c r="Z116" s="318">
        <v>2699</v>
      </c>
      <c r="AA116" s="319">
        <v>1887</v>
      </c>
      <c r="AB116" s="319">
        <v>29</v>
      </c>
      <c r="AC116" s="319">
        <f t="shared" si="38"/>
        <v>1858</v>
      </c>
      <c r="AD116" s="320">
        <f t="shared" si="39"/>
        <v>0.31159688773619859</v>
      </c>
      <c r="AE116" s="243">
        <v>2299</v>
      </c>
      <c r="AF116" s="182">
        <v>0</v>
      </c>
      <c r="AG116" s="182">
        <f t="shared" si="40"/>
        <v>1858</v>
      </c>
      <c r="AH116" s="183">
        <f t="shared" si="45"/>
        <v>0.1918225315354502</v>
      </c>
      <c r="AI116" s="217">
        <v>2299</v>
      </c>
      <c r="AJ116" s="184">
        <v>0</v>
      </c>
      <c r="AK116" s="184">
        <f t="shared" si="41"/>
        <v>1858</v>
      </c>
      <c r="AL116" s="185">
        <f t="shared" si="46"/>
        <v>0.1918225315354502</v>
      </c>
      <c r="AM116" s="243">
        <v>2299</v>
      </c>
      <c r="AN116" s="182">
        <v>0</v>
      </c>
      <c r="AO116" s="182">
        <f t="shared" si="42"/>
        <v>1858</v>
      </c>
      <c r="AP116" s="183">
        <f t="shared" si="47"/>
        <v>0.1918225315354502</v>
      </c>
    </row>
    <row r="117" spans="1:42" s="4" customFormat="1" ht="12.75" customHeight="1">
      <c r="A117" s="256" t="s">
        <v>146</v>
      </c>
      <c r="B117" s="208" t="s">
        <v>32</v>
      </c>
      <c r="C117" s="209"/>
      <c r="D117" s="210" t="s">
        <v>127</v>
      </c>
      <c r="E117" s="211" t="s">
        <v>150</v>
      </c>
      <c r="F117" s="212">
        <v>2749</v>
      </c>
      <c r="G117" s="187">
        <v>2499</v>
      </c>
      <c r="H117" s="213">
        <v>2199</v>
      </c>
      <c r="I117" s="213">
        <v>1805</v>
      </c>
      <c r="J117" s="213">
        <v>28</v>
      </c>
      <c r="K117" s="212">
        <f t="shared" si="33"/>
        <v>1777</v>
      </c>
      <c r="L117" s="214">
        <f t="shared" si="34"/>
        <v>0.28891556622649062</v>
      </c>
      <c r="M117" s="243">
        <v>1899</v>
      </c>
      <c r="N117" s="186">
        <v>257</v>
      </c>
      <c r="O117" s="182">
        <f t="shared" si="43"/>
        <v>1520</v>
      </c>
      <c r="P117" s="183">
        <f t="shared" si="32"/>
        <v>0.19957872564507637</v>
      </c>
      <c r="Q117" s="318">
        <v>2499</v>
      </c>
      <c r="R117" s="319">
        <v>1805</v>
      </c>
      <c r="S117" s="319">
        <v>28</v>
      </c>
      <c r="T117" s="319">
        <f t="shared" si="35"/>
        <v>1777</v>
      </c>
      <c r="U117" s="320">
        <f t="shared" si="36"/>
        <v>0.28891556622649062</v>
      </c>
      <c r="V117" s="217">
        <v>1899</v>
      </c>
      <c r="W117" s="186">
        <v>258</v>
      </c>
      <c r="X117" s="184">
        <f t="shared" si="37"/>
        <v>1519</v>
      </c>
      <c r="Y117" s="185">
        <f t="shared" si="44"/>
        <v>0.2001053185887309</v>
      </c>
      <c r="Z117" s="318">
        <v>2499</v>
      </c>
      <c r="AA117" s="319">
        <v>1805</v>
      </c>
      <c r="AB117" s="319">
        <v>28</v>
      </c>
      <c r="AC117" s="319">
        <f t="shared" si="38"/>
        <v>1777</v>
      </c>
      <c r="AD117" s="320">
        <f t="shared" si="39"/>
        <v>0.28891556622649062</v>
      </c>
      <c r="AE117" s="243">
        <v>1899</v>
      </c>
      <c r="AF117" s="186">
        <v>259</v>
      </c>
      <c r="AG117" s="182">
        <f t="shared" si="40"/>
        <v>1518</v>
      </c>
      <c r="AH117" s="183">
        <f t="shared" si="45"/>
        <v>0.20063191153238547</v>
      </c>
      <c r="AI117" s="217">
        <v>1899</v>
      </c>
      <c r="AJ117" s="186">
        <v>257</v>
      </c>
      <c r="AK117" s="184">
        <f t="shared" si="41"/>
        <v>1520</v>
      </c>
      <c r="AL117" s="185">
        <f t="shared" si="46"/>
        <v>0.19957872564507637</v>
      </c>
      <c r="AM117" s="243">
        <v>1899</v>
      </c>
      <c r="AN117" s="186">
        <v>260</v>
      </c>
      <c r="AO117" s="182">
        <f t="shared" si="42"/>
        <v>1517</v>
      </c>
      <c r="AP117" s="183">
        <f t="shared" si="47"/>
        <v>0.20115850447604003</v>
      </c>
    </row>
    <row r="118" spans="1:42" s="4" customFormat="1" ht="12.75" customHeight="1" thickBot="1">
      <c r="A118" s="33" t="s">
        <v>394</v>
      </c>
      <c r="B118" s="30" t="s">
        <v>32</v>
      </c>
      <c r="C118" s="94"/>
      <c r="D118" s="38" t="s">
        <v>127</v>
      </c>
      <c r="E118" s="2" t="s">
        <v>397</v>
      </c>
      <c r="F118" s="47">
        <v>3299</v>
      </c>
      <c r="G118" s="47">
        <v>2999</v>
      </c>
      <c r="H118" s="47">
        <v>2599</v>
      </c>
      <c r="I118" s="47">
        <v>2133</v>
      </c>
      <c r="J118" s="47">
        <v>34</v>
      </c>
      <c r="K118" s="47">
        <f t="shared" si="33"/>
        <v>2099</v>
      </c>
      <c r="L118" s="111">
        <f t="shared" si="34"/>
        <v>0.30010003334444812</v>
      </c>
      <c r="M118" s="126">
        <v>2099</v>
      </c>
      <c r="N118" s="122">
        <v>411</v>
      </c>
      <c r="O118" s="50">
        <f t="shared" si="43"/>
        <v>1688</v>
      </c>
      <c r="P118" s="17">
        <f t="shared" si="32"/>
        <v>0.19580752739399715</v>
      </c>
      <c r="Q118" s="305">
        <v>2999</v>
      </c>
      <c r="R118" s="307">
        <v>2133</v>
      </c>
      <c r="S118" s="307">
        <v>34</v>
      </c>
      <c r="T118" s="307">
        <f t="shared" si="35"/>
        <v>2099</v>
      </c>
      <c r="U118" s="308">
        <f t="shared" si="36"/>
        <v>0.30010003334444812</v>
      </c>
      <c r="V118" s="218">
        <v>2099</v>
      </c>
      <c r="W118" s="122">
        <v>415</v>
      </c>
      <c r="X118" s="48">
        <f t="shared" si="37"/>
        <v>1684</v>
      </c>
      <c r="Y118" s="15">
        <f t="shared" si="44"/>
        <v>0.19771319676036209</v>
      </c>
      <c r="Z118" s="305">
        <v>2999</v>
      </c>
      <c r="AA118" s="307">
        <v>2133</v>
      </c>
      <c r="AB118" s="307">
        <v>34</v>
      </c>
      <c r="AC118" s="307">
        <f t="shared" si="38"/>
        <v>2099</v>
      </c>
      <c r="AD118" s="308">
        <f t="shared" si="39"/>
        <v>0.30010003334444812</v>
      </c>
      <c r="AE118" s="126">
        <v>2099</v>
      </c>
      <c r="AF118" s="122">
        <v>413</v>
      </c>
      <c r="AG118" s="50">
        <f t="shared" si="40"/>
        <v>1686</v>
      </c>
      <c r="AH118" s="17">
        <f t="shared" si="45"/>
        <v>0.19676036207717962</v>
      </c>
      <c r="AI118" s="218">
        <v>2099</v>
      </c>
      <c r="AJ118" s="122">
        <v>412</v>
      </c>
      <c r="AK118" s="48">
        <f t="shared" si="41"/>
        <v>1687</v>
      </c>
      <c r="AL118" s="15">
        <f t="shared" si="46"/>
        <v>0.19628394473558838</v>
      </c>
      <c r="AM118" s="126">
        <v>2099</v>
      </c>
      <c r="AN118" s="122">
        <v>412</v>
      </c>
      <c r="AO118" s="50">
        <f t="shared" si="42"/>
        <v>1687</v>
      </c>
      <c r="AP118" s="17">
        <f t="shared" si="47"/>
        <v>0.19628394473558838</v>
      </c>
    </row>
    <row r="119" spans="1:42" s="4" customFormat="1" ht="12.75" customHeight="1">
      <c r="A119" s="34" t="s">
        <v>216</v>
      </c>
      <c r="B119" s="28" t="s">
        <v>32</v>
      </c>
      <c r="C119" s="96"/>
      <c r="D119" s="39" t="s">
        <v>127</v>
      </c>
      <c r="E119" s="6" t="s">
        <v>217</v>
      </c>
      <c r="F119" s="102">
        <v>1429</v>
      </c>
      <c r="G119" s="85">
        <v>1299</v>
      </c>
      <c r="H119" s="79">
        <v>999</v>
      </c>
      <c r="I119" s="79">
        <v>829</v>
      </c>
      <c r="J119" s="79">
        <v>0</v>
      </c>
      <c r="K119" s="102">
        <f t="shared" si="33"/>
        <v>829</v>
      </c>
      <c r="L119" s="112">
        <f t="shared" si="34"/>
        <v>0.36181678214010776</v>
      </c>
      <c r="M119" s="128">
        <v>999</v>
      </c>
      <c r="N119" s="65">
        <v>0</v>
      </c>
      <c r="O119" s="65">
        <f t="shared" si="43"/>
        <v>829</v>
      </c>
      <c r="P119" s="18">
        <f t="shared" si="32"/>
        <v>0.17017017017017017</v>
      </c>
      <c r="Q119" s="309">
        <v>1299</v>
      </c>
      <c r="R119" s="310">
        <v>829</v>
      </c>
      <c r="S119" s="310">
        <v>0</v>
      </c>
      <c r="T119" s="310">
        <f t="shared" si="35"/>
        <v>829</v>
      </c>
      <c r="U119" s="311">
        <f t="shared" si="36"/>
        <v>0.36181678214010776</v>
      </c>
      <c r="V119" s="158">
        <v>1299</v>
      </c>
      <c r="W119" s="123">
        <v>81</v>
      </c>
      <c r="X119" s="63">
        <f t="shared" si="37"/>
        <v>748</v>
      </c>
      <c r="Y119" s="13">
        <f t="shared" si="44"/>
        <v>0.42417244033872209</v>
      </c>
      <c r="Z119" s="309">
        <v>1299</v>
      </c>
      <c r="AA119" s="310">
        <v>829</v>
      </c>
      <c r="AB119" s="310">
        <v>0</v>
      </c>
      <c r="AC119" s="310">
        <f t="shared" si="38"/>
        <v>829</v>
      </c>
      <c r="AD119" s="311">
        <f t="shared" si="39"/>
        <v>0.36181678214010776</v>
      </c>
      <c r="AE119" s="64">
        <v>1299</v>
      </c>
      <c r="AF119" s="65">
        <v>0</v>
      </c>
      <c r="AG119" s="65">
        <f t="shared" si="40"/>
        <v>829</v>
      </c>
      <c r="AH119" s="18">
        <f t="shared" si="45"/>
        <v>0.36181678214010776</v>
      </c>
      <c r="AI119" s="158">
        <v>1299</v>
      </c>
      <c r="AJ119" s="63">
        <v>0</v>
      </c>
      <c r="AK119" s="63">
        <f t="shared" si="41"/>
        <v>829</v>
      </c>
      <c r="AL119" s="13">
        <f t="shared" si="46"/>
        <v>0.36181678214010776</v>
      </c>
      <c r="AM119" s="64">
        <v>1299</v>
      </c>
      <c r="AN119" s="65">
        <v>0</v>
      </c>
      <c r="AO119" s="65">
        <f t="shared" si="42"/>
        <v>829</v>
      </c>
      <c r="AP119" s="18">
        <f t="shared" si="47"/>
        <v>0.36181678214010776</v>
      </c>
    </row>
    <row r="120" spans="1:42" s="4" customFormat="1" ht="12.75" customHeight="1">
      <c r="A120" s="34" t="s">
        <v>58</v>
      </c>
      <c r="B120" s="28" t="s">
        <v>32</v>
      </c>
      <c r="C120" s="5"/>
      <c r="D120" s="39" t="s">
        <v>127</v>
      </c>
      <c r="E120" s="6" t="s">
        <v>111</v>
      </c>
      <c r="F120" s="102">
        <v>1649</v>
      </c>
      <c r="G120" s="85">
        <v>1499</v>
      </c>
      <c r="H120" s="79">
        <v>0</v>
      </c>
      <c r="I120" s="79">
        <v>1075</v>
      </c>
      <c r="J120" s="79">
        <v>0</v>
      </c>
      <c r="K120" s="102">
        <f t="shared" si="33"/>
        <v>1075</v>
      </c>
      <c r="L120" s="112">
        <f t="shared" si="34"/>
        <v>0.28285523682454972</v>
      </c>
      <c r="M120" s="128">
        <v>1299</v>
      </c>
      <c r="N120" s="123">
        <v>147</v>
      </c>
      <c r="O120" s="65">
        <f t="shared" si="43"/>
        <v>928</v>
      </c>
      <c r="P120" s="18">
        <f t="shared" si="32"/>
        <v>0.28560431100846806</v>
      </c>
      <c r="Q120" s="309">
        <v>1499</v>
      </c>
      <c r="R120" s="310">
        <v>1075</v>
      </c>
      <c r="S120" s="310">
        <v>0</v>
      </c>
      <c r="T120" s="310">
        <f t="shared" si="35"/>
        <v>1075</v>
      </c>
      <c r="U120" s="311">
        <f t="shared" si="36"/>
        <v>0.28285523682454972</v>
      </c>
      <c r="V120" s="158">
        <v>1499</v>
      </c>
      <c r="W120" s="63">
        <v>0</v>
      </c>
      <c r="X120" s="63">
        <f t="shared" si="37"/>
        <v>1075</v>
      </c>
      <c r="Y120" s="13">
        <f t="shared" si="44"/>
        <v>0.28285523682454972</v>
      </c>
      <c r="Z120" s="309">
        <v>1499</v>
      </c>
      <c r="AA120" s="310">
        <v>1075</v>
      </c>
      <c r="AB120" s="310">
        <v>0</v>
      </c>
      <c r="AC120" s="310">
        <f t="shared" si="38"/>
        <v>1075</v>
      </c>
      <c r="AD120" s="311">
        <f t="shared" si="39"/>
        <v>0.28285523682454972</v>
      </c>
      <c r="AE120" s="64">
        <v>1499</v>
      </c>
      <c r="AF120" s="65">
        <v>0</v>
      </c>
      <c r="AG120" s="65">
        <f t="shared" si="40"/>
        <v>1075</v>
      </c>
      <c r="AH120" s="18">
        <f t="shared" si="45"/>
        <v>0.28285523682454972</v>
      </c>
      <c r="AI120" s="158">
        <v>1499</v>
      </c>
      <c r="AJ120" s="63">
        <v>0</v>
      </c>
      <c r="AK120" s="63">
        <f t="shared" si="41"/>
        <v>1075</v>
      </c>
      <c r="AL120" s="13">
        <f t="shared" si="46"/>
        <v>0.28285523682454972</v>
      </c>
      <c r="AM120" s="64">
        <v>1499</v>
      </c>
      <c r="AN120" s="65">
        <v>0</v>
      </c>
      <c r="AO120" s="65">
        <f t="shared" si="42"/>
        <v>1075</v>
      </c>
      <c r="AP120" s="18">
        <f t="shared" si="47"/>
        <v>0.28285523682454972</v>
      </c>
    </row>
    <row r="121" spans="1:42" s="4" customFormat="1" ht="12.75" customHeight="1">
      <c r="A121" s="138" t="s">
        <v>75</v>
      </c>
      <c r="B121" s="31" t="s">
        <v>32</v>
      </c>
      <c r="C121" s="169"/>
      <c r="D121" s="37" t="s">
        <v>127</v>
      </c>
      <c r="E121" s="32" t="s">
        <v>111</v>
      </c>
      <c r="F121" s="100">
        <v>1869</v>
      </c>
      <c r="G121" s="85">
        <v>1699</v>
      </c>
      <c r="H121" s="77">
        <v>0</v>
      </c>
      <c r="I121" s="77">
        <v>1218</v>
      </c>
      <c r="J121" s="77">
        <v>0</v>
      </c>
      <c r="K121" s="100">
        <f t="shared" si="33"/>
        <v>1218</v>
      </c>
      <c r="L121" s="110">
        <f t="shared" si="34"/>
        <v>0.2831077104178929</v>
      </c>
      <c r="M121" s="127">
        <v>1499</v>
      </c>
      <c r="N121" s="124">
        <v>147</v>
      </c>
      <c r="O121" s="46">
        <f t="shared" si="43"/>
        <v>1071</v>
      </c>
      <c r="P121" s="16">
        <f t="shared" si="32"/>
        <v>0.28552368245497001</v>
      </c>
      <c r="Q121" s="302">
        <v>1699</v>
      </c>
      <c r="R121" s="303">
        <v>1218</v>
      </c>
      <c r="S121" s="303">
        <v>0</v>
      </c>
      <c r="T121" s="303">
        <f t="shared" si="35"/>
        <v>1218</v>
      </c>
      <c r="U121" s="304">
        <f t="shared" si="36"/>
        <v>0.2831077104178929</v>
      </c>
      <c r="V121" s="160">
        <v>1699</v>
      </c>
      <c r="W121" s="124">
        <v>293</v>
      </c>
      <c r="X121" s="44">
        <f t="shared" si="37"/>
        <v>925</v>
      </c>
      <c r="Y121" s="14">
        <f t="shared" si="44"/>
        <v>0.45556209535020603</v>
      </c>
      <c r="Z121" s="302">
        <v>1699</v>
      </c>
      <c r="AA121" s="303">
        <v>1218</v>
      </c>
      <c r="AB121" s="303">
        <v>0</v>
      </c>
      <c r="AC121" s="303">
        <f t="shared" si="38"/>
        <v>1218</v>
      </c>
      <c r="AD121" s="304">
        <f t="shared" si="39"/>
        <v>0.2831077104178929</v>
      </c>
      <c r="AE121" s="45">
        <v>1699</v>
      </c>
      <c r="AF121" s="46">
        <v>0</v>
      </c>
      <c r="AG121" s="46">
        <f t="shared" si="40"/>
        <v>1218</v>
      </c>
      <c r="AH121" s="16">
        <f t="shared" si="45"/>
        <v>0.2831077104178929</v>
      </c>
      <c r="AI121" s="160">
        <v>1699</v>
      </c>
      <c r="AJ121" s="44">
        <v>0</v>
      </c>
      <c r="AK121" s="44">
        <f t="shared" si="41"/>
        <v>1218</v>
      </c>
      <c r="AL121" s="14">
        <f t="shared" si="46"/>
        <v>0.2831077104178929</v>
      </c>
      <c r="AM121" s="45">
        <v>1699</v>
      </c>
      <c r="AN121" s="46">
        <v>0</v>
      </c>
      <c r="AO121" s="46">
        <f t="shared" si="42"/>
        <v>1218</v>
      </c>
      <c r="AP121" s="16">
        <f t="shared" si="47"/>
        <v>0.2831077104178929</v>
      </c>
    </row>
    <row r="122" spans="1:42" s="4" customFormat="1" ht="12.75" customHeight="1">
      <c r="A122" s="138" t="s">
        <v>63</v>
      </c>
      <c r="B122" s="31" t="s">
        <v>32</v>
      </c>
      <c r="C122" s="169"/>
      <c r="D122" s="37" t="s">
        <v>127</v>
      </c>
      <c r="E122" s="32" t="s">
        <v>111</v>
      </c>
      <c r="F122" s="100">
        <v>1649</v>
      </c>
      <c r="G122" s="84">
        <v>1499</v>
      </c>
      <c r="H122" s="77">
        <v>0</v>
      </c>
      <c r="I122" s="77">
        <v>1075</v>
      </c>
      <c r="J122" s="77">
        <v>0</v>
      </c>
      <c r="K122" s="100">
        <f t="shared" si="33"/>
        <v>1075</v>
      </c>
      <c r="L122" s="110">
        <f t="shared" si="34"/>
        <v>0.28285523682454972</v>
      </c>
      <c r="M122" s="127">
        <v>1299</v>
      </c>
      <c r="N122" s="124">
        <v>147</v>
      </c>
      <c r="O122" s="46">
        <f t="shared" si="43"/>
        <v>928</v>
      </c>
      <c r="P122" s="16">
        <f t="shared" si="32"/>
        <v>0.28560431100846806</v>
      </c>
      <c r="Q122" s="302">
        <v>1499</v>
      </c>
      <c r="R122" s="303">
        <v>1075</v>
      </c>
      <c r="S122" s="303">
        <v>0</v>
      </c>
      <c r="T122" s="303">
        <f t="shared" si="35"/>
        <v>1075</v>
      </c>
      <c r="U122" s="304">
        <f t="shared" si="36"/>
        <v>0.28285523682454972</v>
      </c>
      <c r="V122" s="160">
        <v>1499</v>
      </c>
      <c r="W122" s="124">
        <v>293</v>
      </c>
      <c r="X122" s="44">
        <f t="shared" si="37"/>
        <v>782</v>
      </c>
      <c r="Y122" s="14">
        <f t="shared" si="44"/>
        <v>0.47831887925283523</v>
      </c>
      <c r="Z122" s="302">
        <v>1499</v>
      </c>
      <c r="AA122" s="303">
        <v>1075</v>
      </c>
      <c r="AB122" s="303">
        <v>0</v>
      </c>
      <c r="AC122" s="303">
        <f t="shared" si="38"/>
        <v>1075</v>
      </c>
      <c r="AD122" s="304">
        <f t="shared" si="39"/>
        <v>0.28285523682454972</v>
      </c>
      <c r="AE122" s="45">
        <v>1499</v>
      </c>
      <c r="AF122" s="46">
        <v>0</v>
      </c>
      <c r="AG122" s="46">
        <f t="shared" si="40"/>
        <v>1075</v>
      </c>
      <c r="AH122" s="16">
        <f t="shared" si="45"/>
        <v>0.28285523682454972</v>
      </c>
      <c r="AI122" s="160">
        <v>1499</v>
      </c>
      <c r="AJ122" s="44">
        <v>0</v>
      </c>
      <c r="AK122" s="44">
        <f t="shared" si="41"/>
        <v>1075</v>
      </c>
      <c r="AL122" s="14">
        <f t="shared" si="46"/>
        <v>0.28285523682454972</v>
      </c>
      <c r="AM122" s="45">
        <v>1499</v>
      </c>
      <c r="AN122" s="46">
        <v>0</v>
      </c>
      <c r="AO122" s="46">
        <f t="shared" si="42"/>
        <v>1075</v>
      </c>
      <c r="AP122" s="16">
        <f t="shared" si="47"/>
        <v>0.28285523682454972</v>
      </c>
    </row>
    <row r="123" spans="1:42" s="4" customFormat="1" ht="12.75" customHeight="1" thickBot="1">
      <c r="A123" s="33" t="s">
        <v>461</v>
      </c>
      <c r="B123" s="30" t="s">
        <v>32</v>
      </c>
      <c r="C123" s="192"/>
      <c r="D123" s="38" t="s">
        <v>127</v>
      </c>
      <c r="E123" s="2" t="s">
        <v>462</v>
      </c>
      <c r="F123" s="101">
        <v>2089</v>
      </c>
      <c r="G123" s="47">
        <v>1899</v>
      </c>
      <c r="H123" s="78">
        <v>0</v>
      </c>
      <c r="I123" s="78">
        <v>1361</v>
      </c>
      <c r="J123" s="78">
        <v>0</v>
      </c>
      <c r="K123" s="101">
        <f t="shared" si="33"/>
        <v>1361</v>
      </c>
      <c r="L123" s="111">
        <f t="shared" si="34"/>
        <v>0.28330700368615058</v>
      </c>
      <c r="M123" s="49">
        <v>1899</v>
      </c>
      <c r="N123" s="50">
        <v>0</v>
      </c>
      <c r="O123" s="50">
        <f t="shared" si="43"/>
        <v>1361</v>
      </c>
      <c r="P123" s="17">
        <f t="shared" si="32"/>
        <v>0.28330700368615058</v>
      </c>
      <c r="Q123" s="305">
        <v>1899</v>
      </c>
      <c r="R123" s="307">
        <v>1361</v>
      </c>
      <c r="S123" s="307">
        <v>0</v>
      </c>
      <c r="T123" s="307">
        <f t="shared" si="35"/>
        <v>1361</v>
      </c>
      <c r="U123" s="308">
        <f t="shared" si="36"/>
        <v>0.28330700368615058</v>
      </c>
      <c r="V123" s="159">
        <v>1899</v>
      </c>
      <c r="W123" s="48">
        <v>0</v>
      </c>
      <c r="X123" s="48">
        <f t="shared" si="37"/>
        <v>1361</v>
      </c>
      <c r="Y123" s="15">
        <f t="shared" si="44"/>
        <v>0.28330700368615058</v>
      </c>
      <c r="Z123" s="305">
        <v>1899</v>
      </c>
      <c r="AA123" s="307">
        <v>1361</v>
      </c>
      <c r="AB123" s="307">
        <v>0</v>
      </c>
      <c r="AC123" s="307">
        <f t="shared" si="38"/>
        <v>1361</v>
      </c>
      <c r="AD123" s="308">
        <f t="shared" si="39"/>
        <v>0.28330700368615058</v>
      </c>
      <c r="AE123" s="49">
        <v>1899</v>
      </c>
      <c r="AF123" s="50">
        <v>0</v>
      </c>
      <c r="AG123" s="50">
        <f t="shared" si="40"/>
        <v>1361</v>
      </c>
      <c r="AH123" s="17">
        <f t="shared" si="45"/>
        <v>0.28330700368615058</v>
      </c>
      <c r="AI123" s="159">
        <v>1899</v>
      </c>
      <c r="AJ123" s="48">
        <v>0</v>
      </c>
      <c r="AK123" s="48">
        <f t="shared" si="41"/>
        <v>1361</v>
      </c>
      <c r="AL123" s="15">
        <f t="shared" si="46"/>
        <v>0.28330700368615058</v>
      </c>
      <c r="AM123" s="49">
        <v>1899</v>
      </c>
      <c r="AN123" s="50">
        <v>0</v>
      </c>
      <c r="AO123" s="50">
        <f t="shared" si="42"/>
        <v>1361</v>
      </c>
      <c r="AP123" s="17">
        <f t="shared" si="47"/>
        <v>0.28330700368615058</v>
      </c>
    </row>
    <row r="124" spans="1:42" s="4" customFormat="1" ht="12.75" customHeight="1">
      <c r="A124" s="140" t="s">
        <v>313</v>
      </c>
      <c r="B124" s="28" t="s">
        <v>32</v>
      </c>
      <c r="C124" s="96"/>
      <c r="D124" s="173">
        <v>0.71</v>
      </c>
      <c r="E124" s="174" t="s">
        <v>315</v>
      </c>
      <c r="F124" s="142">
        <v>857</v>
      </c>
      <c r="G124" s="145">
        <v>779</v>
      </c>
      <c r="H124" s="141">
        <v>699</v>
      </c>
      <c r="I124" s="141">
        <v>609</v>
      </c>
      <c r="J124" s="141">
        <v>0</v>
      </c>
      <c r="K124" s="142">
        <f t="shared" si="33"/>
        <v>609</v>
      </c>
      <c r="L124" s="114">
        <f t="shared" si="34"/>
        <v>0.21822849807445444</v>
      </c>
      <c r="M124" s="244">
        <v>399</v>
      </c>
      <c r="N124" s="161">
        <v>253</v>
      </c>
      <c r="O124" s="144">
        <f t="shared" si="43"/>
        <v>356</v>
      </c>
      <c r="P124" s="155">
        <f t="shared" si="32"/>
        <v>0.10776942355889724</v>
      </c>
      <c r="Q124" s="315">
        <v>779</v>
      </c>
      <c r="R124" s="316">
        <v>609</v>
      </c>
      <c r="S124" s="316">
        <v>0</v>
      </c>
      <c r="T124" s="316">
        <f t="shared" si="35"/>
        <v>609</v>
      </c>
      <c r="U124" s="317">
        <f t="shared" si="36"/>
        <v>0.21822849807445444</v>
      </c>
      <c r="V124" s="236">
        <v>699</v>
      </c>
      <c r="W124" s="143">
        <v>0</v>
      </c>
      <c r="X124" s="143">
        <f t="shared" si="37"/>
        <v>609</v>
      </c>
      <c r="Y124" s="153">
        <f t="shared" si="44"/>
        <v>0.12875536480686695</v>
      </c>
      <c r="Z124" s="315">
        <v>779</v>
      </c>
      <c r="AA124" s="316">
        <v>609</v>
      </c>
      <c r="AB124" s="316">
        <v>0</v>
      </c>
      <c r="AC124" s="316">
        <f t="shared" si="38"/>
        <v>609</v>
      </c>
      <c r="AD124" s="317">
        <f t="shared" si="39"/>
        <v>0.21822849807445444</v>
      </c>
      <c r="AE124" s="244">
        <v>699</v>
      </c>
      <c r="AF124" s="144">
        <v>0</v>
      </c>
      <c r="AG124" s="144">
        <f t="shared" si="40"/>
        <v>609</v>
      </c>
      <c r="AH124" s="155">
        <f t="shared" si="45"/>
        <v>0.12875536480686695</v>
      </c>
      <c r="AI124" s="236">
        <v>699</v>
      </c>
      <c r="AJ124" s="143">
        <v>0</v>
      </c>
      <c r="AK124" s="143">
        <f t="shared" si="41"/>
        <v>609</v>
      </c>
      <c r="AL124" s="153">
        <f t="shared" si="46"/>
        <v>0.12875536480686695</v>
      </c>
      <c r="AM124" s="244">
        <v>699</v>
      </c>
      <c r="AN124" s="144">
        <v>0</v>
      </c>
      <c r="AO124" s="144">
        <f t="shared" si="42"/>
        <v>609</v>
      </c>
      <c r="AP124" s="155">
        <f t="shared" si="47"/>
        <v>0.12875536480686695</v>
      </c>
    </row>
    <row r="125" spans="1:42" s="4" customFormat="1" ht="12.75" customHeight="1">
      <c r="A125" s="138" t="s">
        <v>398</v>
      </c>
      <c r="B125" s="31" t="s">
        <v>32</v>
      </c>
      <c r="C125" s="93"/>
      <c r="D125" s="37">
        <v>0.71</v>
      </c>
      <c r="E125" s="32" t="s">
        <v>401</v>
      </c>
      <c r="F125" s="84">
        <v>802</v>
      </c>
      <c r="G125" s="84">
        <v>729</v>
      </c>
      <c r="H125" s="84">
        <v>649</v>
      </c>
      <c r="I125" s="84">
        <v>571</v>
      </c>
      <c r="J125" s="84">
        <v>0</v>
      </c>
      <c r="K125" s="84">
        <f t="shared" si="33"/>
        <v>571</v>
      </c>
      <c r="L125" s="110">
        <f t="shared" si="34"/>
        <v>0.2167352537722908</v>
      </c>
      <c r="M125" s="127">
        <v>399</v>
      </c>
      <c r="N125" s="124">
        <v>214</v>
      </c>
      <c r="O125" s="46">
        <f t="shared" si="43"/>
        <v>357</v>
      </c>
      <c r="P125" s="16">
        <f t="shared" si="32"/>
        <v>0.10526315789473684</v>
      </c>
      <c r="Q125" s="302">
        <v>729</v>
      </c>
      <c r="R125" s="303">
        <v>571</v>
      </c>
      <c r="S125" s="303">
        <v>0</v>
      </c>
      <c r="T125" s="303">
        <f t="shared" si="35"/>
        <v>571</v>
      </c>
      <c r="U125" s="304">
        <f t="shared" si="36"/>
        <v>0.2167352537722908</v>
      </c>
      <c r="V125" s="215">
        <v>649</v>
      </c>
      <c r="W125" s="44">
        <v>0</v>
      </c>
      <c r="X125" s="44">
        <f t="shared" si="37"/>
        <v>571</v>
      </c>
      <c r="Y125" s="14">
        <f t="shared" si="44"/>
        <v>0.12018489984591679</v>
      </c>
      <c r="Z125" s="302">
        <v>729</v>
      </c>
      <c r="AA125" s="303">
        <v>571</v>
      </c>
      <c r="AB125" s="303">
        <v>0</v>
      </c>
      <c r="AC125" s="303">
        <f t="shared" si="38"/>
        <v>571</v>
      </c>
      <c r="AD125" s="304">
        <f t="shared" si="39"/>
        <v>0.2167352537722908</v>
      </c>
      <c r="AE125" s="127">
        <v>699</v>
      </c>
      <c r="AF125" s="46">
        <v>0</v>
      </c>
      <c r="AG125" s="46">
        <f t="shared" si="40"/>
        <v>571</v>
      </c>
      <c r="AH125" s="16">
        <f t="shared" si="45"/>
        <v>0.18311874105865522</v>
      </c>
      <c r="AI125" s="215">
        <v>649</v>
      </c>
      <c r="AJ125" s="44">
        <v>0</v>
      </c>
      <c r="AK125" s="44">
        <f t="shared" si="41"/>
        <v>571</v>
      </c>
      <c r="AL125" s="14">
        <f t="shared" si="46"/>
        <v>0.12018489984591679</v>
      </c>
      <c r="AM125" s="127">
        <v>699</v>
      </c>
      <c r="AN125" s="46">
        <v>0</v>
      </c>
      <c r="AO125" s="46">
        <f t="shared" si="42"/>
        <v>571</v>
      </c>
      <c r="AP125" s="16">
        <f t="shared" si="47"/>
        <v>0.18311874105865522</v>
      </c>
    </row>
    <row r="126" spans="1:42" s="4" customFormat="1" ht="12.75" customHeight="1">
      <c r="A126" s="138" t="s">
        <v>399</v>
      </c>
      <c r="B126" s="31" t="s">
        <v>32</v>
      </c>
      <c r="C126" s="93"/>
      <c r="D126" s="37">
        <v>0.71</v>
      </c>
      <c r="E126" s="32" t="s">
        <v>401</v>
      </c>
      <c r="F126" s="84">
        <v>802</v>
      </c>
      <c r="G126" s="84">
        <v>729</v>
      </c>
      <c r="H126" s="84">
        <v>649</v>
      </c>
      <c r="I126" s="84">
        <v>571</v>
      </c>
      <c r="J126" s="84">
        <v>0</v>
      </c>
      <c r="K126" s="84">
        <f t="shared" si="33"/>
        <v>571</v>
      </c>
      <c r="L126" s="110">
        <f t="shared" si="34"/>
        <v>0.2167352537722908</v>
      </c>
      <c r="M126" s="127">
        <v>399</v>
      </c>
      <c r="N126" s="124">
        <v>214</v>
      </c>
      <c r="O126" s="46">
        <f t="shared" si="43"/>
        <v>357</v>
      </c>
      <c r="P126" s="16">
        <f t="shared" si="32"/>
        <v>0.10526315789473684</v>
      </c>
      <c r="Q126" s="302">
        <v>729</v>
      </c>
      <c r="R126" s="303">
        <v>571</v>
      </c>
      <c r="S126" s="303">
        <v>0</v>
      </c>
      <c r="T126" s="303">
        <f t="shared" si="35"/>
        <v>571</v>
      </c>
      <c r="U126" s="304">
        <f t="shared" si="36"/>
        <v>0.2167352537722908</v>
      </c>
      <c r="V126" s="215">
        <v>649</v>
      </c>
      <c r="W126" s="44">
        <v>0</v>
      </c>
      <c r="X126" s="44">
        <f t="shared" si="37"/>
        <v>571</v>
      </c>
      <c r="Y126" s="14">
        <f t="shared" si="44"/>
        <v>0.12018489984591679</v>
      </c>
      <c r="Z126" s="302">
        <v>729</v>
      </c>
      <c r="AA126" s="303">
        <v>571</v>
      </c>
      <c r="AB126" s="303">
        <v>0</v>
      </c>
      <c r="AC126" s="303">
        <f t="shared" si="38"/>
        <v>571</v>
      </c>
      <c r="AD126" s="304">
        <f t="shared" si="39"/>
        <v>0.2167352537722908</v>
      </c>
      <c r="AE126" s="127">
        <v>699</v>
      </c>
      <c r="AF126" s="46">
        <v>0</v>
      </c>
      <c r="AG126" s="46">
        <f t="shared" si="40"/>
        <v>571</v>
      </c>
      <c r="AH126" s="16">
        <f t="shared" si="45"/>
        <v>0.18311874105865522</v>
      </c>
      <c r="AI126" s="215">
        <v>649</v>
      </c>
      <c r="AJ126" s="44">
        <v>0</v>
      </c>
      <c r="AK126" s="44">
        <f t="shared" si="41"/>
        <v>571</v>
      </c>
      <c r="AL126" s="14">
        <f t="shared" si="46"/>
        <v>0.12018489984591679</v>
      </c>
      <c r="AM126" s="127">
        <v>699</v>
      </c>
      <c r="AN126" s="46">
        <v>0</v>
      </c>
      <c r="AO126" s="46">
        <f t="shared" si="42"/>
        <v>571</v>
      </c>
      <c r="AP126" s="16">
        <f t="shared" si="47"/>
        <v>0.18311874105865522</v>
      </c>
    </row>
    <row r="127" spans="1:42" s="4" customFormat="1" ht="12.75" customHeight="1" thickBot="1">
      <c r="A127" s="263" t="s">
        <v>400</v>
      </c>
      <c r="B127" s="30" t="s">
        <v>32</v>
      </c>
      <c r="C127" s="94"/>
      <c r="D127" s="38">
        <v>0.71</v>
      </c>
      <c r="E127" s="2" t="s">
        <v>401</v>
      </c>
      <c r="F127" s="47">
        <v>769</v>
      </c>
      <c r="G127" s="47">
        <v>699</v>
      </c>
      <c r="H127" s="47">
        <v>599</v>
      </c>
      <c r="I127" s="47">
        <v>526</v>
      </c>
      <c r="J127" s="47">
        <v>0</v>
      </c>
      <c r="K127" s="47">
        <f t="shared" si="33"/>
        <v>526</v>
      </c>
      <c r="L127" s="111">
        <f t="shared" si="34"/>
        <v>0.24749642346208869</v>
      </c>
      <c r="M127" s="126">
        <v>399</v>
      </c>
      <c r="N127" s="122">
        <v>163</v>
      </c>
      <c r="O127" s="50">
        <f t="shared" si="43"/>
        <v>363</v>
      </c>
      <c r="P127" s="17">
        <f t="shared" si="32"/>
        <v>9.0225563909774431E-2</v>
      </c>
      <c r="Q127" s="305">
        <v>699</v>
      </c>
      <c r="R127" s="307">
        <v>526</v>
      </c>
      <c r="S127" s="307">
        <v>0</v>
      </c>
      <c r="T127" s="307">
        <f t="shared" si="35"/>
        <v>526</v>
      </c>
      <c r="U127" s="308">
        <f t="shared" si="36"/>
        <v>0.24749642346208869</v>
      </c>
      <c r="V127" s="218">
        <v>599</v>
      </c>
      <c r="W127" s="48">
        <v>0</v>
      </c>
      <c r="X127" s="48">
        <f t="shared" si="37"/>
        <v>526</v>
      </c>
      <c r="Y127" s="15">
        <f t="shared" si="44"/>
        <v>0.12186978297161936</v>
      </c>
      <c r="Z127" s="305">
        <v>699</v>
      </c>
      <c r="AA127" s="307">
        <v>526</v>
      </c>
      <c r="AB127" s="307">
        <v>0</v>
      </c>
      <c r="AC127" s="307">
        <f t="shared" si="38"/>
        <v>526</v>
      </c>
      <c r="AD127" s="308">
        <f t="shared" si="39"/>
        <v>0.24749642346208869</v>
      </c>
      <c r="AE127" s="49">
        <v>699</v>
      </c>
      <c r="AF127" s="50">
        <v>0</v>
      </c>
      <c r="AG127" s="50">
        <f t="shared" si="40"/>
        <v>526</v>
      </c>
      <c r="AH127" s="17">
        <f t="shared" si="45"/>
        <v>0.24749642346208869</v>
      </c>
      <c r="AI127" s="218">
        <v>599</v>
      </c>
      <c r="AJ127" s="48">
        <v>0</v>
      </c>
      <c r="AK127" s="48">
        <f t="shared" si="41"/>
        <v>526</v>
      </c>
      <c r="AL127" s="15">
        <f t="shared" si="46"/>
        <v>0.12186978297161936</v>
      </c>
      <c r="AM127" s="49">
        <v>699</v>
      </c>
      <c r="AN127" s="50">
        <v>0</v>
      </c>
      <c r="AO127" s="50">
        <f t="shared" si="42"/>
        <v>526</v>
      </c>
      <c r="AP127" s="17">
        <f t="shared" si="47"/>
        <v>0.24749642346208869</v>
      </c>
    </row>
    <row r="128" spans="1:42" s="4" customFormat="1" ht="12.75" customHeight="1">
      <c r="A128" s="138" t="s">
        <v>314</v>
      </c>
      <c r="B128" s="31" t="s">
        <v>32</v>
      </c>
      <c r="C128" s="168" t="s">
        <v>460</v>
      </c>
      <c r="D128" s="37">
        <v>0.37</v>
      </c>
      <c r="E128" s="32" t="s">
        <v>316</v>
      </c>
      <c r="F128" s="100">
        <v>164</v>
      </c>
      <c r="G128" s="84">
        <v>149</v>
      </c>
      <c r="H128" s="77">
        <v>0</v>
      </c>
      <c r="I128" s="77">
        <v>111</v>
      </c>
      <c r="J128" s="77">
        <v>0</v>
      </c>
      <c r="K128" s="100">
        <f t="shared" si="33"/>
        <v>111</v>
      </c>
      <c r="L128" s="110">
        <f t="shared" si="34"/>
        <v>0.25503355704697989</v>
      </c>
      <c r="M128" s="45">
        <v>149</v>
      </c>
      <c r="N128" s="46">
        <v>0</v>
      </c>
      <c r="O128" s="46">
        <f t="shared" si="43"/>
        <v>111</v>
      </c>
      <c r="P128" s="16">
        <f t="shared" si="32"/>
        <v>0.25503355704697989</v>
      </c>
      <c r="Q128" s="302">
        <v>149</v>
      </c>
      <c r="R128" s="303">
        <v>111</v>
      </c>
      <c r="S128" s="303">
        <v>0</v>
      </c>
      <c r="T128" s="303">
        <f t="shared" si="35"/>
        <v>111</v>
      </c>
      <c r="U128" s="304">
        <f t="shared" si="36"/>
        <v>0.25503355704697989</v>
      </c>
      <c r="V128" s="160">
        <v>149</v>
      </c>
      <c r="W128" s="44">
        <v>0</v>
      </c>
      <c r="X128" s="44">
        <f t="shared" si="37"/>
        <v>111</v>
      </c>
      <c r="Y128" s="14">
        <f t="shared" si="44"/>
        <v>0.25503355704697989</v>
      </c>
      <c r="Z128" s="302">
        <v>149</v>
      </c>
      <c r="AA128" s="303">
        <v>111</v>
      </c>
      <c r="AB128" s="303">
        <v>0</v>
      </c>
      <c r="AC128" s="303">
        <f t="shared" si="38"/>
        <v>111</v>
      </c>
      <c r="AD128" s="304">
        <f t="shared" si="39"/>
        <v>0.25503355704697989</v>
      </c>
      <c r="AE128" s="45">
        <v>149</v>
      </c>
      <c r="AF128" s="46">
        <v>0</v>
      </c>
      <c r="AG128" s="46">
        <f t="shared" si="40"/>
        <v>111</v>
      </c>
      <c r="AH128" s="16">
        <f t="shared" si="45"/>
        <v>0.25503355704697989</v>
      </c>
      <c r="AI128" s="160">
        <v>149</v>
      </c>
      <c r="AJ128" s="44">
        <v>0</v>
      </c>
      <c r="AK128" s="44">
        <f t="shared" si="41"/>
        <v>111</v>
      </c>
      <c r="AL128" s="14">
        <f t="shared" si="46"/>
        <v>0.25503355704697989</v>
      </c>
      <c r="AM128" s="45">
        <v>149</v>
      </c>
      <c r="AN128" s="46">
        <v>0</v>
      </c>
      <c r="AO128" s="46">
        <f t="shared" si="42"/>
        <v>111</v>
      </c>
      <c r="AP128" s="16">
        <f t="shared" si="47"/>
        <v>0.25503355704697989</v>
      </c>
    </row>
    <row r="129" spans="1:42" s="4" customFormat="1" ht="12.75" customHeight="1">
      <c r="A129" s="34" t="s">
        <v>402</v>
      </c>
      <c r="B129" s="31" t="s">
        <v>32</v>
      </c>
      <c r="C129" s="93"/>
      <c r="D129" s="37">
        <v>0.37</v>
      </c>
      <c r="E129" s="32" t="s">
        <v>316</v>
      </c>
      <c r="F129" s="102">
        <v>197</v>
      </c>
      <c r="G129" s="85">
        <v>179</v>
      </c>
      <c r="H129" s="79">
        <v>0</v>
      </c>
      <c r="I129" s="79">
        <v>140</v>
      </c>
      <c r="J129" s="79">
        <v>0</v>
      </c>
      <c r="K129" s="102">
        <f t="shared" si="33"/>
        <v>140</v>
      </c>
      <c r="L129" s="112">
        <f t="shared" si="34"/>
        <v>0.21787709497206703</v>
      </c>
      <c r="M129" s="64">
        <v>179</v>
      </c>
      <c r="N129" s="65">
        <v>0</v>
      </c>
      <c r="O129" s="65">
        <f t="shared" si="43"/>
        <v>140</v>
      </c>
      <c r="P129" s="18">
        <f t="shared" si="32"/>
        <v>0.21787709497206703</v>
      </c>
      <c r="Q129" s="309">
        <v>179</v>
      </c>
      <c r="R129" s="310">
        <v>138</v>
      </c>
      <c r="S129" s="310">
        <v>0</v>
      </c>
      <c r="T129" s="310">
        <f t="shared" si="35"/>
        <v>138</v>
      </c>
      <c r="U129" s="311">
        <f t="shared" si="36"/>
        <v>0.22905027932960895</v>
      </c>
      <c r="V129" s="158">
        <v>179</v>
      </c>
      <c r="W129" s="63">
        <v>0</v>
      </c>
      <c r="X129" s="63">
        <f t="shared" si="37"/>
        <v>138</v>
      </c>
      <c r="Y129" s="13">
        <f t="shared" si="44"/>
        <v>0.22905027932960895</v>
      </c>
      <c r="Z129" s="309">
        <v>179</v>
      </c>
      <c r="AA129" s="310">
        <v>138</v>
      </c>
      <c r="AB129" s="310">
        <v>0</v>
      </c>
      <c r="AC129" s="310">
        <f t="shared" si="38"/>
        <v>138</v>
      </c>
      <c r="AD129" s="311">
        <f t="shared" si="39"/>
        <v>0.22905027932960895</v>
      </c>
      <c r="AE129" s="64">
        <v>179</v>
      </c>
      <c r="AF129" s="65">
        <v>0</v>
      </c>
      <c r="AG129" s="65">
        <f t="shared" si="40"/>
        <v>138</v>
      </c>
      <c r="AH129" s="18">
        <f t="shared" si="45"/>
        <v>0.22905027932960895</v>
      </c>
      <c r="AI129" s="158">
        <v>179</v>
      </c>
      <c r="AJ129" s="63">
        <v>0</v>
      </c>
      <c r="AK129" s="63">
        <f t="shared" si="41"/>
        <v>138</v>
      </c>
      <c r="AL129" s="13">
        <f t="shared" si="46"/>
        <v>0.22905027932960895</v>
      </c>
      <c r="AM129" s="64">
        <v>179</v>
      </c>
      <c r="AN129" s="65">
        <v>0</v>
      </c>
      <c r="AO129" s="65">
        <f t="shared" si="42"/>
        <v>138</v>
      </c>
      <c r="AP129" s="18">
        <f t="shared" si="47"/>
        <v>0.22905027932960895</v>
      </c>
    </row>
    <row r="130" spans="1:42" s="4" customFormat="1" ht="12.75" customHeight="1">
      <c r="A130" s="34" t="s">
        <v>403</v>
      </c>
      <c r="B130" s="31" t="s">
        <v>32</v>
      </c>
      <c r="C130" s="93"/>
      <c r="D130" s="37">
        <v>0.37</v>
      </c>
      <c r="E130" s="32" t="s">
        <v>316</v>
      </c>
      <c r="F130" s="102">
        <v>164</v>
      </c>
      <c r="G130" s="85">
        <v>149</v>
      </c>
      <c r="H130" s="79">
        <v>0</v>
      </c>
      <c r="I130" s="79">
        <v>115</v>
      </c>
      <c r="J130" s="79">
        <v>0</v>
      </c>
      <c r="K130" s="102">
        <f t="shared" si="33"/>
        <v>115</v>
      </c>
      <c r="L130" s="112">
        <f t="shared" si="34"/>
        <v>0.22818791946308725</v>
      </c>
      <c r="M130" s="64">
        <v>149</v>
      </c>
      <c r="N130" s="65">
        <v>0</v>
      </c>
      <c r="O130" s="65">
        <f t="shared" si="43"/>
        <v>115</v>
      </c>
      <c r="P130" s="18">
        <f t="shared" si="32"/>
        <v>0.22818791946308725</v>
      </c>
      <c r="Q130" s="309">
        <v>149</v>
      </c>
      <c r="R130" s="310">
        <v>113</v>
      </c>
      <c r="S130" s="310">
        <v>0</v>
      </c>
      <c r="T130" s="310">
        <f t="shared" si="35"/>
        <v>113</v>
      </c>
      <c r="U130" s="311">
        <f t="shared" si="36"/>
        <v>0.24161073825503357</v>
      </c>
      <c r="V130" s="158">
        <v>149</v>
      </c>
      <c r="W130" s="63">
        <v>0</v>
      </c>
      <c r="X130" s="63">
        <f t="shared" si="37"/>
        <v>113</v>
      </c>
      <c r="Y130" s="13">
        <f t="shared" si="44"/>
        <v>0.24161073825503357</v>
      </c>
      <c r="Z130" s="309">
        <v>149</v>
      </c>
      <c r="AA130" s="310">
        <v>113</v>
      </c>
      <c r="AB130" s="310">
        <v>0</v>
      </c>
      <c r="AC130" s="310">
        <f t="shared" si="38"/>
        <v>113</v>
      </c>
      <c r="AD130" s="311">
        <f t="shared" si="39"/>
        <v>0.24161073825503357</v>
      </c>
      <c r="AE130" s="64">
        <v>149</v>
      </c>
      <c r="AF130" s="65">
        <v>0</v>
      </c>
      <c r="AG130" s="65">
        <f t="shared" si="40"/>
        <v>113</v>
      </c>
      <c r="AH130" s="18">
        <f t="shared" si="45"/>
        <v>0.24161073825503357</v>
      </c>
      <c r="AI130" s="158">
        <v>149</v>
      </c>
      <c r="AJ130" s="63">
        <v>0</v>
      </c>
      <c r="AK130" s="63">
        <f t="shared" si="41"/>
        <v>113</v>
      </c>
      <c r="AL130" s="13">
        <f t="shared" si="46"/>
        <v>0.24161073825503357</v>
      </c>
      <c r="AM130" s="64">
        <v>149</v>
      </c>
      <c r="AN130" s="65">
        <v>0</v>
      </c>
      <c r="AO130" s="65">
        <f t="shared" si="42"/>
        <v>113</v>
      </c>
      <c r="AP130" s="18">
        <f t="shared" si="47"/>
        <v>0.24161073825503357</v>
      </c>
    </row>
    <row r="131" spans="1:42" s="4" customFormat="1" ht="12.75" customHeight="1">
      <c r="A131" s="138" t="s">
        <v>485</v>
      </c>
      <c r="B131" s="31" t="s">
        <v>32</v>
      </c>
      <c r="C131" s="169"/>
      <c r="D131" s="37">
        <v>0.59</v>
      </c>
      <c r="E131" s="32" t="s">
        <v>486</v>
      </c>
      <c r="F131" s="100">
        <v>307</v>
      </c>
      <c r="G131" s="84">
        <v>279</v>
      </c>
      <c r="H131" s="77">
        <v>0</v>
      </c>
      <c r="I131" s="77">
        <v>129</v>
      </c>
      <c r="J131" s="77">
        <v>0</v>
      </c>
      <c r="K131" s="100">
        <f t="shared" si="33"/>
        <v>129</v>
      </c>
      <c r="L131" s="110">
        <f t="shared" si="34"/>
        <v>0.5376344086021505</v>
      </c>
      <c r="M131" s="45">
        <v>279</v>
      </c>
      <c r="N131" s="46">
        <v>0</v>
      </c>
      <c r="O131" s="46">
        <f t="shared" si="43"/>
        <v>129</v>
      </c>
      <c r="P131" s="16">
        <f t="shared" si="32"/>
        <v>0.5376344086021505</v>
      </c>
      <c r="Q131" s="302">
        <v>279</v>
      </c>
      <c r="R131" s="303">
        <v>129</v>
      </c>
      <c r="S131" s="303">
        <v>0</v>
      </c>
      <c r="T131" s="303">
        <f t="shared" si="35"/>
        <v>129</v>
      </c>
      <c r="U131" s="304">
        <f t="shared" si="36"/>
        <v>0.5376344086021505</v>
      </c>
      <c r="V131" s="160">
        <v>279</v>
      </c>
      <c r="W131" s="44">
        <v>0</v>
      </c>
      <c r="X131" s="44">
        <f t="shared" si="37"/>
        <v>129</v>
      </c>
      <c r="Y131" s="14">
        <f t="shared" si="44"/>
        <v>0.5376344086021505</v>
      </c>
      <c r="Z131" s="302">
        <v>279</v>
      </c>
      <c r="AA131" s="303">
        <v>129</v>
      </c>
      <c r="AB131" s="303">
        <v>0</v>
      </c>
      <c r="AC131" s="303">
        <f t="shared" si="38"/>
        <v>129</v>
      </c>
      <c r="AD131" s="304">
        <f t="shared" si="39"/>
        <v>0.5376344086021505</v>
      </c>
      <c r="AE131" s="45">
        <v>279</v>
      </c>
      <c r="AF131" s="46">
        <v>0</v>
      </c>
      <c r="AG131" s="46">
        <f t="shared" si="40"/>
        <v>129</v>
      </c>
      <c r="AH131" s="16">
        <f t="shared" si="45"/>
        <v>0.5376344086021505</v>
      </c>
      <c r="AI131" s="160">
        <v>279</v>
      </c>
      <c r="AJ131" s="44">
        <v>0</v>
      </c>
      <c r="AK131" s="44">
        <f t="shared" si="41"/>
        <v>129</v>
      </c>
      <c r="AL131" s="14">
        <f t="shared" si="46"/>
        <v>0.5376344086021505</v>
      </c>
      <c r="AM131" s="45">
        <v>279</v>
      </c>
      <c r="AN131" s="46">
        <v>0</v>
      </c>
      <c r="AO131" s="46">
        <f t="shared" si="42"/>
        <v>129</v>
      </c>
      <c r="AP131" s="16">
        <f t="shared" si="47"/>
        <v>0.5376344086021505</v>
      </c>
    </row>
    <row r="132" spans="1:42" s="4" customFormat="1" ht="12.75" customHeight="1">
      <c r="A132" s="138" t="s">
        <v>17</v>
      </c>
      <c r="B132" s="31" t="s">
        <v>32</v>
      </c>
      <c r="C132" s="168" t="s">
        <v>459</v>
      </c>
      <c r="D132" s="37">
        <v>0.59</v>
      </c>
      <c r="E132" s="32" t="s">
        <v>22</v>
      </c>
      <c r="F132" s="100">
        <v>384</v>
      </c>
      <c r="G132" s="84">
        <v>349</v>
      </c>
      <c r="H132" s="77">
        <v>0</v>
      </c>
      <c r="I132" s="77">
        <v>260</v>
      </c>
      <c r="J132" s="77">
        <v>0</v>
      </c>
      <c r="K132" s="100">
        <f t="shared" si="33"/>
        <v>260</v>
      </c>
      <c r="L132" s="110">
        <f t="shared" si="34"/>
        <v>0.25501432664756446</v>
      </c>
      <c r="M132" s="45">
        <v>349</v>
      </c>
      <c r="N132" s="46">
        <v>0</v>
      </c>
      <c r="O132" s="46">
        <f t="shared" si="43"/>
        <v>260</v>
      </c>
      <c r="P132" s="16">
        <f t="shared" si="32"/>
        <v>0.25501432664756446</v>
      </c>
      <c r="Q132" s="302">
        <v>349</v>
      </c>
      <c r="R132" s="303">
        <v>260</v>
      </c>
      <c r="S132" s="303">
        <v>0</v>
      </c>
      <c r="T132" s="303">
        <f t="shared" si="35"/>
        <v>260</v>
      </c>
      <c r="U132" s="304">
        <f t="shared" si="36"/>
        <v>0.25501432664756446</v>
      </c>
      <c r="V132" s="160">
        <v>349</v>
      </c>
      <c r="W132" s="44">
        <v>0</v>
      </c>
      <c r="X132" s="44">
        <f t="shared" si="37"/>
        <v>260</v>
      </c>
      <c r="Y132" s="14">
        <f t="shared" si="44"/>
        <v>0.25501432664756446</v>
      </c>
      <c r="Z132" s="302">
        <v>349</v>
      </c>
      <c r="AA132" s="303">
        <v>260</v>
      </c>
      <c r="AB132" s="303">
        <v>0</v>
      </c>
      <c r="AC132" s="303">
        <f t="shared" si="38"/>
        <v>260</v>
      </c>
      <c r="AD132" s="304">
        <f t="shared" si="39"/>
        <v>0.25501432664756446</v>
      </c>
      <c r="AE132" s="45">
        <v>349</v>
      </c>
      <c r="AF132" s="46">
        <v>0</v>
      </c>
      <c r="AG132" s="46">
        <f t="shared" si="40"/>
        <v>260</v>
      </c>
      <c r="AH132" s="16">
        <f t="shared" si="45"/>
        <v>0.25501432664756446</v>
      </c>
      <c r="AI132" s="160">
        <v>349</v>
      </c>
      <c r="AJ132" s="44">
        <v>0</v>
      </c>
      <c r="AK132" s="44">
        <f t="shared" si="41"/>
        <v>260</v>
      </c>
      <c r="AL132" s="14">
        <f t="shared" si="46"/>
        <v>0.25501432664756446</v>
      </c>
      <c r="AM132" s="45">
        <v>349</v>
      </c>
      <c r="AN132" s="46">
        <v>0</v>
      </c>
      <c r="AO132" s="46">
        <f t="shared" si="42"/>
        <v>260</v>
      </c>
      <c r="AP132" s="16">
        <f t="shared" si="47"/>
        <v>0.25501432664756446</v>
      </c>
    </row>
    <row r="133" spans="1:42" s="4" customFormat="1" ht="12.75" customHeight="1">
      <c r="A133" s="138" t="s">
        <v>324</v>
      </c>
      <c r="B133" s="31" t="s">
        <v>32</v>
      </c>
      <c r="C133" s="219"/>
      <c r="D133" s="37">
        <v>0.59</v>
      </c>
      <c r="E133" s="32" t="s">
        <v>325</v>
      </c>
      <c r="F133" s="100">
        <v>329</v>
      </c>
      <c r="G133" s="84">
        <v>299</v>
      </c>
      <c r="H133" s="77">
        <v>250</v>
      </c>
      <c r="I133" s="77">
        <v>210</v>
      </c>
      <c r="J133" s="77">
        <v>0</v>
      </c>
      <c r="K133" s="100">
        <f t="shared" si="33"/>
        <v>210</v>
      </c>
      <c r="L133" s="110">
        <f t="shared" si="34"/>
        <v>0.2976588628762542</v>
      </c>
      <c r="M133" s="127">
        <v>250</v>
      </c>
      <c r="N133" s="46">
        <v>0</v>
      </c>
      <c r="O133" s="46">
        <f t="shared" si="43"/>
        <v>210</v>
      </c>
      <c r="P133" s="16">
        <f t="shared" si="32"/>
        <v>0.16</v>
      </c>
      <c r="Q133" s="302">
        <v>299</v>
      </c>
      <c r="R133" s="303">
        <v>208</v>
      </c>
      <c r="S133" s="303">
        <v>0</v>
      </c>
      <c r="T133" s="303">
        <f t="shared" si="35"/>
        <v>208</v>
      </c>
      <c r="U133" s="304">
        <f t="shared" si="36"/>
        <v>0.30434782608695654</v>
      </c>
      <c r="V133" s="215">
        <v>250</v>
      </c>
      <c r="W133" s="44">
        <v>0</v>
      </c>
      <c r="X133" s="44">
        <f t="shared" si="37"/>
        <v>208</v>
      </c>
      <c r="Y133" s="14">
        <f t="shared" si="44"/>
        <v>0.16800000000000001</v>
      </c>
      <c r="Z133" s="302">
        <v>299</v>
      </c>
      <c r="AA133" s="303">
        <v>208</v>
      </c>
      <c r="AB133" s="303">
        <v>0</v>
      </c>
      <c r="AC133" s="303">
        <f t="shared" si="38"/>
        <v>208</v>
      </c>
      <c r="AD133" s="304">
        <f t="shared" si="39"/>
        <v>0.30434782608695654</v>
      </c>
      <c r="AE133" s="45">
        <v>299</v>
      </c>
      <c r="AF133" s="46">
        <v>0</v>
      </c>
      <c r="AG133" s="46">
        <f t="shared" si="40"/>
        <v>208</v>
      </c>
      <c r="AH133" s="16">
        <f t="shared" si="45"/>
        <v>0.30434782608695654</v>
      </c>
      <c r="AI133" s="160">
        <v>299</v>
      </c>
      <c r="AJ133" s="44">
        <v>0</v>
      </c>
      <c r="AK133" s="44">
        <f t="shared" si="41"/>
        <v>208</v>
      </c>
      <c r="AL133" s="14">
        <f t="shared" si="46"/>
        <v>0.30434782608695654</v>
      </c>
      <c r="AM133" s="45">
        <v>299</v>
      </c>
      <c r="AN133" s="46">
        <v>0</v>
      </c>
      <c r="AO133" s="46">
        <f t="shared" si="42"/>
        <v>208</v>
      </c>
      <c r="AP133" s="16">
        <f t="shared" si="47"/>
        <v>0.30434782608695654</v>
      </c>
    </row>
    <row r="134" spans="1:42" s="4" customFormat="1" ht="12.75" customHeight="1">
      <c r="A134" s="138" t="s">
        <v>404</v>
      </c>
      <c r="B134" s="31" t="s">
        <v>32</v>
      </c>
      <c r="C134" s="219"/>
      <c r="D134" s="37">
        <v>0.59</v>
      </c>
      <c r="E134" s="32" t="s">
        <v>325</v>
      </c>
      <c r="F134" s="100">
        <v>329</v>
      </c>
      <c r="G134" s="84">
        <v>299</v>
      </c>
      <c r="H134" s="77">
        <v>250</v>
      </c>
      <c r="I134" s="77">
        <v>210</v>
      </c>
      <c r="J134" s="77">
        <v>0</v>
      </c>
      <c r="K134" s="100">
        <f t="shared" si="33"/>
        <v>210</v>
      </c>
      <c r="L134" s="110">
        <f t="shared" si="34"/>
        <v>0.2976588628762542</v>
      </c>
      <c r="M134" s="127">
        <v>250</v>
      </c>
      <c r="N134" s="46">
        <v>0</v>
      </c>
      <c r="O134" s="46">
        <f t="shared" si="43"/>
        <v>210</v>
      </c>
      <c r="P134" s="16">
        <f t="shared" si="32"/>
        <v>0.16</v>
      </c>
      <c r="Q134" s="302">
        <v>299</v>
      </c>
      <c r="R134" s="303">
        <v>208</v>
      </c>
      <c r="S134" s="303">
        <v>0</v>
      </c>
      <c r="T134" s="303">
        <f t="shared" si="35"/>
        <v>208</v>
      </c>
      <c r="U134" s="304">
        <f t="shared" si="36"/>
        <v>0.30434782608695654</v>
      </c>
      <c r="V134" s="215">
        <v>250</v>
      </c>
      <c r="W134" s="44">
        <v>0</v>
      </c>
      <c r="X134" s="44">
        <f t="shared" si="37"/>
        <v>208</v>
      </c>
      <c r="Y134" s="14">
        <f t="shared" si="44"/>
        <v>0.16800000000000001</v>
      </c>
      <c r="Z134" s="302">
        <v>299</v>
      </c>
      <c r="AA134" s="303">
        <v>208</v>
      </c>
      <c r="AB134" s="303">
        <v>0</v>
      </c>
      <c r="AC134" s="303">
        <f t="shared" si="38"/>
        <v>208</v>
      </c>
      <c r="AD134" s="304">
        <f t="shared" si="39"/>
        <v>0.30434782608695654</v>
      </c>
      <c r="AE134" s="45">
        <v>299</v>
      </c>
      <c r="AF134" s="46">
        <v>0</v>
      </c>
      <c r="AG134" s="46">
        <f t="shared" si="40"/>
        <v>208</v>
      </c>
      <c r="AH134" s="16">
        <f t="shared" si="45"/>
        <v>0.30434782608695654</v>
      </c>
      <c r="AI134" s="160">
        <v>299</v>
      </c>
      <c r="AJ134" s="44">
        <v>0</v>
      </c>
      <c r="AK134" s="44">
        <f t="shared" si="41"/>
        <v>208</v>
      </c>
      <c r="AL134" s="14">
        <f t="shared" si="46"/>
        <v>0.30434782608695654</v>
      </c>
      <c r="AM134" s="45">
        <v>299</v>
      </c>
      <c r="AN134" s="46">
        <v>0</v>
      </c>
      <c r="AO134" s="46">
        <f t="shared" si="42"/>
        <v>208</v>
      </c>
      <c r="AP134" s="16">
        <f t="shared" si="47"/>
        <v>0.30434782608695654</v>
      </c>
    </row>
    <row r="135" spans="1:42" s="4" customFormat="1" ht="12.75" customHeight="1">
      <c r="A135" s="138" t="s">
        <v>405</v>
      </c>
      <c r="B135" s="31" t="s">
        <v>32</v>
      </c>
      <c r="C135" s="219"/>
      <c r="D135" s="37">
        <v>0.59</v>
      </c>
      <c r="E135" s="32" t="s">
        <v>325</v>
      </c>
      <c r="F135" s="100">
        <v>329</v>
      </c>
      <c r="G135" s="84">
        <v>299</v>
      </c>
      <c r="H135" s="77">
        <v>250</v>
      </c>
      <c r="I135" s="77">
        <v>210</v>
      </c>
      <c r="J135" s="77">
        <v>0</v>
      </c>
      <c r="K135" s="100">
        <f t="shared" si="33"/>
        <v>210</v>
      </c>
      <c r="L135" s="110">
        <f t="shared" si="34"/>
        <v>0.2976588628762542</v>
      </c>
      <c r="M135" s="127">
        <v>250</v>
      </c>
      <c r="N135" s="46">
        <v>0</v>
      </c>
      <c r="O135" s="46">
        <f t="shared" si="43"/>
        <v>210</v>
      </c>
      <c r="P135" s="16">
        <f t="shared" si="32"/>
        <v>0.16</v>
      </c>
      <c r="Q135" s="302">
        <v>299</v>
      </c>
      <c r="R135" s="303">
        <v>208</v>
      </c>
      <c r="S135" s="303">
        <v>0</v>
      </c>
      <c r="T135" s="303">
        <f t="shared" si="35"/>
        <v>208</v>
      </c>
      <c r="U135" s="304">
        <f t="shared" si="36"/>
        <v>0.30434782608695654</v>
      </c>
      <c r="V135" s="215">
        <v>250</v>
      </c>
      <c r="W135" s="44">
        <v>0</v>
      </c>
      <c r="X135" s="44">
        <f t="shared" si="37"/>
        <v>208</v>
      </c>
      <c r="Y135" s="14">
        <f t="shared" si="44"/>
        <v>0.16800000000000001</v>
      </c>
      <c r="Z135" s="302">
        <v>299</v>
      </c>
      <c r="AA135" s="303">
        <v>208</v>
      </c>
      <c r="AB135" s="303">
        <v>0</v>
      </c>
      <c r="AC135" s="303">
        <f t="shared" si="38"/>
        <v>208</v>
      </c>
      <c r="AD135" s="304">
        <f t="shared" si="39"/>
        <v>0.30434782608695654</v>
      </c>
      <c r="AE135" s="45">
        <v>299</v>
      </c>
      <c r="AF135" s="46">
        <v>0</v>
      </c>
      <c r="AG135" s="46">
        <f t="shared" si="40"/>
        <v>208</v>
      </c>
      <c r="AH135" s="16">
        <f t="shared" si="45"/>
        <v>0.30434782608695654</v>
      </c>
      <c r="AI135" s="160">
        <v>299</v>
      </c>
      <c r="AJ135" s="44">
        <v>0</v>
      </c>
      <c r="AK135" s="44">
        <f t="shared" si="41"/>
        <v>208</v>
      </c>
      <c r="AL135" s="14">
        <f t="shared" si="46"/>
        <v>0.30434782608695654</v>
      </c>
      <c r="AM135" s="45">
        <v>299</v>
      </c>
      <c r="AN135" s="46">
        <v>0</v>
      </c>
      <c r="AO135" s="46">
        <f t="shared" si="42"/>
        <v>208</v>
      </c>
      <c r="AP135" s="16">
        <f t="shared" si="47"/>
        <v>0.30434782608695654</v>
      </c>
    </row>
    <row r="136" spans="1:42" s="4" customFormat="1" ht="12.75" customHeight="1" thickBot="1">
      <c r="A136" s="33" t="s">
        <v>406</v>
      </c>
      <c r="B136" s="30" t="s">
        <v>32</v>
      </c>
      <c r="C136" s="192"/>
      <c r="D136" s="38">
        <v>0.59</v>
      </c>
      <c r="E136" s="2" t="s">
        <v>325</v>
      </c>
      <c r="F136" s="101">
        <v>307</v>
      </c>
      <c r="G136" s="47">
        <v>279</v>
      </c>
      <c r="H136" s="78">
        <v>250</v>
      </c>
      <c r="I136" s="78">
        <v>208</v>
      </c>
      <c r="J136" s="78">
        <v>0</v>
      </c>
      <c r="K136" s="101">
        <f t="shared" si="33"/>
        <v>208</v>
      </c>
      <c r="L136" s="111">
        <f t="shared" si="34"/>
        <v>0.25448028673835127</v>
      </c>
      <c r="M136" s="126">
        <v>250</v>
      </c>
      <c r="N136" s="50">
        <v>0</v>
      </c>
      <c r="O136" s="50">
        <f t="shared" ref="O136" si="48">K136-N136</f>
        <v>208</v>
      </c>
      <c r="P136" s="17">
        <f t="shared" si="32"/>
        <v>0.16800000000000001</v>
      </c>
      <c r="Q136" s="305">
        <v>279</v>
      </c>
      <c r="R136" s="307">
        <v>208</v>
      </c>
      <c r="S136" s="307">
        <v>0</v>
      </c>
      <c r="T136" s="307">
        <f t="shared" si="35"/>
        <v>208</v>
      </c>
      <c r="U136" s="308">
        <f t="shared" si="36"/>
        <v>0.25448028673835127</v>
      </c>
      <c r="V136" s="218">
        <v>250</v>
      </c>
      <c r="W136" s="48">
        <v>0</v>
      </c>
      <c r="X136" s="48">
        <f t="shared" si="37"/>
        <v>208</v>
      </c>
      <c r="Y136" s="15">
        <f t="shared" si="44"/>
        <v>0.16800000000000001</v>
      </c>
      <c r="Z136" s="305">
        <v>279</v>
      </c>
      <c r="AA136" s="307">
        <v>208</v>
      </c>
      <c r="AB136" s="307">
        <v>0</v>
      </c>
      <c r="AC136" s="307">
        <f t="shared" si="38"/>
        <v>208</v>
      </c>
      <c r="AD136" s="308">
        <f t="shared" si="39"/>
        <v>0.25448028673835127</v>
      </c>
      <c r="AE136" s="49">
        <v>279</v>
      </c>
      <c r="AF136" s="50">
        <v>0</v>
      </c>
      <c r="AG136" s="50">
        <f t="shared" si="40"/>
        <v>208</v>
      </c>
      <c r="AH136" s="17">
        <f t="shared" si="45"/>
        <v>0.25448028673835127</v>
      </c>
      <c r="AI136" s="159">
        <v>279</v>
      </c>
      <c r="AJ136" s="48">
        <v>0</v>
      </c>
      <c r="AK136" s="48">
        <f t="shared" si="41"/>
        <v>208</v>
      </c>
      <c r="AL136" s="15">
        <f t="shared" si="46"/>
        <v>0.25448028673835127</v>
      </c>
      <c r="AM136" s="49">
        <v>279</v>
      </c>
      <c r="AN136" s="50">
        <v>0</v>
      </c>
      <c r="AO136" s="50">
        <f t="shared" si="42"/>
        <v>208</v>
      </c>
      <c r="AP136" s="17">
        <f t="shared" si="47"/>
        <v>0.25448028673835127</v>
      </c>
    </row>
    <row r="137" spans="1:42" s="4" customFormat="1" ht="12.75" customHeight="1">
      <c r="A137" s="34" t="s">
        <v>456</v>
      </c>
      <c r="B137" s="28" t="s">
        <v>33</v>
      </c>
      <c r="C137" s="5"/>
      <c r="D137" s="39" t="s">
        <v>127</v>
      </c>
      <c r="E137" s="6" t="s">
        <v>48</v>
      </c>
      <c r="F137" s="102">
        <v>49</v>
      </c>
      <c r="G137" s="85">
        <v>40</v>
      </c>
      <c r="H137" s="79">
        <v>0</v>
      </c>
      <c r="I137" s="79">
        <v>32</v>
      </c>
      <c r="J137" s="79">
        <v>0</v>
      </c>
      <c r="K137" s="102">
        <f t="shared" ref="K137:K138" si="49">IFERROR(I137-J137,I137)</f>
        <v>32</v>
      </c>
      <c r="L137" s="112">
        <f t="shared" ref="L137:L138" si="50">IFERROR((G137-K137)/G137, " ")</f>
        <v>0.2</v>
      </c>
      <c r="M137" s="64">
        <v>40</v>
      </c>
      <c r="N137" s="65">
        <v>0</v>
      </c>
      <c r="O137" s="65">
        <v>32</v>
      </c>
      <c r="P137" s="18">
        <v>0</v>
      </c>
      <c r="Q137" s="309">
        <v>40</v>
      </c>
      <c r="R137" s="310">
        <v>32</v>
      </c>
      <c r="S137" s="310">
        <v>0</v>
      </c>
      <c r="T137" s="310">
        <f t="shared" ref="T137:T138" si="51">R137-S137</f>
        <v>32</v>
      </c>
      <c r="U137" s="311">
        <f t="shared" ref="U137:U138" si="52">(Q137-T137)/Q137</f>
        <v>0.2</v>
      </c>
      <c r="V137" s="158">
        <v>40</v>
      </c>
      <c r="W137" s="63">
        <v>0</v>
      </c>
      <c r="X137" s="63">
        <f t="shared" ref="X137:X138" si="53">T137-W137</f>
        <v>32</v>
      </c>
      <c r="Y137" s="13">
        <f t="shared" ref="Y137:Y138" si="54">(V137-X137)/V137</f>
        <v>0.2</v>
      </c>
      <c r="Z137" s="309">
        <v>40</v>
      </c>
      <c r="AA137" s="310">
        <v>32</v>
      </c>
      <c r="AB137" s="310">
        <v>0</v>
      </c>
      <c r="AC137" s="310">
        <f t="shared" ref="AC137:AC138" si="55">AA137-AB137</f>
        <v>32</v>
      </c>
      <c r="AD137" s="311">
        <f t="shared" ref="AD137:AD138" si="56">(Z137-AC137)/Z137</f>
        <v>0.2</v>
      </c>
      <c r="AE137" s="64">
        <v>40</v>
      </c>
      <c r="AF137" s="65">
        <v>0</v>
      </c>
      <c r="AG137" s="65">
        <f t="shared" ref="AG137:AG138" si="57">AC137-AF137</f>
        <v>32</v>
      </c>
      <c r="AH137" s="18">
        <f t="shared" ref="AH137:AH138" si="58">(AE137-AG137)/AE137</f>
        <v>0.2</v>
      </c>
      <c r="AI137" s="158">
        <v>40</v>
      </c>
      <c r="AJ137" s="63">
        <v>0</v>
      </c>
      <c r="AK137" s="63">
        <f t="shared" ref="AK137:AK138" si="59">AC137-AJ137</f>
        <v>32</v>
      </c>
      <c r="AL137" s="13">
        <f t="shared" ref="AL137:AL138" si="60">(AI137-AK137)/AI137</f>
        <v>0.2</v>
      </c>
      <c r="AM137" s="64">
        <v>40</v>
      </c>
      <c r="AN137" s="65">
        <v>0</v>
      </c>
      <c r="AO137" s="65">
        <f t="shared" ref="AO137:AO138" si="61">AC137-AN137</f>
        <v>32</v>
      </c>
      <c r="AP137" s="18">
        <f t="shared" ref="AP137:AP138" si="62">(AM137-AO137)/AM137</f>
        <v>0.2</v>
      </c>
    </row>
    <row r="138" spans="1:42" s="4" customFormat="1" ht="12.75" customHeight="1">
      <c r="A138" s="138" t="s">
        <v>18</v>
      </c>
      <c r="B138" s="31" t="s">
        <v>33</v>
      </c>
      <c r="C138" s="169"/>
      <c r="D138" s="37" t="s">
        <v>127</v>
      </c>
      <c r="E138" s="32" t="s">
        <v>49</v>
      </c>
      <c r="F138" s="100">
        <v>54</v>
      </c>
      <c r="G138" s="84">
        <v>49</v>
      </c>
      <c r="H138" s="77">
        <v>0</v>
      </c>
      <c r="I138" s="77">
        <v>32</v>
      </c>
      <c r="J138" s="77">
        <v>0</v>
      </c>
      <c r="K138" s="100">
        <f t="shared" si="49"/>
        <v>32</v>
      </c>
      <c r="L138" s="110">
        <f t="shared" si="50"/>
        <v>0.34693877551020408</v>
      </c>
      <c r="M138" s="45">
        <v>49</v>
      </c>
      <c r="N138" s="46">
        <v>0</v>
      </c>
      <c r="O138" s="46">
        <v>32</v>
      </c>
      <c r="P138" s="16">
        <v>0</v>
      </c>
      <c r="Q138" s="302">
        <v>49</v>
      </c>
      <c r="R138" s="303">
        <v>32</v>
      </c>
      <c r="S138" s="303">
        <v>0</v>
      </c>
      <c r="T138" s="303">
        <f t="shared" si="51"/>
        <v>32</v>
      </c>
      <c r="U138" s="304">
        <f t="shared" si="52"/>
        <v>0.34693877551020408</v>
      </c>
      <c r="V138" s="160">
        <v>49</v>
      </c>
      <c r="W138" s="44">
        <v>0</v>
      </c>
      <c r="X138" s="44">
        <f t="shared" si="53"/>
        <v>32</v>
      </c>
      <c r="Y138" s="14">
        <f t="shared" si="54"/>
        <v>0.34693877551020408</v>
      </c>
      <c r="Z138" s="302">
        <v>49</v>
      </c>
      <c r="AA138" s="303">
        <v>32</v>
      </c>
      <c r="AB138" s="303">
        <v>0</v>
      </c>
      <c r="AC138" s="303">
        <f t="shared" si="55"/>
        <v>32</v>
      </c>
      <c r="AD138" s="304">
        <f t="shared" si="56"/>
        <v>0.34693877551020408</v>
      </c>
      <c r="AE138" s="45">
        <v>49</v>
      </c>
      <c r="AF138" s="46">
        <v>0</v>
      </c>
      <c r="AG138" s="46">
        <f t="shared" si="57"/>
        <v>32</v>
      </c>
      <c r="AH138" s="16">
        <f t="shared" si="58"/>
        <v>0.34693877551020408</v>
      </c>
      <c r="AI138" s="160">
        <v>49</v>
      </c>
      <c r="AJ138" s="44">
        <v>0</v>
      </c>
      <c r="AK138" s="44">
        <f t="shared" si="59"/>
        <v>32</v>
      </c>
      <c r="AL138" s="14">
        <f t="shared" si="60"/>
        <v>0.34693877551020408</v>
      </c>
      <c r="AM138" s="45">
        <v>49</v>
      </c>
      <c r="AN138" s="46">
        <v>0</v>
      </c>
      <c r="AO138" s="46">
        <f t="shared" si="61"/>
        <v>32</v>
      </c>
      <c r="AP138" s="16">
        <f t="shared" si="62"/>
        <v>0.34693877551020408</v>
      </c>
    </row>
    <row r="148" spans="9:35">
      <c r="I148" s="240"/>
      <c r="J148" s="240"/>
      <c r="K148" s="240"/>
      <c r="L148" s="240"/>
      <c r="V148" s="240"/>
      <c r="AI148" s="240"/>
    </row>
    <row r="149" spans="9:35">
      <c r="I149" s="240"/>
      <c r="J149" s="240"/>
      <c r="K149" s="240"/>
      <c r="L149" s="240"/>
      <c r="V149" s="240"/>
      <c r="AI149" s="240"/>
    </row>
    <row r="150" spans="9:35">
      <c r="I150" s="240"/>
      <c r="J150" s="240"/>
      <c r="K150" s="240"/>
      <c r="L150" s="240"/>
      <c r="V150" s="240"/>
      <c r="AI150" s="240"/>
    </row>
    <row r="151" spans="9:35">
      <c r="I151" s="240"/>
      <c r="J151" s="240"/>
      <c r="K151" s="240"/>
      <c r="L151" s="240"/>
      <c r="V151" s="240"/>
      <c r="AI151" s="240"/>
    </row>
    <row r="152" spans="9:35">
      <c r="V152" s="240"/>
      <c r="AI152" s="240"/>
    </row>
  </sheetData>
  <mergeCells count="8">
    <mergeCell ref="AM3:AP3"/>
    <mergeCell ref="Q4:U6"/>
    <mergeCell ref="Z4:AD6"/>
    <mergeCell ref="F2:I2"/>
    <mergeCell ref="M3:P3"/>
    <mergeCell ref="V3:Y3"/>
    <mergeCell ref="AE3:AH3"/>
    <mergeCell ref="AI3:AL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365AF-380D-4A29-8525-4C7F06096C2F}">
  <sheetPr>
    <tabColor theme="9" tint="-0.249977111117893"/>
  </sheetPr>
  <dimension ref="A1:AP104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F24" sqref="F24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12" width="8.7265625" style="23" customWidth="1"/>
    <col min="13" max="13" width="8.81640625" style="25" customWidth="1"/>
    <col min="14" max="17" width="9.453125" style="24" customWidth="1"/>
    <col min="18" max="20" width="9.453125" style="339" customWidth="1"/>
    <col min="21" max="21" width="9.453125" style="24" customWidth="1"/>
    <col min="22" max="22" width="8.7265625" style="106" customWidth="1"/>
    <col min="23" max="26" width="9.453125" style="24" customWidth="1"/>
    <col min="27" max="29" width="9.453125" style="339" customWidth="1"/>
    <col min="30" max="30" width="9.453125" style="24" customWidth="1"/>
    <col min="31" max="31" width="8.81640625" style="25" customWidth="1"/>
    <col min="32" max="34" width="9.453125" style="24" customWidth="1"/>
    <col min="35" max="35" width="8.7265625" style="106" customWidth="1"/>
    <col min="36" max="38" width="9.453125" style="24" customWidth="1"/>
    <col min="39" max="39" width="8.81640625" style="25" customWidth="1"/>
    <col min="40" max="42" width="9.453125" style="24" customWidth="1"/>
    <col min="43" max="16384" width="9.1796875" style="8"/>
  </cols>
  <sheetData>
    <row r="1" spans="1:42">
      <c r="R1" s="24"/>
      <c r="S1" s="24"/>
      <c r="T1" s="24"/>
      <c r="AA1" s="24"/>
      <c r="AB1" s="24"/>
      <c r="AC1" s="24"/>
    </row>
    <row r="2" spans="1:42">
      <c r="F2" s="350">
        <v>45378</v>
      </c>
      <c r="G2" s="350"/>
      <c r="H2" s="350"/>
      <c r="I2" s="350"/>
      <c r="J2" s="97"/>
      <c r="K2" s="97"/>
      <c r="L2" s="97"/>
      <c r="R2" s="24"/>
      <c r="S2" s="24"/>
      <c r="T2" s="24"/>
      <c r="AA2" s="24"/>
      <c r="AB2" s="24"/>
      <c r="AC2" s="24"/>
    </row>
    <row r="3" spans="1:42" ht="37.5" customHeight="1" thickBot="1">
      <c r="M3" s="340" t="s">
        <v>159</v>
      </c>
      <c r="N3" s="340"/>
      <c r="O3" s="340"/>
      <c r="P3" s="340"/>
      <c r="Q3" s="294"/>
      <c r="R3" s="294"/>
      <c r="S3" s="294"/>
      <c r="T3" s="294"/>
      <c r="U3" s="294"/>
      <c r="V3" s="340" t="s">
        <v>159</v>
      </c>
      <c r="W3" s="340"/>
      <c r="X3" s="340"/>
      <c r="Y3" s="340"/>
      <c r="Z3" s="294"/>
      <c r="AA3" s="294"/>
      <c r="AB3" s="294"/>
      <c r="AC3" s="294"/>
      <c r="AD3" s="294"/>
      <c r="AE3" s="340" t="s">
        <v>159</v>
      </c>
      <c r="AF3" s="340"/>
      <c r="AG3" s="340"/>
      <c r="AH3" s="340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</row>
    <row r="4" spans="1:42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00" t="s">
        <v>705</v>
      </c>
      <c r="N4" s="201"/>
      <c r="O4" s="202"/>
      <c r="P4" s="295"/>
      <c r="Q4" s="341" t="s">
        <v>737</v>
      </c>
      <c r="R4" s="342"/>
      <c r="S4" s="342"/>
      <c r="T4" s="342"/>
      <c r="U4" s="343"/>
      <c r="V4" s="200" t="s">
        <v>732</v>
      </c>
      <c r="W4" s="201"/>
      <c r="X4" s="202"/>
      <c r="Y4" s="203"/>
      <c r="Z4" s="341" t="s">
        <v>738</v>
      </c>
      <c r="AA4" s="342"/>
      <c r="AB4" s="342"/>
      <c r="AC4" s="342"/>
      <c r="AD4" s="343"/>
      <c r="AE4" s="194" t="s">
        <v>735</v>
      </c>
      <c r="AF4" s="239"/>
      <c r="AG4" s="190"/>
      <c r="AH4" s="191"/>
      <c r="AI4" s="200" t="s">
        <v>733</v>
      </c>
      <c r="AJ4" s="201"/>
      <c r="AK4" s="202"/>
      <c r="AL4" s="203"/>
      <c r="AM4" s="194" t="s">
        <v>734</v>
      </c>
      <c r="AN4" s="239"/>
      <c r="AO4" s="190"/>
      <c r="AP4" s="191"/>
    </row>
    <row r="5" spans="1:42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204" t="s">
        <v>26</v>
      </c>
      <c r="N5" s="42">
        <v>45365</v>
      </c>
      <c r="O5" s="42"/>
      <c r="P5" s="296"/>
      <c r="Q5" s="344"/>
      <c r="R5" s="345"/>
      <c r="S5" s="345"/>
      <c r="T5" s="345"/>
      <c r="U5" s="346"/>
      <c r="V5" s="204" t="s">
        <v>26</v>
      </c>
      <c r="W5" s="42">
        <v>45386</v>
      </c>
      <c r="X5" s="42"/>
      <c r="Y5" s="205"/>
      <c r="Z5" s="344"/>
      <c r="AA5" s="345"/>
      <c r="AB5" s="345"/>
      <c r="AC5" s="345"/>
      <c r="AD5" s="346"/>
      <c r="AE5" s="195" t="s">
        <v>26</v>
      </c>
      <c r="AF5" s="43">
        <v>45414</v>
      </c>
      <c r="AG5" s="43"/>
      <c r="AH5" s="196"/>
      <c r="AI5" s="204" t="s">
        <v>26</v>
      </c>
      <c r="AJ5" s="42">
        <v>45428</v>
      </c>
      <c r="AK5" s="42"/>
      <c r="AL5" s="205"/>
      <c r="AM5" s="195" t="s">
        <v>26</v>
      </c>
      <c r="AN5" s="43">
        <v>45449</v>
      </c>
      <c r="AO5" s="43"/>
      <c r="AP5" s="196"/>
    </row>
    <row r="6" spans="1:42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06" t="s">
        <v>27</v>
      </c>
      <c r="N6" s="193">
        <v>45385</v>
      </c>
      <c r="O6" s="193"/>
      <c r="P6" s="297"/>
      <c r="Q6" s="347"/>
      <c r="R6" s="348"/>
      <c r="S6" s="348"/>
      <c r="T6" s="348"/>
      <c r="U6" s="349"/>
      <c r="V6" s="206" t="s">
        <v>27</v>
      </c>
      <c r="W6" s="193">
        <v>45413</v>
      </c>
      <c r="X6" s="193"/>
      <c r="Y6" s="207"/>
      <c r="Z6" s="347"/>
      <c r="AA6" s="348"/>
      <c r="AB6" s="348"/>
      <c r="AC6" s="348"/>
      <c r="AD6" s="349"/>
      <c r="AE6" s="197" t="s">
        <v>27</v>
      </c>
      <c r="AF6" s="198">
        <v>45427</v>
      </c>
      <c r="AG6" s="198"/>
      <c r="AH6" s="199"/>
      <c r="AI6" s="206" t="s">
        <v>27</v>
      </c>
      <c r="AJ6" s="193">
        <v>45448</v>
      </c>
      <c r="AK6" s="193"/>
      <c r="AL6" s="207"/>
      <c r="AM6" s="197" t="s">
        <v>27</v>
      </c>
      <c r="AN6" s="198">
        <v>45461</v>
      </c>
      <c r="AO6" s="198"/>
      <c r="AP6" s="199"/>
    </row>
    <row r="7" spans="1:42" s="22" customFormat="1" ht="25" customHeigh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98" t="s">
        <v>4</v>
      </c>
      <c r="R7" s="298" t="s">
        <v>19</v>
      </c>
      <c r="S7" s="298" t="s">
        <v>739</v>
      </c>
      <c r="T7" s="298" t="s">
        <v>740</v>
      </c>
      <c r="U7" s="298" t="s">
        <v>158</v>
      </c>
      <c r="V7" s="234" t="s">
        <v>206</v>
      </c>
      <c r="W7" s="149" t="s">
        <v>25</v>
      </c>
      <c r="X7" s="149" t="s">
        <v>31</v>
      </c>
      <c r="Y7" s="150" t="s">
        <v>157</v>
      </c>
      <c r="Z7" s="298" t="s">
        <v>4</v>
      </c>
      <c r="AA7" s="298" t="s">
        <v>19</v>
      </c>
      <c r="AB7" s="298" t="s">
        <v>739</v>
      </c>
      <c r="AC7" s="298" t="s">
        <v>740</v>
      </c>
      <c r="AD7" s="298" t="s">
        <v>158</v>
      </c>
      <c r="AE7" s="234" t="s">
        <v>206</v>
      </c>
      <c r="AF7" s="149" t="s">
        <v>25</v>
      </c>
      <c r="AG7" s="149" t="s">
        <v>31</v>
      </c>
      <c r="AH7" s="150" t="s">
        <v>157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</row>
    <row r="8" spans="1:42" s="4" customFormat="1" ht="12.75" customHeight="1">
      <c r="A8" s="34" t="s">
        <v>12</v>
      </c>
      <c r="B8" s="28" t="s">
        <v>42</v>
      </c>
      <c r="C8" s="5"/>
      <c r="D8" s="39">
        <v>1.19</v>
      </c>
      <c r="E8" s="6" t="s">
        <v>44</v>
      </c>
      <c r="F8" s="102">
        <v>1869</v>
      </c>
      <c r="G8" s="85">
        <v>1699</v>
      </c>
      <c r="H8" s="79">
        <v>1299</v>
      </c>
      <c r="I8" s="79">
        <v>1091</v>
      </c>
      <c r="J8" s="79">
        <v>0</v>
      </c>
      <c r="K8" s="102">
        <f t="shared" ref="K8:K12" si="0">IFERROR(I8-J8,I8)</f>
        <v>1091</v>
      </c>
      <c r="L8" s="112">
        <f t="shared" ref="L8:L12" si="1">IFERROR((G8-K8)/G8, " ")</f>
        <v>0.35785756327251322</v>
      </c>
      <c r="M8" s="244">
        <v>1299</v>
      </c>
      <c r="N8" s="143">
        <v>0</v>
      </c>
      <c r="O8" s="143">
        <f t="shared" ref="O8:O71" si="2">K8-N8</f>
        <v>1091</v>
      </c>
      <c r="P8" s="153">
        <f t="shared" ref="P8:P71" si="3">(M8-O8)/M8</f>
        <v>0.16012317167051579</v>
      </c>
      <c r="Q8" s="315">
        <v>1699</v>
      </c>
      <c r="R8" s="316">
        <v>1091</v>
      </c>
      <c r="S8" s="316">
        <v>0</v>
      </c>
      <c r="T8" s="316">
        <f t="shared" ref="T8:T34" si="4">R8-S8</f>
        <v>1091</v>
      </c>
      <c r="U8" s="317">
        <f t="shared" ref="U8:U34" si="5">(Q8-T8)/Q8</f>
        <v>0.35785756327251322</v>
      </c>
      <c r="V8" s="236">
        <v>1299</v>
      </c>
      <c r="W8" s="143">
        <v>0</v>
      </c>
      <c r="X8" s="143">
        <f t="shared" ref="X8:X34" si="6">T8-W8</f>
        <v>1091</v>
      </c>
      <c r="Y8" s="153">
        <f t="shared" ref="Y8:Y49" si="7">(V8-X8)/V8</f>
        <v>0.16012317167051579</v>
      </c>
      <c r="Z8" s="315">
        <v>1699</v>
      </c>
      <c r="AA8" s="316">
        <v>1091</v>
      </c>
      <c r="AB8" s="316">
        <v>0</v>
      </c>
      <c r="AC8" s="316">
        <f t="shared" ref="AC8:AC34" si="8">AA8-AB8</f>
        <v>1091</v>
      </c>
      <c r="AD8" s="317">
        <f t="shared" ref="AD8:AD34" si="9">(Z8-AC8)/Z8</f>
        <v>0.35785756327251322</v>
      </c>
      <c r="AE8" s="244">
        <v>1299</v>
      </c>
      <c r="AF8" s="144">
        <v>0</v>
      </c>
      <c r="AG8" s="144">
        <f t="shared" ref="AG8:AG34" si="10">AC8-AF8</f>
        <v>1091</v>
      </c>
      <c r="AH8" s="155">
        <f t="shared" ref="AH8:AH49" si="11">(AE8-AG8)/AE8</f>
        <v>0.16012317167051579</v>
      </c>
      <c r="AI8" s="236">
        <v>1199</v>
      </c>
      <c r="AJ8" s="161">
        <v>95</v>
      </c>
      <c r="AK8" s="143">
        <f t="shared" ref="AK8:AK34" si="12">AC8-AJ8</f>
        <v>996</v>
      </c>
      <c r="AL8" s="153">
        <f t="shared" ref="AL8:AL49" si="13">(AI8-AK8)/AI8</f>
        <v>0.16930775646371976</v>
      </c>
      <c r="AM8" s="244">
        <v>1199</v>
      </c>
      <c r="AN8" s="161">
        <v>94</v>
      </c>
      <c r="AO8" s="144">
        <f t="shared" ref="AO8:AO34" si="14">AC8-AN8</f>
        <v>997</v>
      </c>
      <c r="AP8" s="155">
        <f t="shared" ref="AP8:AP49" si="15">(AM8-AO8)/AM8</f>
        <v>0.16847372810675562</v>
      </c>
    </row>
    <row r="9" spans="1:42" s="4" customFormat="1" ht="12.75" customHeight="1">
      <c r="A9" s="34" t="s">
        <v>96</v>
      </c>
      <c r="B9" s="28" t="s">
        <v>42</v>
      </c>
      <c r="C9" s="5"/>
      <c r="D9" s="37">
        <v>0.83</v>
      </c>
      <c r="E9" s="32" t="s">
        <v>112</v>
      </c>
      <c r="F9" s="102">
        <v>934</v>
      </c>
      <c r="G9" s="84">
        <v>849</v>
      </c>
      <c r="H9" s="79">
        <v>749</v>
      </c>
      <c r="I9" s="79">
        <v>636</v>
      </c>
      <c r="J9" s="79">
        <v>10</v>
      </c>
      <c r="K9" s="102">
        <f t="shared" si="0"/>
        <v>626</v>
      </c>
      <c r="L9" s="112">
        <f t="shared" si="1"/>
        <v>0.26266195524146052</v>
      </c>
      <c r="M9" s="127">
        <v>749</v>
      </c>
      <c r="N9" s="44">
        <v>0</v>
      </c>
      <c r="O9" s="44">
        <f t="shared" si="2"/>
        <v>626</v>
      </c>
      <c r="P9" s="14">
        <f t="shared" si="3"/>
        <v>0.16421895861148197</v>
      </c>
      <c r="Q9" s="302">
        <v>849</v>
      </c>
      <c r="R9" s="303">
        <v>636</v>
      </c>
      <c r="S9" s="303">
        <v>10</v>
      </c>
      <c r="T9" s="303">
        <f t="shared" si="4"/>
        <v>626</v>
      </c>
      <c r="U9" s="304">
        <f t="shared" si="5"/>
        <v>0.26266195524146052</v>
      </c>
      <c r="V9" s="215">
        <v>749</v>
      </c>
      <c r="W9" s="44">
        <v>0</v>
      </c>
      <c r="X9" s="44">
        <f t="shared" si="6"/>
        <v>626</v>
      </c>
      <c r="Y9" s="14">
        <f t="shared" si="7"/>
        <v>0.16421895861148197</v>
      </c>
      <c r="Z9" s="302">
        <v>849</v>
      </c>
      <c r="AA9" s="303">
        <v>636</v>
      </c>
      <c r="AB9" s="303">
        <v>10</v>
      </c>
      <c r="AC9" s="303">
        <f t="shared" si="8"/>
        <v>626</v>
      </c>
      <c r="AD9" s="304">
        <f t="shared" si="9"/>
        <v>0.26266195524146052</v>
      </c>
      <c r="AE9" s="127">
        <v>749</v>
      </c>
      <c r="AF9" s="46">
        <v>0</v>
      </c>
      <c r="AG9" s="46">
        <f t="shared" si="10"/>
        <v>626</v>
      </c>
      <c r="AH9" s="16">
        <f t="shared" si="11"/>
        <v>0.16421895861148197</v>
      </c>
      <c r="AI9" s="215">
        <v>749</v>
      </c>
      <c r="AJ9" s="44">
        <v>0</v>
      </c>
      <c r="AK9" s="44">
        <f t="shared" si="12"/>
        <v>626</v>
      </c>
      <c r="AL9" s="14">
        <f t="shared" si="13"/>
        <v>0.16421895861148197</v>
      </c>
      <c r="AM9" s="127">
        <v>749</v>
      </c>
      <c r="AN9" s="46">
        <v>0</v>
      </c>
      <c r="AO9" s="46">
        <f t="shared" si="14"/>
        <v>626</v>
      </c>
      <c r="AP9" s="16">
        <f t="shared" si="15"/>
        <v>0.16421895861148197</v>
      </c>
    </row>
    <row r="10" spans="1:42" s="4" customFormat="1" ht="12.75" customHeight="1">
      <c r="A10" s="34" t="s">
        <v>98</v>
      </c>
      <c r="B10" s="28" t="s">
        <v>42</v>
      </c>
      <c r="C10" s="5"/>
      <c r="D10" s="37">
        <v>0.83</v>
      </c>
      <c r="E10" s="6" t="s">
        <v>113</v>
      </c>
      <c r="F10" s="102">
        <v>1264</v>
      </c>
      <c r="G10" s="84">
        <v>1149</v>
      </c>
      <c r="H10" s="79">
        <v>999</v>
      </c>
      <c r="I10" s="79">
        <v>847</v>
      </c>
      <c r="J10" s="79">
        <v>7</v>
      </c>
      <c r="K10" s="102">
        <f t="shared" si="0"/>
        <v>840</v>
      </c>
      <c r="L10" s="112">
        <f t="shared" si="1"/>
        <v>0.2689295039164491</v>
      </c>
      <c r="M10" s="128">
        <v>999</v>
      </c>
      <c r="N10" s="63">
        <v>0</v>
      </c>
      <c r="O10" s="63">
        <f t="shared" si="2"/>
        <v>840</v>
      </c>
      <c r="P10" s="13">
        <f t="shared" si="3"/>
        <v>0.15915915915915915</v>
      </c>
      <c r="Q10" s="309">
        <v>1149</v>
      </c>
      <c r="R10" s="310">
        <v>847</v>
      </c>
      <c r="S10" s="310">
        <v>7</v>
      </c>
      <c r="T10" s="310">
        <f t="shared" si="4"/>
        <v>840</v>
      </c>
      <c r="U10" s="311">
        <f t="shared" si="5"/>
        <v>0.2689295039164491</v>
      </c>
      <c r="V10" s="216">
        <v>999</v>
      </c>
      <c r="W10" s="63">
        <v>0</v>
      </c>
      <c r="X10" s="63">
        <f t="shared" si="6"/>
        <v>840</v>
      </c>
      <c r="Y10" s="13">
        <f t="shared" si="7"/>
        <v>0.15915915915915915</v>
      </c>
      <c r="Z10" s="309">
        <v>1149</v>
      </c>
      <c r="AA10" s="310">
        <v>847</v>
      </c>
      <c r="AB10" s="310">
        <v>7</v>
      </c>
      <c r="AC10" s="310">
        <f t="shared" si="8"/>
        <v>840</v>
      </c>
      <c r="AD10" s="311">
        <f t="shared" si="9"/>
        <v>0.2689295039164491</v>
      </c>
      <c r="AE10" s="128">
        <v>999</v>
      </c>
      <c r="AF10" s="65">
        <v>0</v>
      </c>
      <c r="AG10" s="65">
        <f t="shared" si="10"/>
        <v>840</v>
      </c>
      <c r="AH10" s="18">
        <f t="shared" si="11"/>
        <v>0.15915915915915915</v>
      </c>
      <c r="AI10" s="216">
        <v>949</v>
      </c>
      <c r="AJ10" s="123">
        <v>45</v>
      </c>
      <c r="AK10" s="63">
        <f t="shared" si="12"/>
        <v>795</v>
      </c>
      <c r="AL10" s="13">
        <f t="shared" si="13"/>
        <v>0.16227608008429925</v>
      </c>
      <c r="AM10" s="128">
        <v>949</v>
      </c>
      <c r="AN10" s="123">
        <v>45</v>
      </c>
      <c r="AO10" s="65">
        <f t="shared" si="14"/>
        <v>795</v>
      </c>
      <c r="AP10" s="18">
        <f t="shared" si="15"/>
        <v>0.16227608008429925</v>
      </c>
    </row>
    <row r="11" spans="1:42" s="4" customFormat="1" ht="12.75" customHeight="1">
      <c r="A11" s="138" t="s">
        <v>97</v>
      </c>
      <c r="B11" s="28" t="s">
        <v>42</v>
      </c>
      <c r="C11" s="5"/>
      <c r="D11" s="37">
        <v>0.83</v>
      </c>
      <c r="E11" s="32" t="s">
        <v>113</v>
      </c>
      <c r="F11" s="102">
        <v>1154</v>
      </c>
      <c r="G11" s="84">
        <v>1049</v>
      </c>
      <c r="H11" s="79">
        <v>899</v>
      </c>
      <c r="I11" s="79">
        <v>762</v>
      </c>
      <c r="J11" s="79">
        <v>7</v>
      </c>
      <c r="K11" s="102">
        <f t="shared" si="0"/>
        <v>755</v>
      </c>
      <c r="L11" s="112">
        <f t="shared" si="1"/>
        <v>0.28026692087702576</v>
      </c>
      <c r="M11" s="128">
        <v>899</v>
      </c>
      <c r="N11" s="63">
        <v>0</v>
      </c>
      <c r="O11" s="63">
        <f t="shared" si="2"/>
        <v>755</v>
      </c>
      <c r="P11" s="13">
        <f t="shared" si="3"/>
        <v>0.16017797552836485</v>
      </c>
      <c r="Q11" s="309">
        <v>1049</v>
      </c>
      <c r="R11" s="310">
        <v>762</v>
      </c>
      <c r="S11" s="310">
        <v>7</v>
      </c>
      <c r="T11" s="310">
        <f t="shared" si="4"/>
        <v>755</v>
      </c>
      <c r="U11" s="311">
        <f t="shared" si="5"/>
        <v>0.28026692087702576</v>
      </c>
      <c r="V11" s="216">
        <v>899</v>
      </c>
      <c r="W11" s="63">
        <v>0</v>
      </c>
      <c r="X11" s="63">
        <f t="shared" si="6"/>
        <v>755</v>
      </c>
      <c r="Y11" s="13">
        <f t="shared" si="7"/>
        <v>0.16017797552836485</v>
      </c>
      <c r="Z11" s="309">
        <v>1049</v>
      </c>
      <c r="AA11" s="310">
        <v>762</v>
      </c>
      <c r="AB11" s="310">
        <v>7</v>
      </c>
      <c r="AC11" s="310">
        <f t="shared" si="8"/>
        <v>755</v>
      </c>
      <c r="AD11" s="311">
        <f t="shared" si="9"/>
        <v>0.28026692087702576</v>
      </c>
      <c r="AE11" s="128">
        <v>899</v>
      </c>
      <c r="AF11" s="65">
        <v>0</v>
      </c>
      <c r="AG11" s="65">
        <f t="shared" si="10"/>
        <v>755</v>
      </c>
      <c r="AH11" s="18">
        <f t="shared" si="11"/>
        <v>0.16017797552836485</v>
      </c>
      <c r="AI11" s="216">
        <v>849</v>
      </c>
      <c r="AJ11" s="123">
        <v>45</v>
      </c>
      <c r="AK11" s="63">
        <f t="shared" si="12"/>
        <v>710</v>
      </c>
      <c r="AL11" s="13">
        <f t="shared" si="13"/>
        <v>0.16372202591283863</v>
      </c>
      <c r="AM11" s="128">
        <v>849</v>
      </c>
      <c r="AN11" s="123">
        <v>45</v>
      </c>
      <c r="AO11" s="65">
        <f t="shared" si="14"/>
        <v>710</v>
      </c>
      <c r="AP11" s="18">
        <f t="shared" si="15"/>
        <v>0.16372202591283863</v>
      </c>
    </row>
    <row r="12" spans="1:42" s="4" customFormat="1" ht="12.75" customHeight="1">
      <c r="A12" s="138" t="s">
        <v>100</v>
      </c>
      <c r="B12" s="28" t="s">
        <v>42</v>
      </c>
      <c r="C12" s="5"/>
      <c r="D12" s="37">
        <v>0.83</v>
      </c>
      <c r="E12" s="32" t="s">
        <v>114</v>
      </c>
      <c r="F12" s="102">
        <v>1484</v>
      </c>
      <c r="G12" s="84">
        <v>1349</v>
      </c>
      <c r="H12" s="79">
        <v>1199</v>
      </c>
      <c r="I12" s="79">
        <v>1006</v>
      </c>
      <c r="J12" s="79">
        <v>8</v>
      </c>
      <c r="K12" s="102">
        <f t="shared" si="0"/>
        <v>998</v>
      </c>
      <c r="L12" s="112">
        <f t="shared" si="1"/>
        <v>0.26019273535952558</v>
      </c>
      <c r="M12" s="128">
        <v>1199</v>
      </c>
      <c r="N12" s="63">
        <v>0</v>
      </c>
      <c r="O12" s="63">
        <f t="shared" si="2"/>
        <v>998</v>
      </c>
      <c r="P12" s="13">
        <f t="shared" si="3"/>
        <v>0.16763969974979148</v>
      </c>
      <c r="Q12" s="309">
        <v>1349</v>
      </c>
      <c r="R12" s="310">
        <v>1006</v>
      </c>
      <c r="S12" s="310">
        <v>8</v>
      </c>
      <c r="T12" s="310">
        <f t="shared" si="4"/>
        <v>998</v>
      </c>
      <c r="U12" s="311">
        <f t="shared" si="5"/>
        <v>0.26019273535952558</v>
      </c>
      <c r="V12" s="216">
        <v>1199</v>
      </c>
      <c r="W12" s="63">
        <v>0</v>
      </c>
      <c r="X12" s="63">
        <f t="shared" si="6"/>
        <v>998</v>
      </c>
      <c r="Y12" s="13">
        <f t="shared" si="7"/>
        <v>0.16763969974979148</v>
      </c>
      <c r="Z12" s="309">
        <v>1349</v>
      </c>
      <c r="AA12" s="310">
        <v>1006</v>
      </c>
      <c r="AB12" s="310">
        <v>8</v>
      </c>
      <c r="AC12" s="310">
        <f t="shared" si="8"/>
        <v>998</v>
      </c>
      <c r="AD12" s="311">
        <f t="shared" si="9"/>
        <v>0.26019273535952558</v>
      </c>
      <c r="AE12" s="128">
        <v>1199</v>
      </c>
      <c r="AF12" s="65">
        <v>0</v>
      </c>
      <c r="AG12" s="65">
        <f t="shared" si="10"/>
        <v>998</v>
      </c>
      <c r="AH12" s="18">
        <f t="shared" si="11"/>
        <v>0.16763969974979148</v>
      </c>
      <c r="AI12" s="216">
        <v>1099</v>
      </c>
      <c r="AJ12" s="123">
        <v>86</v>
      </c>
      <c r="AK12" s="63">
        <f t="shared" si="12"/>
        <v>912</v>
      </c>
      <c r="AL12" s="13">
        <f t="shared" si="13"/>
        <v>0.17015468607825296</v>
      </c>
      <c r="AM12" s="128">
        <v>1099</v>
      </c>
      <c r="AN12" s="123">
        <v>86</v>
      </c>
      <c r="AO12" s="65">
        <f t="shared" si="14"/>
        <v>912</v>
      </c>
      <c r="AP12" s="18">
        <f t="shared" si="15"/>
        <v>0.17015468607825296</v>
      </c>
    </row>
    <row r="13" spans="1:42" s="4" customFormat="1" ht="12.75" customHeight="1">
      <c r="A13" s="138" t="s">
        <v>99</v>
      </c>
      <c r="B13" s="31" t="s">
        <v>42</v>
      </c>
      <c r="C13" s="169"/>
      <c r="D13" s="37">
        <v>0.83</v>
      </c>
      <c r="E13" s="32" t="s">
        <v>114</v>
      </c>
      <c r="F13" s="100">
        <v>1374</v>
      </c>
      <c r="G13" s="84">
        <v>1249</v>
      </c>
      <c r="H13" s="77">
        <v>1099</v>
      </c>
      <c r="I13" s="77">
        <v>923</v>
      </c>
      <c r="J13" s="77">
        <v>8</v>
      </c>
      <c r="K13" s="100">
        <f t="shared" ref="K13:K76" si="16">IFERROR(I13-J13,I13)</f>
        <v>915</v>
      </c>
      <c r="L13" s="110">
        <f t="shared" ref="L13:L76" si="17">IFERROR((G13-K13)/G13, " ")</f>
        <v>0.26741393114491591</v>
      </c>
      <c r="M13" s="127">
        <v>1099</v>
      </c>
      <c r="N13" s="44">
        <v>0</v>
      </c>
      <c r="O13" s="44">
        <f t="shared" si="2"/>
        <v>915</v>
      </c>
      <c r="P13" s="14">
        <f t="shared" si="3"/>
        <v>0.16742493175614195</v>
      </c>
      <c r="Q13" s="302">
        <v>1249</v>
      </c>
      <c r="R13" s="303">
        <v>923</v>
      </c>
      <c r="S13" s="303">
        <v>8</v>
      </c>
      <c r="T13" s="303">
        <f t="shared" si="4"/>
        <v>915</v>
      </c>
      <c r="U13" s="304">
        <f t="shared" si="5"/>
        <v>0.26741393114491591</v>
      </c>
      <c r="V13" s="215">
        <v>1099</v>
      </c>
      <c r="W13" s="44">
        <v>0</v>
      </c>
      <c r="X13" s="44">
        <f t="shared" si="6"/>
        <v>915</v>
      </c>
      <c r="Y13" s="14">
        <f t="shared" si="7"/>
        <v>0.16742493175614195</v>
      </c>
      <c r="Z13" s="302">
        <v>1249</v>
      </c>
      <c r="AA13" s="303">
        <v>923</v>
      </c>
      <c r="AB13" s="303">
        <v>8</v>
      </c>
      <c r="AC13" s="303">
        <f t="shared" si="8"/>
        <v>915</v>
      </c>
      <c r="AD13" s="304">
        <f t="shared" si="9"/>
        <v>0.26741393114491591</v>
      </c>
      <c r="AE13" s="127">
        <v>1099</v>
      </c>
      <c r="AF13" s="46">
        <v>0</v>
      </c>
      <c r="AG13" s="46">
        <f t="shared" si="10"/>
        <v>915</v>
      </c>
      <c r="AH13" s="16">
        <f t="shared" si="11"/>
        <v>0.16742493175614195</v>
      </c>
      <c r="AI13" s="215">
        <v>999</v>
      </c>
      <c r="AJ13" s="124">
        <v>86</v>
      </c>
      <c r="AK13" s="44">
        <f t="shared" si="12"/>
        <v>829</v>
      </c>
      <c r="AL13" s="14">
        <f t="shared" si="13"/>
        <v>0.17017017017017017</v>
      </c>
      <c r="AM13" s="127">
        <v>999</v>
      </c>
      <c r="AN13" s="124">
        <v>86</v>
      </c>
      <c r="AO13" s="46">
        <f t="shared" si="14"/>
        <v>829</v>
      </c>
      <c r="AP13" s="16">
        <f t="shared" si="15"/>
        <v>0.17017017017017017</v>
      </c>
    </row>
    <row r="14" spans="1:42" s="4" customFormat="1" ht="12.75" customHeight="1" thickBot="1">
      <c r="A14" s="33" t="s">
        <v>666</v>
      </c>
      <c r="B14" s="30" t="s">
        <v>42</v>
      </c>
      <c r="C14" s="94" t="s">
        <v>5</v>
      </c>
      <c r="D14" s="38">
        <v>0.83</v>
      </c>
      <c r="E14" s="2" t="s">
        <v>667</v>
      </c>
      <c r="F14" s="101">
        <v>1869</v>
      </c>
      <c r="G14" s="47">
        <v>1699</v>
      </c>
      <c r="H14" s="78">
        <v>1499</v>
      </c>
      <c r="I14" s="78">
        <v>1266</v>
      </c>
      <c r="J14" s="78">
        <v>0</v>
      </c>
      <c r="K14" s="101">
        <f t="shared" si="16"/>
        <v>1266</v>
      </c>
      <c r="L14" s="111">
        <f t="shared" si="17"/>
        <v>0.25485579752795762</v>
      </c>
      <c r="M14" s="126">
        <v>1499</v>
      </c>
      <c r="N14" s="122">
        <v>146</v>
      </c>
      <c r="O14" s="48">
        <f t="shared" si="2"/>
        <v>1120</v>
      </c>
      <c r="P14" s="15">
        <f t="shared" si="3"/>
        <v>0.25283522348232157</v>
      </c>
      <c r="Q14" s="305">
        <v>1699</v>
      </c>
      <c r="R14" s="307">
        <v>1266</v>
      </c>
      <c r="S14" s="307">
        <v>0</v>
      </c>
      <c r="T14" s="307">
        <f t="shared" si="4"/>
        <v>1266</v>
      </c>
      <c r="U14" s="308">
        <f t="shared" si="5"/>
        <v>0.25485579752795762</v>
      </c>
      <c r="V14" s="218">
        <v>1499</v>
      </c>
      <c r="W14" s="122">
        <v>145</v>
      </c>
      <c r="X14" s="48">
        <f t="shared" si="6"/>
        <v>1121</v>
      </c>
      <c r="Y14" s="15">
        <f t="shared" si="7"/>
        <v>0.25216811207471646</v>
      </c>
      <c r="Z14" s="305">
        <v>1699</v>
      </c>
      <c r="AA14" s="307">
        <v>1266</v>
      </c>
      <c r="AB14" s="307">
        <v>0</v>
      </c>
      <c r="AC14" s="307">
        <f t="shared" si="8"/>
        <v>1266</v>
      </c>
      <c r="AD14" s="308">
        <f t="shared" si="9"/>
        <v>0.25485579752795762</v>
      </c>
      <c r="AE14" s="126">
        <v>1499</v>
      </c>
      <c r="AF14" s="122">
        <v>145</v>
      </c>
      <c r="AG14" s="50">
        <f t="shared" si="10"/>
        <v>1121</v>
      </c>
      <c r="AH14" s="17">
        <f t="shared" si="11"/>
        <v>0.25216811207471646</v>
      </c>
      <c r="AI14" s="218">
        <v>1499</v>
      </c>
      <c r="AJ14" s="122">
        <v>142</v>
      </c>
      <c r="AK14" s="48">
        <f t="shared" si="12"/>
        <v>1124</v>
      </c>
      <c r="AL14" s="15">
        <f t="shared" si="13"/>
        <v>0.25016677785190128</v>
      </c>
      <c r="AM14" s="126">
        <v>1499</v>
      </c>
      <c r="AN14" s="122">
        <v>145</v>
      </c>
      <c r="AO14" s="50">
        <f t="shared" si="14"/>
        <v>1121</v>
      </c>
      <c r="AP14" s="17">
        <f t="shared" si="15"/>
        <v>0.25216811207471646</v>
      </c>
    </row>
    <row r="15" spans="1:42" s="4" customFormat="1" ht="12.75" customHeight="1">
      <c r="A15" s="34" t="s">
        <v>173</v>
      </c>
      <c r="B15" s="28" t="s">
        <v>42</v>
      </c>
      <c r="C15" s="96"/>
      <c r="D15" s="39">
        <v>1.19</v>
      </c>
      <c r="E15" s="6" t="s">
        <v>174</v>
      </c>
      <c r="F15" s="102">
        <v>1374</v>
      </c>
      <c r="G15" s="85">
        <v>1249</v>
      </c>
      <c r="H15" s="85">
        <v>999</v>
      </c>
      <c r="I15" s="79">
        <v>817</v>
      </c>
      <c r="J15" s="85">
        <v>0</v>
      </c>
      <c r="K15" s="85">
        <f t="shared" si="16"/>
        <v>817</v>
      </c>
      <c r="L15" s="112">
        <f t="shared" si="17"/>
        <v>0.34587670136108889</v>
      </c>
      <c r="M15" s="128">
        <v>999</v>
      </c>
      <c r="N15" s="63">
        <v>0</v>
      </c>
      <c r="O15" s="63">
        <f t="shared" si="2"/>
        <v>817</v>
      </c>
      <c r="P15" s="13">
        <f t="shared" si="3"/>
        <v>0.18218218218218218</v>
      </c>
      <c r="Q15" s="309">
        <v>1249</v>
      </c>
      <c r="R15" s="310">
        <v>817</v>
      </c>
      <c r="S15" s="310">
        <v>0</v>
      </c>
      <c r="T15" s="310">
        <f t="shared" si="4"/>
        <v>817</v>
      </c>
      <c r="U15" s="311">
        <f t="shared" si="5"/>
        <v>0.34587670136108889</v>
      </c>
      <c r="V15" s="216">
        <v>999</v>
      </c>
      <c r="W15" s="63">
        <v>0</v>
      </c>
      <c r="X15" s="63">
        <f t="shared" si="6"/>
        <v>817</v>
      </c>
      <c r="Y15" s="13">
        <f t="shared" si="7"/>
        <v>0.18218218218218218</v>
      </c>
      <c r="Z15" s="309">
        <v>1249</v>
      </c>
      <c r="AA15" s="310">
        <v>817</v>
      </c>
      <c r="AB15" s="310">
        <v>0</v>
      </c>
      <c r="AC15" s="310">
        <f t="shared" si="8"/>
        <v>817</v>
      </c>
      <c r="AD15" s="311">
        <f t="shared" si="9"/>
        <v>0.34587670136108889</v>
      </c>
      <c r="AE15" s="128">
        <v>999</v>
      </c>
      <c r="AF15" s="65">
        <v>0</v>
      </c>
      <c r="AG15" s="65">
        <f t="shared" si="10"/>
        <v>817</v>
      </c>
      <c r="AH15" s="18">
        <f t="shared" si="11"/>
        <v>0.18218218218218218</v>
      </c>
      <c r="AI15" s="216">
        <v>999</v>
      </c>
      <c r="AJ15" s="63">
        <v>0</v>
      </c>
      <c r="AK15" s="63">
        <f t="shared" si="12"/>
        <v>817</v>
      </c>
      <c r="AL15" s="13">
        <f t="shared" si="13"/>
        <v>0.18218218218218218</v>
      </c>
      <c r="AM15" s="128">
        <v>999</v>
      </c>
      <c r="AN15" s="65">
        <v>0</v>
      </c>
      <c r="AO15" s="65">
        <f t="shared" si="14"/>
        <v>817</v>
      </c>
      <c r="AP15" s="18">
        <f t="shared" si="15"/>
        <v>0.18218218218218218</v>
      </c>
    </row>
    <row r="16" spans="1:42" s="4" customFormat="1" ht="12.75" customHeight="1">
      <c r="A16" s="138" t="s">
        <v>175</v>
      </c>
      <c r="B16" s="31" t="s">
        <v>42</v>
      </c>
      <c r="C16" s="93"/>
      <c r="D16" s="37">
        <v>1.19</v>
      </c>
      <c r="E16" s="32" t="s">
        <v>176</v>
      </c>
      <c r="F16" s="100">
        <v>1924</v>
      </c>
      <c r="G16" s="84">
        <v>1749</v>
      </c>
      <c r="H16" s="84">
        <v>1399</v>
      </c>
      <c r="I16" s="77">
        <v>1143</v>
      </c>
      <c r="J16" s="84">
        <v>0</v>
      </c>
      <c r="K16" s="84">
        <f t="shared" si="16"/>
        <v>1143</v>
      </c>
      <c r="L16" s="110">
        <f t="shared" si="17"/>
        <v>0.346483704974271</v>
      </c>
      <c r="M16" s="127">
        <v>1199</v>
      </c>
      <c r="N16" s="124">
        <v>186</v>
      </c>
      <c r="O16" s="44">
        <f t="shared" si="2"/>
        <v>957</v>
      </c>
      <c r="P16" s="14">
        <f t="shared" si="3"/>
        <v>0.20183486238532111</v>
      </c>
      <c r="Q16" s="302">
        <v>1749</v>
      </c>
      <c r="R16" s="303">
        <v>1143</v>
      </c>
      <c r="S16" s="303">
        <v>0</v>
      </c>
      <c r="T16" s="303">
        <f t="shared" si="4"/>
        <v>1143</v>
      </c>
      <c r="U16" s="304">
        <f t="shared" si="5"/>
        <v>0.346483704974271</v>
      </c>
      <c r="V16" s="215">
        <v>1199</v>
      </c>
      <c r="W16" s="124">
        <v>185</v>
      </c>
      <c r="X16" s="44">
        <f t="shared" si="6"/>
        <v>958</v>
      </c>
      <c r="Y16" s="14">
        <f t="shared" si="7"/>
        <v>0.20100083402835697</v>
      </c>
      <c r="Z16" s="302">
        <v>1749</v>
      </c>
      <c r="AA16" s="303">
        <v>1143</v>
      </c>
      <c r="AB16" s="303">
        <v>0</v>
      </c>
      <c r="AC16" s="303">
        <f t="shared" si="8"/>
        <v>1143</v>
      </c>
      <c r="AD16" s="304">
        <f t="shared" si="9"/>
        <v>0.346483704974271</v>
      </c>
      <c r="AE16" s="127">
        <v>1199</v>
      </c>
      <c r="AF16" s="124">
        <v>185</v>
      </c>
      <c r="AG16" s="46">
        <f t="shared" si="10"/>
        <v>958</v>
      </c>
      <c r="AH16" s="16">
        <f t="shared" si="11"/>
        <v>0.20100083402835697</v>
      </c>
      <c r="AI16" s="215">
        <v>1199</v>
      </c>
      <c r="AJ16" s="124">
        <v>185</v>
      </c>
      <c r="AK16" s="44">
        <f t="shared" si="12"/>
        <v>958</v>
      </c>
      <c r="AL16" s="14">
        <f t="shared" si="13"/>
        <v>0.20100083402835697</v>
      </c>
      <c r="AM16" s="127">
        <v>1199</v>
      </c>
      <c r="AN16" s="124">
        <v>185</v>
      </c>
      <c r="AO16" s="46">
        <f t="shared" si="14"/>
        <v>958</v>
      </c>
      <c r="AP16" s="16">
        <f t="shared" si="15"/>
        <v>0.20100083402835697</v>
      </c>
    </row>
    <row r="17" spans="1:42" s="4" customFormat="1" ht="12.75" customHeight="1">
      <c r="A17" s="138" t="s">
        <v>177</v>
      </c>
      <c r="B17" s="31" t="s">
        <v>42</v>
      </c>
      <c r="C17" s="93"/>
      <c r="D17" s="37">
        <v>1.19</v>
      </c>
      <c r="E17" s="32" t="s">
        <v>178</v>
      </c>
      <c r="F17" s="100">
        <v>1814</v>
      </c>
      <c r="G17" s="85">
        <v>1649</v>
      </c>
      <c r="H17" s="84">
        <v>1199</v>
      </c>
      <c r="I17" s="77">
        <v>979</v>
      </c>
      <c r="J17" s="84">
        <v>0</v>
      </c>
      <c r="K17" s="84">
        <f t="shared" si="16"/>
        <v>979</v>
      </c>
      <c r="L17" s="110">
        <f t="shared" si="17"/>
        <v>0.4063068526379624</v>
      </c>
      <c r="M17" s="127">
        <v>1099</v>
      </c>
      <c r="N17" s="124">
        <v>102</v>
      </c>
      <c r="O17" s="44">
        <f t="shared" si="2"/>
        <v>877</v>
      </c>
      <c r="P17" s="14">
        <f t="shared" si="3"/>
        <v>0.20200181983621474</v>
      </c>
      <c r="Q17" s="302">
        <v>1649</v>
      </c>
      <c r="R17" s="303">
        <v>979</v>
      </c>
      <c r="S17" s="303">
        <v>0</v>
      </c>
      <c r="T17" s="303">
        <f t="shared" si="4"/>
        <v>979</v>
      </c>
      <c r="U17" s="304">
        <f t="shared" si="5"/>
        <v>0.4063068526379624</v>
      </c>
      <c r="V17" s="215">
        <v>1099</v>
      </c>
      <c r="W17" s="124">
        <v>102</v>
      </c>
      <c r="X17" s="44">
        <f t="shared" si="6"/>
        <v>877</v>
      </c>
      <c r="Y17" s="14">
        <f t="shared" si="7"/>
        <v>0.20200181983621474</v>
      </c>
      <c r="Z17" s="302">
        <v>1649</v>
      </c>
      <c r="AA17" s="303">
        <v>979</v>
      </c>
      <c r="AB17" s="303">
        <v>0</v>
      </c>
      <c r="AC17" s="303">
        <f t="shared" si="8"/>
        <v>979</v>
      </c>
      <c r="AD17" s="304">
        <f t="shared" si="9"/>
        <v>0.4063068526379624</v>
      </c>
      <c r="AE17" s="127">
        <v>1099</v>
      </c>
      <c r="AF17" s="124">
        <v>103</v>
      </c>
      <c r="AG17" s="46">
        <f t="shared" si="10"/>
        <v>876</v>
      </c>
      <c r="AH17" s="16">
        <f t="shared" si="11"/>
        <v>0.20291173794358508</v>
      </c>
      <c r="AI17" s="215">
        <v>1099</v>
      </c>
      <c r="AJ17" s="124">
        <v>102</v>
      </c>
      <c r="AK17" s="44">
        <f t="shared" si="12"/>
        <v>877</v>
      </c>
      <c r="AL17" s="14">
        <f t="shared" si="13"/>
        <v>0.20200181983621474</v>
      </c>
      <c r="AM17" s="127">
        <v>1099</v>
      </c>
      <c r="AN17" s="124">
        <v>102</v>
      </c>
      <c r="AO17" s="46">
        <f t="shared" si="14"/>
        <v>877</v>
      </c>
      <c r="AP17" s="16">
        <f t="shared" si="15"/>
        <v>0.20200181983621474</v>
      </c>
    </row>
    <row r="18" spans="1:42" s="4" customFormat="1" ht="12.75" customHeight="1">
      <c r="A18" s="138" t="s">
        <v>179</v>
      </c>
      <c r="B18" s="31" t="s">
        <v>42</v>
      </c>
      <c r="C18" s="93"/>
      <c r="D18" s="37">
        <v>1.19</v>
      </c>
      <c r="E18" s="32" t="s">
        <v>180</v>
      </c>
      <c r="F18" s="100">
        <v>2309</v>
      </c>
      <c r="G18" s="84">
        <v>2099</v>
      </c>
      <c r="H18" s="84">
        <v>1499</v>
      </c>
      <c r="I18" s="77">
        <v>1213</v>
      </c>
      <c r="J18" s="84">
        <v>0</v>
      </c>
      <c r="K18" s="84">
        <f t="shared" si="16"/>
        <v>1213</v>
      </c>
      <c r="L18" s="110">
        <f t="shared" si="17"/>
        <v>0.42210576464983324</v>
      </c>
      <c r="M18" s="127">
        <v>1399</v>
      </c>
      <c r="N18" s="124">
        <v>99</v>
      </c>
      <c r="O18" s="44">
        <f t="shared" si="2"/>
        <v>1114</v>
      </c>
      <c r="P18" s="14">
        <f t="shared" si="3"/>
        <v>0.20371694067190851</v>
      </c>
      <c r="Q18" s="302">
        <v>2099</v>
      </c>
      <c r="R18" s="303">
        <v>1213</v>
      </c>
      <c r="S18" s="303">
        <v>0</v>
      </c>
      <c r="T18" s="303">
        <f t="shared" si="4"/>
        <v>1213</v>
      </c>
      <c r="U18" s="304">
        <f t="shared" si="5"/>
        <v>0.42210576464983324</v>
      </c>
      <c r="V18" s="215">
        <v>1399</v>
      </c>
      <c r="W18" s="124">
        <v>99</v>
      </c>
      <c r="X18" s="44">
        <f t="shared" si="6"/>
        <v>1114</v>
      </c>
      <c r="Y18" s="14">
        <f t="shared" si="7"/>
        <v>0.20371694067190851</v>
      </c>
      <c r="Z18" s="302">
        <v>2099</v>
      </c>
      <c r="AA18" s="303">
        <v>1213</v>
      </c>
      <c r="AB18" s="303">
        <v>0</v>
      </c>
      <c r="AC18" s="303">
        <f t="shared" si="8"/>
        <v>1213</v>
      </c>
      <c r="AD18" s="304">
        <f t="shared" si="9"/>
        <v>0.42210576464983324</v>
      </c>
      <c r="AE18" s="127">
        <v>1399</v>
      </c>
      <c r="AF18" s="124">
        <v>100</v>
      </c>
      <c r="AG18" s="46">
        <f t="shared" si="10"/>
        <v>1113</v>
      </c>
      <c r="AH18" s="16">
        <f t="shared" si="11"/>
        <v>0.20443173695496783</v>
      </c>
      <c r="AI18" s="215">
        <v>1399</v>
      </c>
      <c r="AJ18" s="124">
        <v>100</v>
      </c>
      <c r="AK18" s="44">
        <f t="shared" si="12"/>
        <v>1113</v>
      </c>
      <c r="AL18" s="14">
        <f t="shared" si="13"/>
        <v>0.20443173695496783</v>
      </c>
      <c r="AM18" s="127">
        <v>1399</v>
      </c>
      <c r="AN18" s="124">
        <v>100</v>
      </c>
      <c r="AO18" s="46">
        <f t="shared" si="14"/>
        <v>1113</v>
      </c>
      <c r="AP18" s="16">
        <f t="shared" si="15"/>
        <v>0.20443173695496783</v>
      </c>
    </row>
    <row r="19" spans="1:42" s="4" customFormat="1" ht="12.75" customHeight="1">
      <c r="A19" s="138" t="s">
        <v>181</v>
      </c>
      <c r="B19" s="31" t="s">
        <v>42</v>
      </c>
      <c r="C19" s="93"/>
      <c r="D19" s="37">
        <v>1.19</v>
      </c>
      <c r="E19" s="32" t="s">
        <v>182</v>
      </c>
      <c r="F19" s="100">
        <v>2199</v>
      </c>
      <c r="G19" s="84">
        <v>1999</v>
      </c>
      <c r="H19" s="84">
        <v>1399</v>
      </c>
      <c r="I19" s="77">
        <v>1132</v>
      </c>
      <c r="J19" s="84">
        <v>0</v>
      </c>
      <c r="K19" s="84">
        <f t="shared" si="16"/>
        <v>1132</v>
      </c>
      <c r="L19" s="110">
        <f t="shared" si="17"/>
        <v>0.43371685842921459</v>
      </c>
      <c r="M19" s="127">
        <v>1299</v>
      </c>
      <c r="N19" s="124">
        <v>101</v>
      </c>
      <c r="O19" s="44">
        <f t="shared" si="2"/>
        <v>1031</v>
      </c>
      <c r="P19" s="14">
        <f t="shared" si="3"/>
        <v>0.20631254811393379</v>
      </c>
      <c r="Q19" s="302">
        <v>1999</v>
      </c>
      <c r="R19" s="303">
        <v>1132</v>
      </c>
      <c r="S19" s="303">
        <v>0</v>
      </c>
      <c r="T19" s="303">
        <f t="shared" si="4"/>
        <v>1132</v>
      </c>
      <c r="U19" s="304">
        <f t="shared" si="5"/>
        <v>0.43371685842921459</v>
      </c>
      <c r="V19" s="215">
        <v>1299</v>
      </c>
      <c r="W19" s="124">
        <v>80</v>
      </c>
      <c r="X19" s="44">
        <f t="shared" si="6"/>
        <v>1052</v>
      </c>
      <c r="Y19" s="14">
        <f t="shared" si="7"/>
        <v>0.19014626635873749</v>
      </c>
      <c r="Z19" s="302">
        <v>1999</v>
      </c>
      <c r="AA19" s="303">
        <v>1132</v>
      </c>
      <c r="AB19" s="303">
        <v>0</v>
      </c>
      <c r="AC19" s="303">
        <f t="shared" si="8"/>
        <v>1132</v>
      </c>
      <c r="AD19" s="304">
        <f t="shared" si="9"/>
        <v>0.43371685842921459</v>
      </c>
      <c r="AE19" s="127">
        <v>1299</v>
      </c>
      <c r="AF19" s="124">
        <v>80</v>
      </c>
      <c r="AG19" s="46">
        <f t="shared" si="10"/>
        <v>1052</v>
      </c>
      <c r="AH19" s="16">
        <f t="shared" si="11"/>
        <v>0.19014626635873749</v>
      </c>
      <c r="AI19" s="215">
        <v>1299</v>
      </c>
      <c r="AJ19" s="124">
        <v>80</v>
      </c>
      <c r="AK19" s="44">
        <f t="shared" si="12"/>
        <v>1052</v>
      </c>
      <c r="AL19" s="14">
        <f t="shared" si="13"/>
        <v>0.19014626635873749</v>
      </c>
      <c r="AM19" s="127">
        <v>1299</v>
      </c>
      <c r="AN19" s="124">
        <v>80</v>
      </c>
      <c r="AO19" s="46">
        <f t="shared" si="14"/>
        <v>1052</v>
      </c>
      <c r="AP19" s="16">
        <f t="shared" si="15"/>
        <v>0.19014626635873749</v>
      </c>
    </row>
    <row r="20" spans="1:42" s="4" customFormat="1" ht="12.75" customHeight="1">
      <c r="A20" s="138" t="s">
        <v>183</v>
      </c>
      <c r="B20" s="31" t="s">
        <v>42</v>
      </c>
      <c r="C20" s="93"/>
      <c r="D20" s="37">
        <v>1.19</v>
      </c>
      <c r="E20" s="32" t="s">
        <v>184</v>
      </c>
      <c r="F20" s="100">
        <v>2639</v>
      </c>
      <c r="G20" s="84">
        <v>2399</v>
      </c>
      <c r="H20" s="84">
        <v>1999</v>
      </c>
      <c r="I20" s="77">
        <v>1637</v>
      </c>
      <c r="J20" s="84">
        <v>0</v>
      </c>
      <c r="K20" s="84">
        <f t="shared" si="16"/>
        <v>1637</v>
      </c>
      <c r="L20" s="110">
        <f t="shared" si="17"/>
        <v>0.31763234681117131</v>
      </c>
      <c r="M20" s="127">
        <v>1999</v>
      </c>
      <c r="N20" s="44">
        <v>0</v>
      </c>
      <c r="O20" s="44">
        <f t="shared" si="2"/>
        <v>1637</v>
      </c>
      <c r="P20" s="14">
        <f t="shared" si="3"/>
        <v>0.18109054527263632</v>
      </c>
      <c r="Q20" s="302">
        <v>2399</v>
      </c>
      <c r="R20" s="303">
        <v>1637</v>
      </c>
      <c r="S20" s="303">
        <v>0</v>
      </c>
      <c r="T20" s="303">
        <f t="shared" si="4"/>
        <v>1637</v>
      </c>
      <c r="U20" s="304">
        <f t="shared" si="5"/>
        <v>0.31763234681117131</v>
      </c>
      <c r="V20" s="215">
        <v>1999</v>
      </c>
      <c r="W20" s="44">
        <v>0</v>
      </c>
      <c r="X20" s="44">
        <f t="shared" si="6"/>
        <v>1637</v>
      </c>
      <c r="Y20" s="14">
        <f t="shared" si="7"/>
        <v>0.18109054527263632</v>
      </c>
      <c r="Z20" s="302">
        <v>2399</v>
      </c>
      <c r="AA20" s="303">
        <v>1637</v>
      </c>
      <c r="AB20" s="303">
        <v>0</v>
      </c>
      <c r="AC20" s="303">
        <f t="shared" si="8"/>
        <v>1637</v>
      </c>
      <c r="AD20" s="304">
        <f t="shared" si="9"/>
        <v>0.31763234681117131</v>
      </c>
      <c r="AE20" s="127">
        <v>1999</v>
      </c>
      <c r="AF20" s="46">
        <v>0</v>
      </c>
      <c r="AG20" s="46">
        <f t="shared" si="10"/>
        <v>1637</v>
      </c>
      <c r="AH20" s="16">
        <f t="shared" si="11"/>
        <v>0.18109054527263632</v>
      </c>
      <c r="AI20" s="215">
        <v>1999</v>
      </c>
      <c r="AJ20" s="44">
        <v>0</v>
      </c>
      <c r="AK20" s="44">
        <f t="shared" si="12"/>
        <v>1637</v>
      </c>
      <c r="AL20" s="14">
        <f t="shared" si="13"/>
        <v>0.18109054527263632</v>
      </c>
      <c r="AM20" s="127">
        <v>1999</v>
      </c>
      <c r="AN20" s="46">
        <v>0</v>
      </c>
      <c r="AO20" s="46">
        <f t="shared" si="14"/>
        <v>1637</v>
      </c>
      <c r="AP20" s="16">
        <f t="shared" si="15"/>
        <v>0.18109054527263632</v>
      </c>
    </row>
    <row r="21" spans="1:42" s="4" customFormat="1" ht="12.75" customHeight="1">
      <c r="A21" s="34" t="s">
        <v>287</v>
      </c>
      <c r="B21" s="28" t="s">
        <v>42</v>
      </c>
      <c r="C21" s="96"/>
      <c r="D21" s="39">
        <v>1.19</v>
      </c>
      <c r="E21" s="6" t="s">
        <v>289</v>
      </c>
      <c r="F21" s="102">
        <v>3409</v>
      </c>
      <c r="G21" s="85">
        <v>3099</v>
      </c>
      <c r="H21" s="79">
        <v>2599</v>
      </c>
      <c r="I21" s="79">
        <v>2128</v>
      </c>
      <c r="J21" s="79">
        <v>0</v>
      </c>
      <c r="K21" s="102">
        <f t="shared" si="16"/>
        <v>2128</v>
      </c>
      <c r="L21" s="112">
        <f t="shared" si="17"/>
        <v>0.31332687963859307</v>
      </c>
      <c r="M21" s="128">
        <v>2599</v>
      </c>
      <c r="N21" s="63">
        <v>0</v>
      </c>
      <c r="O21" s="63">
        <f t="shared" si="2"/>
        <v>2128</v>
      </c>
      <c r="P21" s="13">
        <f t="shared" si="3"/>
        <v>0.18122354751827627</v>
      </c>
      <c r="Q21" s="309">
        <v>3099</v>
      </c>
      <c r="R21" s="310">
        <v>2128</v>
      </c>
      <c r="S21" s="310">
        <v>0</v>
      </c>
      <c r="T21" s="310">
        <f t="shared" si="4"/>
        <v>2128</v>
      </c>
      <c r="U21" s="311">
        <f t="shared" si="5"/>
        <v>0.31332687963859307</v>
      </c>
      <c r="V21" s="216">
        <v>2599</v>
      </c>
      <c r="W21" s="63">
        <v>0</v>
      </c>
      <c r="X21" s="63">
        <f t="shared" si="6"/>
        <v>2128</v>
      </c>
      <c r="Y21" s="13">
        <f t="shared" si="7"/>
        <v>0.18122354751827627</v>
      </c>
      <c r="Z21" s="309">
        <v>3099</v>
      </c>
      <c r="AA21" s="310">
        <v>2128</v>
      </c>
      <c r="AB21" s="310">
        <v>0</v>
      </c>
      <c r="AC21" s="310">
        <f t="shared" si="8"/>
        <v>2128</v>
      </c>
      <c r="AD21" s="311">
        <f t="shared" si="9"/>
        <v>0.31332687963859307</v>
      </c>
      <c r="AE21" s="128">
        <v>2599</v>
      </c>
      <c r="AF21" s="65">
        <v>0</v>
      </c>
      <c r="AG21" s="65">
        <f t="shared" si="10"/>
        <v>2128</v>
      </c>
      <c r="AH21" s="18">
        <f t="shared" si="11"/>
        <v>0.18122354751827627</v>
      </c>
      <c r="AI21" s="216">
        <v>2599</v>
      </c>
      <c r="AJ21" s="63">
        <v>0</v>
      </c>
      <c r="AK21" s="63">
        <f t="shared" si="12"/>
        <v>2128</v>
      </c>
      <c r="AL21" s="13">
        <f t="shared" si="13"/>
        <v>0.18122354751827627</v>
      </c>
      <c r="AM21" s="128">
        <v>2599</v>
      </c>
      <c r="AN21" s="65">
        <v>0</v>
      </c>
      <c r="AO21" s="65">
        <f t="shared" si="14"/>
        <v>2128</v>
      </c>
      <c r="AP21" s="18">
        <f t="shared" si="15"/>
        <v>0.18122354751827627</v>
      </c>
    </row>
    <row r="22" spans="1:42" s="4" customFormat="1" ht="12.75" customHeight="1" thickBot="1">
      <c r="A22" s="33" t="s">
        <v>288</v>
      </c>
      <c r="B22" s="30" t="s">
        <v>42</v>
      </c>
      <c r="C22" s="94"/>
      <c r="D22" s="38">
        <v>1.19</v>
      </c>
      <c r="E22" s="2" t="s">
        <v>289</v>
      </c>
      <c r="F22" s="101">
        <v>3299</v>
      </c>
      <c r="G22" s="47">
        <v>2999</v>
      </c>
      <c r="H22" s="78">
        <v>2499</v>
      </c>
      <c r="I22" s="78">
        <v>2047</v>
      </c>
      <c r="J22" s="78">
        <v>0</v>
      </c>
      <c r="K22" s="101">
        <f t="shared" si="16"/>
        <v>2047</v>
      </c>
      <c r="L22" s="111">
        <f t="shared" si="17"/>
        <v>0.31743914638212739</v>
      </c>
      <c r="M22" s="126">
        <v>2499</v>
      </c>
      <c r="N22" s="48">
        <v>0</v>
      </c>
      <c r="O22" s="48">
        <f t="shared" si="2"/>
        <v>2047</v>
      </c>
      <c r="P22" s="15">
        <f t="shared" si="3"/>
        <v>0.18087234893957582</v>
      </c>
      <c r="Q22" s="305">
        <v>2999</v>
      </c>
      <c r="R22" s="307">
        <v>2047</v>
      </c>
      <c r="S22" s="307">
        <v>0</v>
      </c>
      <c r="T22" s="307">
        <f t="shared" si="4"/>
        <v>2047</v>
      </c>
      <c r="U22" s="308">
        <f t="shared" si="5"/>
        <v>0.31743914638212739</v>
      </c>
      <c r="V22" s="218">
        <v>2499</v>
      </c>
      <c r="W22" s="48">
        <v>0</v>
      </c>
      <c r="X22" s="48">
        <f t="shared" si="6"/>
        <v>2047</v>
      </c>
      <c r="Y22" s="15">
        <f t="shared" si="7"/>
        <v>0.18087234893957582</v>
      </c>
      <c r="Z22" s="305">
        <v>2999</v>
      </c>
      <c r="AA22" s="307">
        <v>2047</v>
      </c>
      <c r="AB22" s="307">
        <v>0</v>
      </c>
      <c r="AC22" s="307">
        <f t="shared" si="8"/>
        <v>2047</v>
      </c>
      <c r="AD22" s="308">
        <f t="shared" si="9"/>
        <v>0.31743914638212739</v>
      </c>
      <c r="AE22" s="126">
        <v>2499</v>
      </c>
      <c r="AF22" s="50">
        <v>0</v>
      </c>
      <c r="AG22" s="50">
        <f t="shared" si="10"/>
        <v>2047</v>
      </c>
      <c r="AH22" s="17">
        <f t="shared" si="11"/>
        <v>0.18087234893957582</v>
      </c>
      <c r="AI22" s="218">
        <v>2499</v>
      </c>
      <c r="AJ22" s="48">
        <v>0</v>
      </c>
      <c r="AK22" s="48">
        <f t="shared" si="12"/>
        <v>2047</v>
      </c>
      <c r="AL22" s="15">
        <f t="shared" si="13"/>
        <v>0.18087234893957582</v>
      </c>
      <c r="AM22" s="126">
        <v>2499</v>
      </c>
      <c r="AN22" s="50">
        <v>0</v>
      </c>
      <c r="AO22" s="50">
        <f t="shared" si="14"/>
        <v>2047</v>
      </c>
      <c r="AP22" s="17">
        <f t="shared" si="15"/>
        <v>0.18087234893957582</v>
      </c>
    </row>
    <row r="23" spans="1:42" s="4" customFormat="1" ht="12.75" customHeight="1">
      <c r="A23" s="139" t="s">
        <v>670</v>
      </c>
      <c r="B23" s="165" t="s">
        <v>42</v>
      </c>
      <c r="C23" s="170" t="s">
        <v>5</v>
      </c>
      <c r="D23" s="166">
        <v>1.19</v>
      </c>
      <c r="E23" s="167" t="s">
        <v>672</v>
      </c>
      <c r="F23" s="99">
        <v>1869</v>
      </c>
      <c r="G23" s="89">
        <v>1699</v>
      </c>
      <c r="H23" s="81">
        <v>1399</v>
      </c>
      <c r="I23" s="81">
        <v>1124</v>
      </c>
      <c r="J23" s="81">
        <v>0</v>
      </c>
      <c r="K23" s="99">
        <f t="shared" si="16"/>
        <v>1124</v>
      </c>
      <c r="L23" s="113">
        <f t="shared" si="17"/>
        <v>0.33843437316068276</v>
      </c>
      <c r="M23" s="125">
        <v>1399</v>
      </c>
      <c r="N23" s="90">
        <v>0</v>
      </c>
      <c r="O23" s="90">
        <f t="shared" si="2"/>
        <v>1124</v>
      </c>
      <c r="P23" s="136">
        <f t="shared" si="3"/>
        <v>0.19656897784131522</v>
      </c>
      <c r="Q23" s="299">
        <v>1699</v>
      </c>
      <c r="R23" s="300">
        <v>1124</v>
      </c>
      <c r="S23" s="300">
        <v>0</v>
      </c>
      <c r="T23" s="300">
        <f t="shared" si="4"/>
        <v>1124</v>
      </c>
      <c r="U23" s="301">
        <f t="shared" si="5"/>
        <v>0.33843437316068276</v>
      </c>
      <c r="V23" s="235">
        <v>1399</v>
      </c>
      <c r="W23" s="90">
        <v>0</v>
      </c>
      <c r="X23" s="90">
        <f t="shared" si="6"/>
        <v>1124</v>
      </c>
      <c r="Y23" s="136">
        <f t="shared" si="7"/>
        <v>0.19656897784131522</v>
      </c>
      <c r="Z23" s="299">
        <v>1699</v>
      </c>
      <c r="AA23" s="300">
        <v>1124</v>
      </c>
      <c r="AB23" s="300">
        <v>0</v>
      </c>
      <c r="AC23" s="300">
        <f t="shared" si="8"/>
        <v>1124</v>
      </c>
      <c r="AD23" s="301">
        <f t="shared" si="9"/>
        <v>0.33843437316068276</v>
      </c>
      <c r="AE23" s="125">
        <v>1399</v>
      </c>
      <c r="AF23" s="287">
        <v>0</v>
      </c>
      <c r="AG23" s="91">
        <f t="shared" si="10"/>
        <v>1124</v>
      </c>
      <c r="AH23" s="92">
        <f t="shared" si="11"/>
        <v>0.19656897784131522</v>
      </c>
      <c r="AI23" s="235">
        <v>1399</v>
      </c>
      <c r="AJ23" s="90">
        <v>0</v>
      </c>
      <c r="AK23" s="90">
        <f t="shared" si="12"/>
        <v>1124</v>
      </c>
      <c r="AL23" s="136">
        <f t="shared" si="13"/>
        <v>0.19656897784131522</v>
      </c>
      <c r="AM23" s="125">
        <v>1399</v>
      </c>
      <c r="AN23" s="287">
        <v>0</v>
      </c>
      <c r="AO23" s="91">
        <f t="shared" si="14"/>
        <v>1124</v>
      </c>
      <c r="AP23" s="92">
        <f t="shared" si="15"/>
        <v>0.19656897784131522</v>
      </c>
    </row>
    <row r="24" spans="1:42" s="4" customFormat="1" ht="12.75" customHeight="1">
      <c r="A24" s="34" t="s">
        <v>671</v>
      </c>
      <c r="B24" s="28" t="s">
        <v>42</v>
      </c>
      <c r="C24" s="96" t="s">
        <v>5</v>
      </c>
      <c r="D24" s="39">
        <v>1.19</v>
      </c>
      <c r="E24" s="6" t="s">
        <v>673</v>
      </c>
      <c r="F24" s="102">
        <v>2529</v>
      </c>
      <c r="G24" s="85">
        <v>2299</v>
      </c>
      <c r="H24" s="79">
        <v>1899</v>
      </c>
      <c r="I24" s="79">
        <v>1456</v>
      </c>
      <c r="J24" s="79">
        <v>0</v>
      </c>
      <c r="K24" s="102">
        <f t="shared" si="16"/>
        <v>1456</v>
      </c>
      <c r="L24" s="112">
        <f t="shared" si="17"/>
        <v>0.36668116572422793</v>
      </c>
      <c r="M24" s="128">
        <v>1899</v>
      </c>
      <c r="N24" s="63">
        <v>0</v>
      </c>
      <c r="O24" s="63">
        <f t="shared" si="2"/>
        <v>1456</v>
      </c>
      <c r="P24" s="13">
        <f t="shared" si="3"/>
        <v>0.23328067403896788</v>
      </c>
      <c r="Q24" s="309">
        <v>2299</v>
      </c>
      <c r="R24" s="310">
        <v>1456</v>
      </c>
      <c r="S24" s="310">
        <v>0</v>
      </c>
      <c r="T24" s="310">
        <f t="shared" si="4"/>
        <v>1456</v>
      </c>
      <c r="U24" s="311">
        <f t="shared" si="5"/>
        <v>0.36668116572422793</v>
      </c>
      <c r="V24" s="216">
        <v>1899</v>
      </c>
      <c r="W24" s="63">
        <v>0</v>
      </c>
      <c r="X24" s="63">
        <f t="shared" si="6"/>
        <v>1456</v>
      </c>
      <c r="Y24" s="13">
        <f t="shared" si="7"/>
        <v>0.23328067403896788</v>
      </c>
      <c r="Z24" s="309">
        <v>2299</v>
      </c>
      <c r="AA24" s="310">
        <v>1456</v>
      </c>
      <c r="AB24" s="310">
        <v>0</v>
      </c>
      <c r="AC24" s="310">
        <f t="shared" si="8"/>
        <v>1456</v>
      </c>
      <c r="AD24" s="311">
        <f t="shared" si="9"/>
        <v>0.36668116572422793</v>
      </c>
      <c r="AE24" s="128">
        <v>1899</v>
      </c>
      <c r="AF24" s="288">
        <v>0</v>
      </c>
      <c r="AG24" s="65">
        <f t="shared" si="10"/>
        <v>1456</v>
      </c>
      <c r="AH24" s="18">
        <f t="shared" si="11"/>
        <v>0.23328067403896788</v>
      </c>
      <c r="AI24" s="216">
        <v>1899</v>
      </c>
      <c r="AJ24" s="63">
        <v>0</v>
      </c>
      <c r="AK24" s="63">
        <f t="shared" si="12"/>
        <v>1456</v>
      </c>
      <c r="AL24" s="13">
        <f t="shared" si="13"/>
        <v>0.23328067403896788</v>
      </c>
      <c r="AM24" s="128">
        <v>1899</v>
      </c>
      <c r="AN24" s="288">
        <v>0</v>
      </c>
      <c r="AO24" s="65">
        <f t="shared" si="14"/>
        <v>1456</v>
      </c>
      <c r="AP24" s="18">
        <f t="shared" si="15"/>
        <v>0.23328067403896788</v>
      </c>
    </row>
    <row r="25" spans="1:42" s="4" customFormat="1" ht="12.75" customHeight="1">
      <c r="A25" s="34" t="s">
        <v>339</v>
      </c>
      <c r="B25" s="28" t="s">
        <v>42</v>
      </c>
      <c r="C25" s="249" t="s">
        <v>731</v>
      </c>
      <c r="D25" s="39">
        <v>1.19</v>
      </c>
      <c r="E25" s="6" t="s">
        <v>674</v>
      </c>
      <c r="F25" s="102">
        <v>3299</v>
      </c>
      <c r="G25" s="85">
        <v>2999</v>
      </c>
      <c r="H25" s="79">
        <v>2499</v>
      </c>
      <c r="I25" s="79">
        <v>2022</v>
      </c>
      <c r="J25" s="79">
        <v>0</v>
      </c>
      <c r="K25" s="102">
        <f t="shared" si="16"/>
        <v>2022</v>
      </c>
      <c r="L25" s="112">
        <f t="shared" si="17"/>
        <v>0.32577525841947313</v>
      </c>
      <c r="M25" s="128">
        <v>2499</v>
      </c>
      <c r="N25" s="63">
        <v>0</v>
      </c>
      <c r="O25" s="63">
        <f t="shared" si="2"/>
        <v>2022</v>
      </c>
      <c r="P25" s="13">
        <f t="shared" si="3"/>
        <v>0.19087635054021609</v>
      </c>
      <c r="Q25" s="309">
        <v>2999</v>
      </c>
      <c r="R25" s="310">
        <v>2022</v>
      </c>
      <c r="S25" s="310">
        <v>0</v>
      </c>
      <c r="T25" s="310">
        <f t="shared" si="4"/>
        <v>2022</v>
      </c>
      <c r="U25" s="311">
        <f t="shared" si="5"/>
        <v>0.32577525841947313</v>
      </c>
      <c r="V25" s="216">
        <v>2499</v>
      </c>
      <c r="W25" s="63">
        <v>0</v>
      </c>
      <c r="X25" s="63">
        <f t="shared" si="6"/>
        <v>2022</v>
      </c>
      <c r="Y25" s="13">
        <f t="shared" si="7"/>
        <v>0.19087635054021609</v>
      </c>
      <c r="Z25" s="309">
        <v>2999</v>
      </c>
      <c r="AA25" s="310">
        <v>2022</v>
      </c>
      <c r="AB25" s="310">
        <v>0</v>
      </c>
      <c r="AC25" s="310">
        <f t="shared" si="8"/>
        <v>2022</v>
      </c>
      <c r="AD25" s="311">
        <f t="shared" si="9"/>
        <v>0.32577525841947313</v>
      </c>
      <c r="AE25" s="128">
        <v>2499</v>
      </c>
      <c r="AF25" s="288">
        <v>0</v>
      </c>
      <c r="AG25" s="65">
        <f t="shared" si="10"/>
        <v>2022</v>
      </c>
      <c r="AH25" s="18">
        <f t="shared" si="11"/>
        <v>0.19087635054021609</v>
      </c>
      <c r="AI25" s="216">
        <v>2499</v>
      </c>
      <c r="AJ25" s="63">
        <v>0</v>
      </c>
      <c r="AK25" s="63">
        <f t="shared" si="12"/>
        <v>2022</v>
      </c>
      <c r="AL25" s="13">
        <f t="shared" si="13"/>
        <v>0.19087635054021609</v>
      </c>
      <c r="AM25" s="128">
        <v>2499</v>
      </c>
      <c r="AN25" s="288">
        <v>0</v>
      </c>
      <c r="AO25" s="65">
        <f t="shared" si="14"/>
        <v>2022</v>
      </c>
      <c r="AP25" s="18">
        <f t="shared" si="15"/>
        <v>0.19087635054021609</v>
      </c>
    </row>
    <row r="26" spans="1:42" s="4" customFormat="1" ht="12.75" customHeight="1" thickBot="1">
      <c r="A26" s="33" t="s">
        <v>675</v>
      </c>
      <c r="B26" s="30" t="s">
        <v>42</v>
      </c>
      <c r="C26" s="94" t="s">
        <v>5</v>
      </c>
      <c r="D26" s="38">
        <v>1.19</v>
      </c>
      <c r="E26" s="2" t="s">
        <v>674</v>
      </c>
      <c r="F26" s="101">
        <v>3299</v>
      </c>
      <c r="G26" s="47">
        <v>2999</v>
      </c>
      <c r="H26" s="78">
        <v>2599</v>
      </c>
      <c r="I26" s="78">
        <v>2113</v>
      </c>
      <c r="J26" s="78">
        <v>0</v>
      </c>
      <c r="K26" s="101">
        <f t="shared" si="16"/>
        <v>2113</v>
      </c>
      <c r="L26" s="111">
        <f t="shared" si="17"/>
        <v>0.29543181060353452</v>
      </c>
      <c r="M26" s="126">
        <v>2499</v>
      </c>
      <c r="N26" s="48">
        <v>0</v>
      </c>
      <c r="O26" s="48">
        <f t="shared" si="2"/>
        <v>2113</v>
      </c>
      <c r="P26" s="15">
        <f t="shared" si="3"/>
        <v>0.15446178471388555</v>
      </c>
      <c r="Q26" s="305">
        <v>2999</v>
      </c>
      <c r="R26" s="307">
        <v>2047</v>
      </c>
      <c r="S26" s="307">
        <v>0</v>
      </c>
      <c r="T26" s="307">
        <f t="shared" si="4"/>
        <v>2047</v>
      </c>
      <c r="U26" s="308">
        <f t="shared" si="5"/>
        <v>0.31743914638212739</v>
      </c>
      <c r="V26" s="218">
        <v>2499</v>
      </c>
      <c r="W26" s="48">
        <v>0</v>
      </c>
      <c r="X26" s="48">
        <f t="shared" si="6"/>
        <v>2047</v>
      </c>
      <c r="Y26" s="15">
        <f t="shared" si="7"/>
        <v>0.18087234893957582</v>
      </c>
      <c r="Z26" s="305">
        <v>2999</v>
      </c>
      <c r="AA26" s="307">
        <v>2047</v>
      </c>
      <c r="AB26" s="307">
        <v>0</v>
      </c>
      <c r="AC26" s="307">
        <f t="shared" si="8"/>
        <v>2047</v>
      </c>
      <c r="AD26" s="308">
        <f t="shared" si="9"/>
        <v>0.31743914638212739</v>
      </c>
      <c r="AE26" s="126">
        <v>2499</v>
      </c>
      <c r="AF26" s="289">
        <v>0</v>
      </c>
      <c r="AG26" s="50">
        <f t="shared" si="10"/>
        <v>2047</v>
      </c>
      <c r="AH26" s="17">
        <f t="shared" si="11"/>
        <v>0.18087234893957582</v>
      </c>
      <c r="AI26" s="218">
        <v>2499</v>
      </c>
      <c r="AJ26" s="48">
        <v>0</v>
      </c>
      <c r="AK26" s="48">
        <f t="shared" si="12"/>
        <v>2047</v>
      </c>
      <c r="AL26" s="15">
        <f t="shared" si="13"/>
        <v>0.18087234893957582</v>
      </c>
      <c r="AM26" s="126">
        <v>2499</v>
      </c>
      <c r="AN26" s="289">
        <v>0</v>
      </c>
      <c r="AO26" s="50">
        <f t="shared" si="14"/>
        <v>2047</v>
      </c>
      <c r="AP26" s="17">
        <f t="shared" si="15"/>
        <v>0.18087234893957582</v>
      </c>
    </row>
    <row r="27" spans="1:42" s="4" customFormat="1" ht="12.75" customHeight="1">
      <c r="A27" s="34" t="s">
        <v>13</v>
      </c>
      <c r="B27" s="28" t="s">
        <v>42</v>
      </c>
      <c r="C27" s="5"/>
      <c r="D27" s="39">
        <v>1.19</v>
      </c>
      <c r="E27" s="6" t="s">
        <v>45</v>
      </c>
      <c r="F27" s="102">
        <v>1979</v>
      </c>
      <c r="G27" s="85">
        <v>1799</v>
      </c>
      <c r="H27" s="79">
        <v>1199</v>
      </c>
      <c r="I27" s="79">
        <v>1090</v>
      </c>
      <c r="J27" s="79">
        <v>0</v>
      </c>
      <c r="K27" s="102">
        <f t="shared" si="16"/>
        <v>1090</v>
      </c>
      <c r="L27" s="114">
        <f t="shared" si="17"/>
        <v>0.39410783768760421</v>
      </c>
      <c r="M27" s="244">
        <v>1299</v>
      </c>
      <c r="N27" s="143">
        <v>0</v>
      </c>
      <c r="O27" s="143">
        <f t="shared" si="2"/>
        <v>1090</v>
      </c>
      <c r="P27" s="153">
        <f t="shared" si="3"/>
        <v>0.1608929946112394</v>
      </c>
      <c r="Q27" s="315">
        <v>1799</v>
      </c>
      <c r="R27" s="316">
        <v>1090</v>
      </c>
      <c r="S27" s="316">
        <v>0</v>
      </c>
      <c r="T27" s="316">
        <f t="shared" si="4"/>
        <v>1090</v>
      </c>
      <c r="U27" s="317">
        <f t="shared" si="5"/>
        <v>0.39410783768760421</v>
      </c>
      <c r="V27" s="236">
        <v>1299</v>
      </c>
      <c r="W27" s="143">
        <v>0</v>
      </c>
      <c r="X27" s="143">
        <f t="shared" si="6"/>
        <v>1090</v>
      </c>
      <c r="Y27" s="153">
        <f t="shared" si="7"/>
        <v>0.1608929946112394</v>
      </c>
      <c r="Z27" s="315">
        <v>1799</v>
      </c>
      <c r="AA27" s="316">
        <v>1090</v>
      </c>
      <c r="AB27" s="316">
        <v>0</v>
      </c>
      <c r="AC27" s="316">
        <f t="shared" si="8"/>
        <v>1090</v>
      </c>
      <c r="AD27" s="317">
        <f t="shared" si="9"/>
        <v>0.39410783768760421</v>
      </c>
      <c r="AE27" s="244">
        <v>1299</v>
      </c>
      <c r="AF27" s="144">
        <v>0</v>
      </c>
      <c r="AG27" s="144">
        <f t="shared" si="10"/>
        <v>1090</v>
      </c>
      <c r="AH27" s="155">
        <f t="shared" si="11"/>
        <v>0.1608929946112394</v>
      </c>
      <c r="AI27" s="236">
        <v>1199</v>
      </c>
      <c r="AJ27" s="143">
        <v>0</v>
      </c>
      <c r="AK27" s="143">
        <f t="shared" si="12"/>
        <v>1090</v>
      </c>
      <c r="AL27" s="153">
        <f t="shared" si="13"/>
        <v>9.0909090909090912E-2</v>
      </c>
      <c r="AM27" s="244">
        <v>1199</v>
      </c>
      <c r="AN27" s="144">
        <v>0</v>
      </c>
      <c r="AO27" s="144">
        <f t="shared" si="14"/>
        <v>1090</v>
      </c>
      <c r="AP27" s="155">
        <f t="shared" si="15"/>
        <v>9.0909090909090912E-2</v>
      </c>
    </row>
    <row r="28" spans="1:42" s="4" customFormat="1" ht="12.75" customHeight="1">
      <c r="A28" s="34" t="s">
        <v>101</v>
      </c>
      <c r="B28" s="28" t="s">
        <v>42</v>
      </c>
      <c r="C28" s="5"/>
      <c r="D28" s="37">
        <v>0.83</v>
      </c>
      <c r="E28" s="32" t="s">
        <v>116</v>
      </c>
      <c r="F28" s="100">
        <v>1044</v>
      </c>
      <c r="G28" s="84">
        <v>949</v>
      </c>
      <c r="H28" s="77">
        <v>849</v>
      </c>
      <c r="I28" s="77">
        <v>720</v>
      </c>
      <c r="J28" s="77">
        <v>10</v>
      </c>
      <c r="K28" s="100">
        <f t="shared" si="16"/>
        <v>710</v>
      </c>
      <c r="L28" s="110">
        <f t="shared" si="17"/>
        <v>0.25184404636459429</v>
      </c>
      <c r="M28" s="127">
        <v>849</v>
      </c>
      <c r="N28" s="44">
        <v>0</v>
      </c>
      <c r="O28" s="44">
        <f t="shared" si="2"/>
        <v>710</v>
      </c>
      <c r="P28" s="14">
        <f t="shared" si="3"/>
        <v>0.16372202591283863</v>
      </c>
      <c r="Q28" s="302">
        <v>949</v>
      </c>
      <c r="R28" s="303">
        <v>720</v>
      </c>
      <c r="S28" s="303">
        <v>10</v>
      </c>
      <c r="T28" s="303">
        <f t="shared" si="4"/>
        <v>710</v>
      </c>
      <c r="U28" s="304">
        <f t="shared" si="5"/>
        <v>0.25184404636459429</v>
      </c>
      <c r="V28" s="215">
        <v>849</v>
      </c>
      <c r="W28" s="44">
        <v>0</v>
      </c>
      <c r="X28" s="44">
        <f t="shared" si="6"/>
        <v>710</v>
      </c>
      <c r="Y28" s="14">
        <f t="shared" si="7"/>
        <v>0.16372202591283863</v>
      </c>
      <c r="Z28" s="302">
        <v>949</v>
      </c>
      <c r="AA28" s="303">
        <v>720</v>
      </c>
      <c r="AB28" s="303">
        <v>10</v>
      </c>
      <c r="AC28" s="303">
        <f t="shared" si="8"/>
        <v>710</v>
      </c>
      <c r="AD28" s="304">
        <f t="shared" si="9"/>
        <v>0.25184404636459429</v>
      </c>
      <c r="AE28" s="127">
        <v>849</v>
      </c>
      <c r="AF28" s="46">
        <v>0</v>
      </c>
      <c r="AG28" s="46">
        <f t="shared" si="10"/>
        <v>710</v>
      </c>
      <c r="AH28" s="16">
        <f t="shared" si="11"/>
        <v>0.16372202591283863</v>
      </c>
      <c r="AI28" s="215">
        <v>849</v>
      </c>
      <c r="AJ28" s="44">
        <v>0</v>
      </c>
      <c r="AK28" s="44">
        <f t="shared" si="12"/>
        <v>710</v>
      </c>
      <c r="AL28" s="14">
        <f t="shared" si="13"/>
        <v>0.16372202591283863</v>
      </c>
      <c r="AM28" s="127">
        <v>849</v>
      </c>
      <c r="AN28" s="46">
        <v>0</v>
      </c>
      <c r="AO28" s="46">
        <f t="shared" si="14"/>
        <v>710</v>
      </c>
      <c r="AP28" s="16">
        <f t="shared" si="15"/>
        <v>0.16372202591283863</v>
      </c>
    </row>
    <row r="29" spans="1:42" s="4" customFormat="1" ht="12.75" customHeight="1">
      <c r="A29" s="34" t="s">
        <v>103</v>
      </c>
      <c r="B29" s="28" t="s">
        <v>42</v>
      </c>
      <c r="C29" s="5"/>
      <c r="D29" s="37">
        <v>0.83</v>
      </c>
      <c r="E29" s="6" t="s">
        <v>115</v>
      </c>
      <c r="F29" s="100">
        <v>1374</v>
      </c>
      <c r="G29" s="84">
        <v>1249</v>
      </c>
      <c r="H29" s="77">
        <v>1099</v>
      </c>
      <c r="I29" s="77">
        <v>932</v>
      </c>
      <c r="J29" s="77">
        <v>12</v>
      </c>
      <c r="K29" s="100">
        <f t="shared" si="16"/>
        <v>920</v>
      </c>
      <c r="L29" s="110">
        <f t="shared" si="17"/>
        <v>0.26341072858286629</v>
      </c>
      <c r="M29" s="127">
        <v>1099</v>
      </c>
      <c r="N29" s="44">
        <v>0</v>
      </c>
      <c r="O29" s="44">
        <f t="shared" si="2"/>
        <v>920</v>
      </c>
      <c r="P29" s="14">
        <f t="shared" si="3"/>
        <v>0.16287534121929026</v>
      </c>
      <c r="Q29" s="302">
        <v>1249</v>
      </c>
      <c r="R29" s="303">
        <v>932</v>
      </c>
      <c r="S29" s="303">
        <v>12</v>
      </c>
      <c r="T29" s="303">
        <f t="shared" si="4"/>
        <v>920</v>
      </c>
      <c r="U29" s="304">
        <f t="shared" si="5"/>
        <v>0.26341072858286629</v>
      </c>
      <c r="V29" s="215">
        <v>1099</v>
      </c>
      <c r="W29" s="44">
        <v>0</v>
      </c>
      <c r="X29" s="44">
        <f t="shared" si="6"/>
        <v>920</v>
      </c>
      <c r="Y29" s="14">
        <f t="shared" si="7"/>
        <v>0.16287534121929026</v>
      </c>
      <c r="Z29" s="302">
        <v>1249</v>
      </c>
      <c r="AA29" s="303">
        <v>932</v>
      </c>
      <c r="AB29" s="303">
        <v>12</v>
      </c>
      <c r="AC29" s="303">
        <f t="shared" si="8"/>
        <v>920</v>
      </c>
      <c r="AD29" s="304">
        <f t="shared" si="9"/>
        <v>0.26341072858286629</v>
      </c>
      <c r="AE29" s="127">
        <v>1099</v>
      </c>
      <c r="AF29" s="46">
        <v>0</v>
      </c>
      <c r="AG29" s="46">
        <f t="shared" si="10"/>
        <v>920</v>
      </c>
      <c r="AH29" s="16">
        <f t="shared" si="11"/>
        <v>0.16287534121929026</v>
      </c>
      <c r="AI29" s="215">
        <v>999</v>
      </c>
      <c r="AJ29" s="124">
        <v>88</v>
      </c>
      <c r="AK29" s="44">
        <f t="shared" si="12"/>
        <v>832</v>
      </c>
      <c r="AL29" s="14">
        <f t="shared" si="13"/>
        <v>0.16716716716716717</v>
      </c>
      <c r="AM29" s="127">
        <v>999</v>
      </c>
      <c r="AN29" s="124">
        <v>88</v>
      </c>
      <c r="AO29" s="46">
        <f t="shared" si="14"/>
        <v>832</v>
      </c>
      <c r="AP29" s="16">
        <f t="shared" si="15"/>
        <v>0.16716716716716717</v>
      </c>
    </row>
    <row r="30" spans="1:42" s="4" customFormat="1" ht="12.75" customHeight="1">
      <c r="A30" s="138" t="s">
        <v>102</v>
      </c>
      <c r="B30" s="28" t="s">
        <v>42</v>
      </c>
      <c r="C30" s="5"/>
      <c r="D30" s="37">
        <v>0.83</v>
      </c>
      <c r="E30" s="32" t="s">
        <v>115</v>
      </c>
      <c r="F30" s="100">
        <v>1264</v>
      </c>
      <c r="G30" s="84">
        <v>1149</v>
      </c>
      <c r="H30" s="77">
        <v>999</v>
      </c>
      <c r="I30" s="77">
        <v>847</v>
      </c>
      <c r="J30" s="77">
        <v>10</v>
      </c>
      <c r="K30" s="100">
        <f t="shared" si="16"/>
        <v>837</v>
      </c>
      <c r="L30" s="110">
        <f t="shared" si="17"/>
        <v>0.27154046997389036</v>
      </c>
      <c r="M30" s="127">
        <v>999</v>
      </c>
      <c r="N30" s="44">
        <v>0</v>
      </c>
      <c r="O30" s="44">
        <f t="shared" si="2"/>
        <v>837</v>
      </c>
      <c r="P30" s="14">
        <f t="shared" si="3"/>
        <v>0.16216216216216217</v>
      </c>
      <c r="Q30" s="302">
        <v>1149</v>
      </c>
      <c r="R30" s="303">
        <v>847</v>
      </c>
      <c r="S30" s="303">
        <v>10</v>
      </c>
      <c r="T30" s="303">
        <f t="shared" si="4"/>
        <v>837</v>
      </c>
      <c r="U30" s="304">
        <f t="shared" si="5"/>
        <v>0.27154046997389036</v>
      </c>
      <c r="V30" s="215">
        <v>999</v>
      </c>
      <c r="W30" s="44">
        <v>0</v>
      </c>
      <c r="X30" s="44">
        <f t="shared" si="6"/>
        <v>837</v>
      </c>
      <c r="Y30" s="14">
        <f t="shared" si="7"/>
        <v>0.16216216216216217</v>
      </c>
      <c r="Z30" s="302">
        <v>1149</v>
      </c>
      <c r="AA30" s="303">
        <v>847</v>
      </c>
      <c r="AB30" s="303">
        <v>10</v>
      </c>
      <c r="AC30" s="303">
        <f t="shared" si="8"/>
        <v>837</v>
      </c>
      <c r="AD30" s="304">
        <f t="shared" si="9"/>
        <v>0.27154046997389036</v>
      </c>
      <c r="AE30" s="127">
        <v>999</v>
      </c>
      <c r="AF30" s="46">
        <v>0</v>
      </c>
      <c r="AG30" s="46">
        <f t="shared" si="10"/>
        <v>837</v>
      </c>
      <c r="AH30" s="16">
        <f t="shared" si="11"/>
        <v>0.16216216216216217</v>
      </c>
      <c r="AI30" s="215">
        <v>899</v>
      </c>
      <c r="AJ30" s="124">
        <v>88</v>
      </c>
      <c r="AK30" s="44">
        <f t="shared" si="12"/>
        <v>749</v>
      </c>
      <c r="AL30" s="14">
        <f t="shared" si="13"/>
        <v>0.16685205784204671</v>
      </c>
      <c r="AM30" s="127">
        <v>899</v>
      </c>
      <c r="AN30" s="124">
        <v>88</v>
      </c>
      <c r="AO30" s="46">
        <f t="shared" si="14"/>
        <v>749</v>
      </c>
      <c r="AP30" s="16">
        <f t="shared" si="15"/>
        <v>0.16685205784204671</v>
      </c>
    </row>
    <row r="31" spans="1:42" s="4" customFormat="1" ht="12.75" customHeight="1">
      <c r="A31" s="138" t="s">
        <v>105</v>
      </c>
      <c r="B31" s="28" t="s">
        <v>42</v>
      </c>
      <c r="C31" s="5"/>
      <c r="D31" s="37">
        <v>0.83</v>
      </c>
      <c r="E31" s="32" t="s">
        <v>117</v>
      </c>
      <c r="F31" s="100">
        <v>1594</v>
      </c>
      <c r="G31" s="85">
        <v>1449</v>
      </c>
      <c r="H31" s="77">
        <v>1299</v>
      </c>
      <c r="I31" s="77">
        <v>1091</v>
      </c>
      <c r="J31" s="77">
        <v>11</v>
      </c>
      <c r="K31" s="100">
        <f t="shared" si="16"/>
        <v>1080</v>
      </c>
      <c r="L31" s="110">
        <f t="shared" si="17"/>
        <v>0.25465838509316768</v>
      </c>
      <c r="M31" s="127">
        <v>1299</v>
      </c>
      <c r="N31" s="44">
        <v>0</v>
      </c>
      <c r="O31" s="44">
        <f t="shared" si="2"/>
        <v>1080</v>
      </c>
      <c r="P31" s="14">
        <f t="shared" si="3"/>
        <v>0.16859122401847576</v>
      </c>
      <c r="Q31" s="302">
        <v>1449</v>
      </c>
      <c r="R31" s="303">
        <v>1091</v>
      </c>
      <c r="S31" s="303">
        <v>11</v>
      </c>
      <c r="T31" s="303">
        <f t="shared" si="4"/>
        <v>1080</v>
      </c>
      <c r="U31" s="304">
        <f t="shared" si="5"/>
        <v>0.25465838509316768</v>
      </c>
      <c r="V31" s="215">
        <v>1299</v>
      </c>
      <c r="W31" s="44">
        <v>0</v>
      </c>
      <c r="X31" s="44">
        <f t="shared" si="6"/>
        <v>1080</v>
      </c>
      <c r="Y31" s="14">
        <f t="shared" si="7"/>
        <v>0.16859122401847576</v>
      </c>
      <c r="Z31" s="302">
        <v>1449</v>
      </c>
      <c r="AA31" s="303">
        <v>1091</v>
      </c>
      <c r="AB31" s="303">
        <v>11</v>
      </c>
      <c r="AC31" s="303">
        <f t="shared" si="8"/>
        <v>1080</v>
      </c>
      <c r="AD31" s="304">
        <f t="shared" si="9"/>
        <v>0.25465838509316768</v>
      </c>
      <c r="AE31" s="127">
        <v>1299</v>
      </c>
      <c r="AF31" s="46">
        <v>0</v>
      </c>
      <c r="AG31" s="46">
        <f t="shared" si="10"/>
        <v>1080</v>
      </c>
      <c r="AH31" s="16">
        <f t="shared" si="11"/>
        <v>0.16859122401847576</v>
      </c>
      <c r="AI31" s="215">
        <v>1199</v>
      </c>
      <c r="AJ31" s="124">
        <v>86</v>
      </c>
      <c r="AK31" s="44">
        <f t="shared" si="12"/>
        <v>994</v>
      </c>
      <c r="AL31" s="14">
        <f t="shared" si="13"/>
        <v>0.17097581317764804</v>
      </c>
      <c r="AM31" s="127">
        <v>1199</v>
      </c>
      <c r="AN31" s="124">
        <v>86</v>
      </c>
      <c r="AO31" s="46">
        <f t="shared" si="14"/>
        <v>994</v>
      </c>
      <c r="AP31" s="16">
        <f t="shared" si="15"/>
        <v>0.17097581317764804</v>
      </c>
    </row>
    <row r="32" spans="1:42" s="4" customFormat="1" ht="12.75" customHeight="1">
      <c r="A32" s="138" t="s">
        <v>104</v>
      </c>
      <c r="B32" s="31" t="s">
        <v>42</v>
      </c>
      <c r="C32" s="169"/>
      <c r="D32" s="37">
        <v>0.83</v>
      </c>
      <c r="E32" s="32" t="s">
        <v>117</v>
      </c>
      <c r="F32" s="100">
        <v>1484</v>
      </c>
      <c r="G32" s="84">
        <v>1349</v>
      </c>
      <c r="H32" s="77">
        <v>1199</v>
      </c>
      <c r="I32" s="77">
        <v>1008</v>
      </c>
      <c r="J32" s="77">
        <v>10</v>
      </c>
      <c r="K32" s="100">
        <f t="shared" si="16"/>
        <v>998</v>
      </c>
      <c r="L32" s="110">
        <f t="shared" si="17"/>
        <v>0.26019273535952558</v>
      </c>
      <c r="M32" s="127">
        <v>1199</v>
      </c>
      <c r="N32" s="44">
        <v>0</v>
      </c>
      <c r="O32" s="44">
        <f t="shared" si="2"/>
        <v>998</v>
      </c>
      <c r="P32" s="14">
        <f t="shared" si="3"/>
        <v>0.16763969974979148</v>
      </c>
      <c r="Q32" s="302">
        <v>1349</v>
      </c>
      <c r="R32" s="303">
        <v>1008</v>
      </c>
      <c r="S32" s="303">
        <v>10</v>
      </c>
      <c r="T32" s="303">
        <f t="shared" si="4"/>
        <v>998</v>
      </c>
      <c r="U32" s="304">
        <f t="shared" si="5"/>
        <v>0.26019273535952558</v>
      </c>
      <c r="V32" s="215">
        <v>1199</v>
      </c>
      <c r="W32" s="44">
        <v>0</v>
      </c>
      <c r="X32" s="44">
        <f t="shared" si="6"/>
        <v>998</v>
      </c>
      <c r="Y32" s="14">
        <f t="shared" si="7"/>
        <v>0.16763969974979148</v>
      </c>
      <c r="Z32" s="302">
        <v>1349</v>
      </c>
      <c r="AA32" s="303">
        <v>1008</v>
      </c>
      <c r="AB32" s="303">
        <v>10</v>
      </c>
      <c r="AC32" s="303">
        <f t="shared" si="8"/>
        <v>998</v>
      </c>
      <c r="AD32" s="304">
        <f t="shared" si="9"/>
        <v>0.26019273535952558</v>
      </c>
      <c r="AE32" s="127">
        <v>1199</v>
      </c>
      <c r="AF32" s="46">
        <v>0</v>
      </c>
      <c r="AG32" s="46">
        <f t="shared" si="10"/>
        <v>998</v>
      </c>
      <c r="AH32" s="16">
        <f t="shared" si="11"/>
        <v>0.16763969974979148</v>
      </c>
      <c r="AI32" s="215">
        <v>1099</v>
      </c>
      <c r="AJ32" s="124">
        <v>86</v>
      </c>
      <c r="AK32" s="44">
        <f t="shared" si="12"/>
        <v>912</v>
      </c>
      <c r="AL32" s="14">
        <f t="shared" si="13"/>
        <v>0.17015468607825296</v>
      </c>
      <c r="AM32" s="127">
        <v>1099</v>
      </c>
      <c r="AN32" s="124">
        <v>86</v>
      </c>
      <c r="AO32" s="46">
        <f t="shared" si="14"/>
        <v>912</v>
      </c>
      <c r="AP32" s="16">
        <f t="shared" si="15"/>
        <v>0.17015468607825296</v>
      </c>
    </row>
    <row r="33" spans="1:42" s="4" customFormat="1" ht="12.75" customHeight="1" thickBot="1">
      <c r="A33" s="33" t="s">
        <v>668</v>
      </c>
      <c r="B33" s="30" t="s">
        <v>42</v>
      </c>
      <c r="C33" s="94" t="s">
        <v>5</v>
      </c>
      <c r="D33" s="38">
        <v>0.83</v>
      </c>
      <c r="E33" s="2" t="s">
        <v>669</v>
      </c>
      <c r="F33" s="101">
        <v>1979</v>
      </c>
      <c r="G33" s="47">
        <v>1799</v>
      </c>
      <c r="H33" s="78">
        <v>1599</v>
      </c>
      <c r="I33" s="78">
        <v>1312</v>
      </c>
      <c r="J33" s="78">
        <v>0</v>
      </c>
      <c r="K33" s="101">
        <f t="shared" si="16"/>
        <v>1312</v>
      </c>
      <c r="L33" s="111">
        <f t="shared" si="17"/>
        <v>0.27070594774874929</v>
      </c>
      <c r="M33" s="126">
        <v>1599</v>
      </c>
      <c r="N33" s="122">
        <v>142</v>
      </c>
      <c r="O33" s="48">
        <f t="shared" si="2"/>
        <v>1170</v>
      </c>
      <c r="P33" s="15">
        <f t="shared" si="3"/>
        <v>0.26829268292682928</v>
      </c>
      <c r="Q33" s="305">
        <v>1799</v>
      </c>
      <c r="R33" s="307">
        <v>1312</v>
      </c>
      <c r="S33" s="307">
        <v>0</v>
      </c>
      <c r="T33" s="307">
        <f t="shared" si="4"/>
        <v>1312</v>
      </c>
      <c r="U33" s="308">
        <f t="shared" si="5"/>
        <v>0.27070594774874929</v>
      </c>
      <c r="V33" s="218">
        <v>1599</v>
      </c>
      <c r="W33" s="122">
        <v>141</v>
      </c>
      <c r="X33" s="48">
        <f t="shared" si="6"/>
        <v>1171</v>
      </c>
      <c r="Y33" s="15">
        <f t="shared" si="7"/>
        <v>0.26766729205753598</v>
      </c>
      <c r="Z33" s="305">
        <v>1799</v>
      </c>
      <c r="AA33" s="307">
        <v>1312</v>
      </c>
      <c r="AB33" s="307">
        <v>0</v>
      </c>
      <c r="AC33" s="307">
        <f t="shared" si="8"/>
        <v>1312</v>
      </c>
      <c r="AD33" s="308">
        <f t="shared" si="9"/>
        <v>0.27070594774874929</v>
      </c>
      <c r="AE33" s="126">
        <v>1599</v>
      </c>
      <c r="AF33" s="122">
        <v>142</v>
      </c>
      <c r="AG33" s="50">
        <f t="shared" si="10"/>
        <v>1170</v>
      </c>
      <c r="AH33" s="17">
        <f t="shared" si="11"/>
        <v>0.26829268292682928</v>
      </c>
      <c r="AI33" s="218">
        <v>1599</v>
      </c>
      <c r="AJ33" s="122">
        <v>141</v>
      </c>
      <c r="AK33" s="48">
        <f t="shared" si="12"/>
        <v>1171</v>
      </c>
      <c r="AL33" s="15">
        <f t="shared" si="13"/>
        <v>0.26766729205753598</v>
      </c>
      <c r="AM33" s="126">
        <v>1599</v>
      </c>
      <c r="AN33" s="122">
        <v>141</v>
      </c>
      <c r="AO33" s="50">
        <f t="shared" si="14"/>
        <v>1171</v>
      </c>
      <c r="AP33" s="17">
        <f t="shared" si="15"/>
        <v>0.26766729205753598</v>
      </c>
    </row>
    <row r="34" spans="1:42" s="4" customFormat="1" ht="12.75" customHeight="1">
      <c r="A34" s="34" t="s">
        <v>185</v>
      </c>
      <c r="B34" s="28" t="s">
        <v>42</v>
      </c>
      <c r="C34" s="96"/>
      <c r="D34" s="39">
        <v>1.19</v>
      </c>
      <c r="E34" s="6" t="s">
        <v>186</v>
      </c>
      <c r="F34" s="102">
        <v>1484</v>
      </c>
      <c r="G34" s="85">
        <v>1349</v>
      </c>
      <c r="H34" s="85">
        <v>1099</v>
      </c>
      <c r="I34" s="79">
        <v>824</v>
      </c>
      <c r="J34" s="85">
        <v>0</v>
      </c>
      <c r="K34" s="85">
        <f t="shared" si="16"/>
        <v>824</v>
      </c>
      <c r="L34" s="112">
        <f t="shared" si="17"/>
        <v>0.38917716827279464</v>
      </c>
      <c r="M34" s="128">
        <v>1099</v>
      </c>
      <c r="N34" s="63">
        <v>0</v>
      </c>
      <c r="O34" s="63">
        <f t="shared" si="2"/>
        <v>824</v>
      </c>
      <c r="P34" s="13">
        <f t="shared" si="3"/>
        <v>0.2502274795268426</v>
      </c>
      <c r="Q34" s="309">
        <v>1349</v>
      </c>
      <c r="R34" s="310">
        <v>824</v>
      </c>
      <c r="S34" s="310">
        <v>0</v>
      </c>
      <c r="T34" s="310">
        <f t="shared" si="4"/>
        <v>824</v>
      </c>
      <c r="U34" s="311">
        <f t="shared" si="5"/>
        <v>0.38917716827279464</v>
      </c>
      <c r="V34" s="216">
        <v>1099</v>
      </c>
      <c r="W34" s="63">
        <v>0</v>
      </c>
      <c r="X34" s="63">
        <f t="shared" si="6"/>
        <v>824</v>
      </c>
      <c r="Y34" s="13">
        <f t="shared" si="7"/>
        <v>0.2502274795268426</v>
      </c>
      <c r="Z34" s="309">
        <v>1349</v>
      </c>
      <c r="AA34" s="310">
        <v>824</v>
      </c>
      <c r="AB34" s="310">
        <v>0</v>
      </c>
      <c r="AC34" s="310">
        <f t="shared" si="8"/>
        <v>824</v>
      </c>
      <c r="AD34" s="311">
        <f t="shared" si="9"/>
        <v>0.38917716827279464</v>
      </c>
      <c r="AE34" s="128">
        <v>1099</v>
      </c>
      <c r="AF34" s="65">
        <v>0</v>
      </c>
      <c r="AG34" s="65">
        <f t="shared" si="10"/>
        <v>824</v>
      </c>
      <c r="AH34" s="18">
        <f t="shared" si="11"/>
        <v>0.2502274795268426</v>
      </c>
      <c r="AI34" s="216">
        <v>1099</v>
      </c>
      <c r="AJ34" s="63">
        <v>0</v>
      </c>
      <c r="AK34" s="63">
        <f t="shared" si="12"/>
        <v>824</v>
      </c>
      <c r="AL34" s="13">
        <f t="shared" si="13"/>
        <v>0.2502274795268426</v>
      </c>
      <c r="AM34" s="128">
        <v>1099</v>
      </c>
      <c r="AN34" s="65">
        <v>0</v>
      </c>
      <c r="AO34" s="65">
        <f t="shared" si="14"/>
        <v>824</v>
      </c>
      <c r="AP34" s="18">
        <f t="shared" si="15"/>
        <v>0.2502274795268426</v>
      </c>
    </row>
    <row r="35" spans="1:42" s="4" customFormat="1" ht="12.75" customHeight="1">
      <c r="A35" s="138" t="s">
        <v>187</v>
      </c>
      <c r="B35" s="31" t="s">
        <v>42</v>
      </c>
      <c r="C35" s="93"/>
      <c r="D35" s="37">
        <v>1.19</v>
      </c>
      <c r="E35" s="32" t="s">
        <v>188</v>
      </c>
      <c r="F35" s="100">
        <v>2034</v>
      </c>
      <c r="G35" s="85">
        <v>1849</v>
      </c>
      <c r="H35" s="84">
        <v>1499</v>
      </c>
      <c r="I35" s="77">
        <v>1153</v>
      </c>
      <c r="J35" s="84">
        <v>0</v>
      </c>
      <c r="K35" s="84">
        <f t="shared" si="16"/>
        <v>1153</v>
      </c>
      <c r="L35" s="110">
        <f t="shared" si="17"/>
        <v>0.37641968631692807</v>
      </c>
      <c r="M35" s="127">
        <v>1299</v>
      </c>
      <c r="N35" s="124">
        <v>172</v>
      </c>
      <c r="O35" s="44">
        <f t="shared" si="2"/>
        <v>981</v>
      </c>
      <c r="P35" s="14">
        <f t="shared" si="3"/>
        <v>0.24480369515011546</v>
      </c>
      <c r="Q35" s="302">
        <v>1849</v>
      </c>
      <c r="R35" s="303">
        <v>1153</v>
      </c>
      <c r="S35" s="303">
        <v>0</v>
      </c>
      <c r="T35" s="303">
        <f t="shared" ref="T35:T91" si="18">R35-S35</f>
        <v>1153</v>
      </c>
      <c r="U35" s="304">
        <f t="shared" ref="U35:U91" si="19">(Q35-T35)/Q35</f>
        <v>0.37641968631692807</v>
      </c>
      <c r="V35" s="215">
        <v>1299</v>
      </c>
      <c r="W35" s="124">
        <v>172</v>
      </c>
      <c r="X35" s="44">
        <f t="shared" ref="X35:X91" si="20">T35-W35</f>
        <v>981</v>
      </c>
      <c r="Y35" s="14">
        <f t="shared" si="7"/>
        <v>0.24480369515011546</v>
      </c>
      <c r="Z35" s="302">
        <v>1849</v>
      </c>
      <c r="AA35" s="303">
        <v>1153</v>
      </c>
      <c r="AB35" s="303">
        <v>0</v>
      </c>
      <c r="AC35" s="303">
        <f t="shared" ref="AC35:AC91" si="21">AA35-AB35</f>
        <v>1153</v>
      </c>
      <c r="AD35" s="304">
        <f t="shared" ref="AD35:AD91" si="22">(Z35-AC35)/Z35</f>
        <v>0.37641968631692807</v>
      </c>
      <c r="AE35" s="127">
        <v>1299</v>
      </c>
      <c r="AF35" s="124">
        <v>172</v>
      </c>
      <c r="AG35" s="46">
        <f t="shared" ref="AG35:AG91" si="23">AC35-AF35</f>
        <v>981</v>
      </c>
      <c r="AH35" s="16">
        <f t="shared" si="11"/>
        <v>0.24480369515011546</v>
      </c>
      <c r="AI35" s="215">
        <v>1299</v>
      </c>
      <c r="AJ35" s="124">
        <v>172</v>
      </c>
      <c r="AK35" s="44">
        <f t="shared" ref="AK35:AK91" si="24">AC35-AJ35</f>
        <v>981</v>
      </c>
      <c r="AL35" s="14">
        <f t="shared" si="13"/>
        <v>0.24480369515011546</v>
      </c>
      <c r="AM35" s="127">
        <v>1299</v>
      </c>
      <c r="AN35" s="124">
        <v>172</v>
      </c>
      <c r="AO35" s="46">
        <f t="shared" ref="AO35:AO91" si="25">AC35-AN35</f>
        <v>981</v>
      </c>
      <c r="AP35" s="16">
        <f t="shared" si="15"/>
        <v>0.24480369515011546</v>
      </c>
    </row>
    <row r="36" spans="1:42" s="4" customFormat="1" ht="12.75" customHeight="1">
      <c r="A36" s="138" t="s">
        <v>189</v>
      </c>
      <c r="B36" s="31" t="s">
        <v>42</v>
      </c>
      <c r="C36" s="93"/>
      <c r="D36" s="37">
        <v>1.19</v>
      </c>
      <c r="E36" s="32" t="s">
        <v>190</v>
      </c>
      <c r="F36" s="100">
        <v>1924</v>
      </c>
      <c r="G36" s="84">
        <v>1749</v>
      </c>
      <c r="H36" s="84">
        <v>1299</v>
      </c>
      <c r="I36" s="77">
        <v>996</v>
      </c>
      <c r="J36" s="84">
        <v>0</v>
      </c>
      <c r="K36" s="84">
        <f t="shared" si="16"/>
        <v>996</v>
      </c>
      <c r="L36" s="110">
        <f t="shared" si="17"/>
        <v>0.43053173241852488</v>
      </c>
      <c r="M36" s="127">
        <v>1199</v>
      </c>
      <c r="N36" s="124">
        <v>93</v>
      </c>
      <c r="O36" s="44">
        <f t="shared" si="2"/>
        <v>903</v>
      </c>
      <c r="P36" s="14">
        <f t="shared" si="3"/>
        <v>0.2468723936613845</v>
      </c>
      <c r="Q36" s="302">
        <v>1749</v>
      </c>
      <c r="R36" s="303">
        <v>996</v>
      </c>
      <c r="S36" s="303">
        <v>0</v>
      </c>
      <c r="T36" s="303">
        <f t="shared" si="18"/>
        <v>996</v>
      </c>
      <c r="U36" s="304">
        <f t="shared" si="19"/>
        <v>0.43053173241852488</v>
      </c>
      <c r="V36" s="215">
        <v>1199</v>
      </c>
      <c r="W36" s="124">
        <v>94</v>
      </c>
      <c r="X36" s="44">
        <f t="shared" si="20"/>
        <v>902</v>
      </c>
      <c r="Y36" s="14">
        <f t="shared" si="7"/>
        <v>0.24770642201834864</v>
      </c>
      <c r="Z36" s="302">
        <v>1749</v>
      </c>
      <c r="AA36" s="303">
        <v>996</v>
      </c>
      <c r="AB36" s="303">
        <v>0</v>
      </c>
      <c r="AC36" s="303">
        <f t="shared" si="21"/>
        <v>996</v>
      </c>
      <c r="AD36" s="304">
        <f t="shared" si="22"/>
        <v>0.43053173241852488</v>
      </c>
      <c r="AE36" s="127">
        <v>1199</v>
      </c>
      <c r="AF36" s="124">
        <v>93</v>
      </c>
      <c r="AG36" s="46">
        <f t="shared" si="23"/>
        <v>903</v>
      </c>
      <c r="AH36" s="16">
        <f t="shared" si="11"/>
        <v>0.2468723936613845</v>
      </c>
      <c r="AI36" s="215">
        <v>1199</v>
      </c>
      <c r="AJ36" s="124">
        <v>95</v>
      </c>
      <c r="AK36" s="44">
        <f t="shared" si="24"/>
        <v>901</v>
      </c>
      <c r="AL36" s="14">
        <f t="shared" si="13"/>
        <v>0.24854045037531275</v>
      </c>
      <c r="AM36" s="127">
        <v>1199</v>
      </c>
      <c r="AN36" s="124">
        <v>93</v>
      </c>
      <c r="AO36" s="46">
        <f t="shared" si="25"/>
        <v>903</v>
      </c>
      <c r="AP36" s="16">
        <f t="shared" si="15"/>
        <v>0.2468723936613845</v>
      </c>
    </row>
    <row r="37" spans="1:42" s="4" customFormat="1" ht="12.75" customHeight="1">
      <c r="A37" s="138" t="s">
        <v>191</v>
      </c>
      <c r="B37" s="31" t="s">
        <v>42</v>
      </c>
      <c r="C37" s="93"/>
      <c r="D37" s="37">
        <v>1.19</v>
      </c>
      <c r="E37" s="32" t="s">
        <v>192</v>
      </c>
      <c r="F37" s="100">
        <v>2419</v>
      </c>
      <c r="G37" s="85">
        <v>2199</v>
      </c>
      <c r="H37" s="84">
        <v>1499</v>
      </c>
      <c r="I37" s="77">
        <v>1213</v>
      </c>
      <c r="J37" s="84">
        <v>0</v>
      </c>
      <c r="K37" s="84">
        <f t="shared" si="16"/>
        <v>1213</v>
      </c>
      <c r="L37" s="110">
        <f t="shared" si="17"/>
        <v>0.44838562983174168</v>
      </c>
      <c r="M37" s="127">
        <v>1499</v>
      </c>
      <c r="N37" s="44">
        <v>0</v>
      </c>
      <c r="O37" s="44">
        <f t="shared" si="2"/>
        <v>1213</v>
      </c>
      <c r="P37" s="14">
        <f t="shared" si="3"/>
        <v>0.19079386257505004</v>
      </c>
      <c r="Q37" s="302">
        <v>2199</v>
      </c>
      <c r="R37" s="303">
        <v>1213</v>
      </c>
      <c r="S37" s="303">
        <v>0</v>
      </c>
      <c r="T37" s="303">
        <f t="shared" si="18"/>
        <v>1213</v>
      </c>
      <c r="U37" s="304">
        <f t="shared" si="19"/>
        <v>0.44838562983174168</v>
      </c>
      <c r="V37" s="215">
        <v>1499</v>
      </c>
      <c r="W37" s="44">
        <v>0</v>
      </c>
      <c r="X37" s="44">
        <f t="shared" si="20"/>
        <v>1213</v>
      </c>
      <c r="Y37" s="14">
        <f t="shared" si="7"/>
        <v>0.19079386257505004</v>
      </c>
      <c r="Z37" s="302">
        <v>2199</v>
      </c>
      <c r="AA37" s="303">
        <v>1213</v>
      </c>
      <c r="AB37" s="303">
        <v>0</v>
      </c>
      <c r="AC37" s="303">
        <f t="shared" si="21"/>
        <v>1213</v>
      </c>
      <c r="AD37" s="304">
        <f t="shared" si="22"/>
        <v>0.44838562983174168</v>
      </c>
      <c r="AE37" s="127">
        <v>1499</v>
      </c>
      <c r="AF37" s="46">
        <v>0</v>
      </c>
      <c r="AG37" s="46">
        <f t="shared" si="23"/>
        <v>1213</v>
      </c>
      <c r="AH37" s="16">
        <f t="shared" si="11"/>
        <v>0.19079386257505004</v>
      </c>
      <c r="AI37" s="215">
        <v>1499</v>
      </c>
      <c r="AJ37" s="44">
        <v>0</v>
      </c>
      <c r="AK37" s="44">
        <f t="shared" si="24"/>
        <v>1213</v>
      </c>
      <c r="AL37" s="14">
        <f t="shared" si="13"/>
        <v>0.19079386257505004</v>
      </c>
      <c r="AM37" s="127">
        <v>1499</v>
      </c>
      <c r="AN37" s="46">
        <v>0</v>
      </c>
      <c r="AO37" s="46">
        <f t="shared" si="25"/>
        <v>1213</v>
      </c>
      <c r="AP37" s="16">
        <f t="shared" si="15"/>
        <v>0.19079386257505004</v>
      </c>
    </row>
    <row r="38" spans="1:42" s="4" customFormat="1" ht="12.75" customHeight="1">
      <c r="A38" s="138" t="s">
        <v>193</v>
      </c>
      <c r="B38" s="31" t="s">
        <v>42</v>
      </c>
      <c r="C38" s="93"/>
      <c r="D38" s="37">
        <v>1.19</v>
      </c>
      <c r="E38" s="32" t="s">
        <v>194</v>
      </c>
      <c r="F38" s="100">
        <v>2309</v>
      </c>
      <c r="G38" s="84">
        <v>2099</v>
      </c>
      <c r="H38" s="84">
        <v>1399</v>
      </c>
      <c r="I38" s="77">
        <v>1132</v>
      </c>
      <c r="J38" s="84">
        <v>0</v>
      </c>
      <c r="K38" s="84">
        <f t="shared" si="16"/>
        <v>1132</v>
      </c>
      <c r="L38" s="110">
        <f t="shared" si="17"/>
        <v>0.46069556931872319</v>
      </c>
      <c r="M38" s="127">
        <v>1399</v>
      </c>
      <c r="N38" s="44">
        <v>0</v>
      </c>
      <c r="O38" s="44">
        <f t="shared" si="2"/>
        <v>1132</v>
      </c>
      <c r="P38" s="14">
        <f t="shared" si="3"/>
        <v>0.19085060757684061</v>
      </c>
      <c r="Q38" s="302">
        <v>2099</v>
      </c>
      <c r="R38" s="303">
        <v>1132</v>
      </c>
      <c r="S38" s="303">
        <v>0</v>
      </c>
      <c r="T38" s="303">
        <f t="shared" si="18"/>
        <v>1132</v>
      </c>
      <c r="U38" s="304">
        <f t="shared" si="19"/>
        <v>0.46069556931872319</v>
      </c>
      <c r="V38" s="215">
        <v>1399</v>
      </c>
      <c r="W38" s="44">
        <v>0</v>
      </c>
      <c r="X38" s="44">
        <f t="shared" si="20"/>
        <v>1132</v>
      </c>
      <c r="Y38" s="14">
        <f t="shared" si="7"/>
        <v>0.19085060757684061</v>
      </c>
      <c r="Z38" s="302">
        <v>2099</v>
      </c>
      <c r="AA38" s="303">
        <v>1132</v>
      </c>
      <c r="AB38" s="303">
        <v>0</v>
      </c>
      <c r="AC38" s="303">
        <f t="shared" si="21"/>
        <v>1132</v>
      </c>
      <c r="AD38" s="304">
        <f t="shared" si="22"/>
        <v>0.46069556931872319</v>
      </c>
      <c r="AE38" s="127">
        <v>1399</v>
      </c>
      <c r="AF38" s="46">
        <v>0</v>
      </c>
      <c r="AG38" s="46">
        <f t="shared" si="23"/>
        <v>1132</v>
      </c>
      <c r="AH38" s="16">
        <f t="shared" si="11"/>
        <v>0.19085060757684061</v>
      </c>
      <c r="AI38" s="215">
        <v>1399</v>
      </c>
      <c r="AJ38" s="44">
        <v>0</v>
      </c>
      <c r="AK38" s="44">
        <f t="shared" si="24"/>
        <v>1132</v>
      </c>
      <c r="AL38" s="14">
        <f t="shared" si="13"/>
        <v>0.19085060757684061</v>
      </c>
      <c r="AM38" s="127">
        <v>1399</v>
      </c>
      <c r="AN38" s="46">
        <v>0</v>
      </c>
      <c r="AO38" s="46">
        <f t="shared" si="25"/>
        <v>1132</v>
      </c>
      <c r="AP38" s="16">
        <f t="shared" si="15"/>
        <v>0.19085060757684061</v>
      </c>
    </row>
    <row r="39" spans="1:42" s="4" customFormat="1" ht="12.75" customHeight="1">
      <c r="A39" s="138" t="s">
        <v>195</v>
      </c>
      <c r="B39" s="31" t="s">
        <v>42</v>
      </c>
      <c r="C39" s="93"/>
      <c r="D39" s="37">
        <v>1.19</v>
      </c>
      <c r="E39" s="32" t="s">
        <v>196</v>
      </c>
      <c r="F39" s="100">
        <v>2749</v>
      </c>
      <c r="G39" s="84">
        <v>2499</v>
      </c>
      <c r="H39" s="84">
        <v>1999</v>
      </c>
      <c r="I39" s="77">
        <v>1637</v>
      </c>
      <c r="J39" s="84">
        <v>0</v>
      </c>
      <c r="K39" s="84">
        <f t="shared" si="16"/>
        <v>1637</v>
      </c>
      <c r="L39" s="110">
        <f t="shared" si="17"/>
        <v>0.34493797519007602</v>
      </c>
      <c r="M39" s="127">
        <v>1999</v>
      </c>
      <c r="N39" s="44">
        <v>0</v>
      </c>
      <c r="O39" s="44">
        <f t="shared" si="2"/>
        <v>1637</v>
      </c>
      <c r="P39" s="14">
        <f t="shared" si="3"/>
        <v>0.18109054527263632</v>
      </c>
      <c r="Q39" s="302">
        <v>2499</v>
      </c>
      <c r="R39" s="303">
        <v>1637</v>
      </c>
      <c r="S39" s="303">
        <v>0</v>
      </c>
      <c r="T39" s="303">
        <f t="shared" si="18"/>
        <v>1637</v>
      </c>
      <c r="U39" s="304">
        <f t="shared" si="19"/>
        <v>0.34493797519007602</v>
      </c>
      <c r="V39" s="215">
        <v>1999</v>
      </c>
      <c r="W39" s="44">
        <v>0</v>
      </c>
      <c r="X39" s="44">
        <f t="shared" si="20"/>
        <v>1637</v>
      </c>
      <c r="Y39" s="14">
        <f t="shared" si="7"/>
        <v>0.18109054527263632</v>
      </c>
      <c r="Z39" s="302">
        <v>2499</v>
      </c>
      <c r="AA39" s="303">
        <v>1637</v>
      </c>
      <c r="AB39" s="303">
        <v>0</v>
      </c>
      <c r="AC39" s="303">
        <f t="shared" si="21"/>
        <v>1637</v>
      </c>
      <c r="AD39" s="304">
        <f t="shared" si="22"/>
        <v>0.34493797519007602</v>
      </c>
      <c r="AE39" s="127">
        <v>1999</v>
      </c>
      <c r="AF39" s="46">
        <v>0</v>
      </c>
      <c r="AG39" s="46">
        <f t="shared" si="23"/>
        <v>1637</v>
      </c>
      <c r="AH39" s="16">
        <f t="shared" si="11"/>
        <v>0.18109054527263632</v>
      </c>
      <c r="AI39" s="215">
        <v>1999</v>
      </c>
      <c r="AJ39" s="44">
        <v>0</v>
      </c>
      <c r="AK39" s="44">
        <f t="shared" si="24"/>
        <v>1637</v>
      </c>
      <c r="AL39" s="14">
        <f t="shared" si="13"/>
        <v>0.18109054527263632</v>
      </c>
      <c r="AM39" s="127">
        <v>1999</v>
      </c>
      <c r="AN39" s="46">
        <v>0</v>
      </c>
      <c r="AO39" s="46">
        <f t="shared" si="25"/>
        <v>1637</v>
      </c>
      <c r="AP39" s="16">
        <f t="shared" si="15"/>
        <v>0.18109054527263632</v>
      </c>
    </row>
    <row r="40" spans="1:42" s="4" customFormat="1" ht="12.75" customHeight="1">
      <c r="A40" s="34" t="s">
        <v>290</v>
      </c>
      <c r="B40" s="28" t="s">
        <v>42</v>
      </c>
      <c r="C40" s="96"/>
      <c r="D40" s="39">
        <v>1.19</v>
      </c>
      <c r="E40" s="6" t="s">
        <v>292</v>
      </c>
      <c r="F40" s="102">
        <v>3629</v>
      </c>
      <c r="G40" s="85">
        <v>3299</v>
      </c>
      <c r="H40" s="79">
        <v>2799</v>
      </c>
      <c r="I40" s="79">
        <v>2291</v>
      </c>
      <c r="J40" s="79">
        <v>0</v>
      </c>
      <c r="K40" s="102">
        <f t="shared" si="16"/>
        <v>2291</v>
      </c>
      <c r="L40" s="112">
        <f t="shared" si="17"/>
        <v>0.30554713549560475</v>
      </c>
      <c r="M40" s="128">
        <v>2799</v>
      </c>
      <c r="N40" s="63">
        <v>0</v>
      </c>
      <c r="O40" s="63">
        <f t="shared" si="2"/>
        <v>2291</v>
      </c>
      <c r="P40" s="13">
        <f t="shared" si="3"/>
        <v>0.18149339049660593</v>
      </c>
      <c r="Q40" s="309">
        <v>3299</v>
      </c>
      <c r="R40" s="310">
        <v>2291</v>
      </c>
      <c r="S40" s="310">
        <v>0</v>
      </c>
      <c r="T40" s="310">
        <f t="shared" si="18"/>
        <v>2291</v>
      </c>
      <c r="U40" s="311">
        <f t="shared" si="19"/>
        <v>0.30554713549560475</v>
      </c>
      <c r="V40" s="216">
        <v>2799</v>
      </c>
      <c r="W40" s="63">
        <v>0</v>
      </c>
      <c r="X40" s="63">
        <f t="shared" si="20"/>
        <v>2291</v>
      </c>
      <c r="Y40" s="13">
        <f t="shared" si="7"/>
        <v>0.18149339049660593</v>
      </c>
      <c r="Z40" s="309">
        <v>3299</v>
      </c>
      <c r="AA40" s="310">
        <v>2291</v>
      </c>
      <c r="AB40" s="310">
        <v>0</v>
      </c>
      <c r="AC40" s="310">
        <f t="shared" si="21"/>
        <v>2291</v>
      </c>
      <c r="AD40" s="311">
        <f t="shared" si="22"/>
        <v>0.30554713549560475</v>
      </c>
      <c r="AE40" s="128">
        <v>2799</v>
      </c>
      <c r="AF40" s="65">
        <v>0</v>
      </c>
      <c r="AG40" s="65">
        <f t="shared" si="23"/>
        <v>2291</v>
      </c>
      <c r="AH40" s="18">
        <f t="shared" si="11"/>
        <v>0.18149339049660593</v>
      </c>
      <c r="AI40" s="216">
        <v>2799</v>
      </c>
      <c r="AJ40" s="63">
        <v>0</v>
      </c>
      <c r="AK40" s="63">
        <f t="shared" si="24"/>
        <v>2291</v>
      </c>
      <c r="AL40" s="13">
        <f t="shared" si="13"/>
        <v>0.18149339049660593</v>
      </c>
      <c r="AM40" s="128">
        <v>2799</v>
      </c>
      <c r="AN40" s="65">
        <v>0</v>
      </c>
      <c r="AO40" s="65">
        <f t="shared" si="25"/>
        <v>2291</v>
      </c>
      <c r="AP40" s="18">
        <f t="shared" si="15"/>
        <v>0.18149339049660593</v>
      </c>
    </row>
    <row r="41" spans="1:42" s="4" customFormat="1" ht="12.75" customHeight="1" thickBot="1">
      <c r="A41" s="80" t="s">
        <v>291</v>
      </c>
      <c r="B41" s="30" t="s">
        <v>42</v>
      </c>
      <c r="C41" s="94"/>
      <c r="D41" s="38">
        <v>1.19</v>
      </c>
      <c r="E41" s="69" t="s">
        <v>292</v>
      </c>
      <c r="F41" s="105">
        <v>3519</v>
      </c>
      <c r="G41" s="147">
        <v>3199</v>
      </c>
      <c r="H41" s="82">
        <v>2699</v>
      </c>
      <c r="I41" s="82">
        <v>2210</v>
      </c>
      <c r="J41" s="82">
        <v>0</v>
      </c>
      <c r="K41" s="105">
        <f t="shared" si="16"/>
        <v>2210</v>
      </c>
      <c r="L41" s="121">
        <f t="shared" si="17"/>
        <v>0.30915911222256953</v>
      </c>
      <c r="M41" s="163">
        <v>2699</v>
      </c>
      <c r="N41" s="70">
        <v>0</v>
      </c>
      <c r="O41" s="70">
        <f t="shared" si="2"/>
        <v>2210</v>
      </c>
      <c r="P41" s="74">
        <f t="shared" si="3"/>
        <v>0.18117821415339014</v>
      </c>
      <c r="Q41" s="329">
        <v>3199</v>
      </c>
      <c r="R41" s="330">
        <v>2210</v>
      </c>
      <c r="S41" s="330">
        <v>0</v>
      </c>
      <c r="T41" s="330">
        <f t="shared" si="18"/>
        <v>2210</v>
      </c>
      <c r="U41" s="331">
        <f t="shared" si="19"/>
        <v>0.30915911222256953</v>
      </c>
      <c r="V41" s="237">
        <v>2699</v>
      </c>
      <c r="W41" s="70">
        <v>0</v>
      </c>
      <c r="X41" s="70">
        <f t="shared" si="20"/>
        <v>2210</v>
      </c>
      <c r="Y41" s="74">
        <f t="shared" si="7"/>
        <v>0.18117821415339014</v>
      </c>
      <c r="Z41" s="329">
        <v>3199</v>
      </c>
      <c r="AA41" s="330">
        <v>2210</v>
      </c>
      <c r="AB41" s="330">
        <v>0</v>
      </c>
      <c r="AC41" s="330">
        <f t="shared" si="21"/>
        <v>2210</v>
      </c>
      <c r="AD41" s="331">
        <f t="shared" si="22"/>
        <v>0.30915911222256953</v>
      </c>
      <c r="AE41" s="163">
        <v>2699</v>
      </c>
      <c r="AF41" s="71">
        <v>0</v>
      </c>
      <c r="AG41" s="71">
        <f t="shared" si="23"/>
        <v>2210</v>
      </c>
      <c r="AH41" s="75">
        <f t="shared" si="11"/>
        <v>0.18117821415339014</v>
      </c>
      <c r="AI41" s="237">
        <v>2699</v>
      </c>
      <c r="AJ41" s="70">
        <v>0</v>
      </c>
      <c r="AK41" s="70">
        <f t="shared" si="24"/>
        <v>2210</v>
      </c>
      <c r="AL41" s="74">
        <f t="shared" si="13"/>
        <v>0.18117821415339014</v>
      </c>
      <c r="AM41" s="163">
        <v>2699</v>
      </c>
      <c r="AN41" s="71">
        <v>0</v>
      </c>
      <c r="AO41" s="71">
        <f t="shared" si="25"/>
        <v>2210</v>
      </c>
      <c r="AP41" s="75">
        <f t="shared" si="15"/>
        <v>0.18117821415339014</v>
      </c>
    </row>
    <row r="42" spans="1:42" s="4" customFormat="1" ht="12.75" customHeight="1" thickBot="1">
      <c r="A42" s="152" t="s">
        <v>293</v>
      </c>
      <c r="B42" s="226" t="s">
        <v>42</v>
      </c>
      <c r="C42" s="232"/>
      <c r="D42" s="228">
        <v>1.19</v>
      </c>
      <c r="E42" s="229" t="s">
        <v>294</v>
      </c>
      <c r="F42" s="104">
        <v>2969</v>
      </c>
      <c r="G42" s="250">
        <v>2699</v>
      </c>
      <c r="H42" s="252">
        <v>2199</v>
      </c>
      <c r="I42" s="252">
        <v>1801</v>
      </c>
      <c r="J42" s="252">
        <v>0</v>
      </c>
      <c r="K42" s="104">
        <f>IFERROR(I42-J42,I42)</f>
        <v>1801</v>
      </c>
      <c r="L42" s="115">
        <f>IFERROR((G42-K42)/G42, " ")</f>
        <v>0.33271582067432381</v>
      </c>
      <c r="M42" s="135">
        <v>2199</v>
      </c>
      <c r="N42" s="73">
        <v>0</v>
      </c>
      <c r="O42" s="73">
        <f t="shared" si="2"/>
        <v>1801</v>
      </c>
      <c r="P42" s="154">
        <f t="shared" si="3"/>
        <v>0.1809913597089586</v>
      </c>
      <c r="Q42" s="323">
        <v>2699</v>
      </c>
      <c r="R42" s="325">
        <v>1801</v>
      </c>
      <c r="S42" s="325">
        <v>0</v>
      </c>
      <c r="T42" s="325">
        <f t="shared" si="18"/>
        <v>1801</v>
      </c>
      <c r="U42" s="326">
        <f t="shared" si="19"/>
        <v>0.33271582067432381</v>
      </c>
      <c r="V42" s="238">
        <v>2199</v>
      </c>
      <c r="W42" s="73">
        <v>0</v>
      </c>
      <c r="X42" s="73">
        <f t="shared" si="20"/>
        <v>1801</v>
      </c>
      <c r="Y42" s="154">
        <f t="shared" si="7"/>
        <v>0.1809913597089586</v>
      </c>
      <c r="Z42" s="323">
        <v>2699</v>
      </c>
      <c r="AA42" s="325">
        <v>1801</v>
      </c>
      <c r="AB42" s="325">
        <v>0</v>
      </c>
      <c r="AC42" s="325">
        <f t="shared" si="21"/>
        <v>1801</v>
      </c>
      <c r="AD42" s="326">
        <f t="shared" si="22"/>
        <v>0.33271582067432381</v>
      </c>
      <c r="AE42" s="135">
        <v>2199</v>
      </c>
      <c r="AF42" s="76">
        <v>0</v>
      </c>
      <c r="AG42" s="76">
        <f t="shared" si="23"/>
        <v>1801</v>
      </c>
      <c r="AH42" s="156">
        <f t="shared" si="11"/>
        <v>0.1809913597089586</v>
      </c>
      <c r="AI42" s="238">
        <v>2199</v>
      </c>
      <c r="AJ42" s="73">
        <v>0</v>
      </c>
      <c r="AK42" s="73">
        <f t="shared" si="24"/>
        <v>1801</v>
      </c>
      <c r="AL42" s="154">
        <f t="shared" si="13"/>
        <v>0.1809913597089586</v>
      </c>
      <c r="AM42" s="135">
        <v>2199</v>
      </c>
      <c r="AN42" s="76">
        <v>0</v>
      </c>
      <c r="AO42" s="76">
        <f t="shared" si="25"/>
        <v>1801</v>
      </c>
      <c r="AP42" s="156">
        <f t="shared" si="15"/>
        <v>0.1809913597089586</v>
      </c>
    </row>
    <row r="43" spans="1:42" s="4" customFormat="1" ht="12.75" customHeight="1">
      <c r="A43" s="139" t="s">
        <v>676</v>
      </c>
      <c r="B43" s="165" t="s">
        <v>42</v>
      </c>
      <c r="C43" s="170" t="s">
        <v>5</v>
      </c>
      <c r="D43" s="166">
        <v>0.14000000000000001</v>
      </c>
      <c r="E43" s="167" t="s">
        <v>679</v>
      </c>
      <c r="F43" s="99">
        <v>1099</v>
      </c>
      <c r="G43" s="89">
        <v>999</v>
      </c>
      <c r="H43" s="81">
        <v>749</v>
      </c>
      <c r="I43" s="81">
        <v>602</v>
      </c>
      <c r="J43" s="81">
        <v>0</v>
      </c>
      <c r="K43" s="99">
        <f>IFERROR(I43-J43,I43)</f>
        <v>602</v>
      </c>
      <c r="L43" s="113">
        <f>IFERROR((G43-K43)/G43, " ")</f>
        <v>0.39739739739739738</v>
      </c>
      <c r="M43" s="125">
        <v>749</v>
      </c>
      <c r="N43" s="90">
        <v>0</v>
      </c>
      <c r="O43" s="90">
        <f t="shared" si="2"/>
        <v>602</v>
      </c>
      <c r="P43" s="136">
        <f t="shared" si="3"/>
        <v>0.19626168224299065</v>
      </c>
      <c r="Q43" s="299">
        <v>999</v>
      </c>
      <c r="R43" s="300">
        <v>602</v>
      </c>
      <c r="S43" s="300">
        <v>0</v>
      </c>
      <c r="T43" s="300">
        <f t="shared" si="18"/>
        <v>602</v>
      </c>
      <c r="U43" s="301">
        <f t="shared" si="19"/>
        <v>0.39739739739739738</v>
      </c>
      <c r="V43" s="235">
        <v>749</v>
      </c>
      <c r="W43" s="90">
        <v>0</v>
      </c>
      <c r="X43" s="90">
        <f t="shared" si="20"/>
        <v>602</v>
      </c>
      <c r="Y43" s="136">
        <f t="shared" si="7"/>
        <v>0.19626168224299065</v>
      </c>
      <c r="Z43" s="299">
        <v>999</v>
      </c>
      <c r="AA43" s="300">
        <v>602</v>
      </c>
      <c r="AB43" s="300">
        <v>0</v>
      </c>
      <c r="AC43" s="300">
        <f t="shared" si="21"/>
        <v>602</v>
      </c>
      <c r="AD43" s="301">
        <f t="shared" si="22"/>
        <v>0.39739739739739738</v>
      </c>
      <c r="AE43" s="125">
        <v>749</v>
      </c>
      <c r="AF43" s="287">
        <v>0</v>
      </c>
      <c r="AG43" s="91">
        <f t="shared" si="23"/>
        <v>602</v>
      </c>
      <c r="AH43" s="92">
        <f t="shared" si="11"/>
        <v>0.19626168224299065</v>
      </c>
      <c r="AI43" s="235">
        <v>749</v>
      </c>
      <c r="AJ43" s="90">
        <v>0</v>
      </c>
      <c r="AK43" s="90">
        <f t="shared" si="24"/>
        <v>602</v>
      </c>
      <c r="AL43" s="136">
        <f t="shared" si="13"/>
        <v>0.19626168224299065</v>
      </c>
      <c r="AM43" s="125">
        <v>749</v>
      </c>
      <c r="AN43" s="287">
        <v>0</v>
      </c>
      <c r="AO43" s="91">
        <f t="shared" si="25"/>
        <v>602</v>
      </c>
      <c r="AP43" s="92">
        <f t="shared" si="15"/>
        <v>0.19626168224299065</v>
      </c>
    </row>
    <row r="44" spans="1:42" s="4" customFormat="1" ht="12.75" customHeight="1">
      <c r="A44" s="34" t="s">
        <v>14</v>
      </c>
      <c r="B44" s="28" t="s">
        <v>42</v>
      </c>
      <c r="C44" s="5"/>
      <c r="D44" s="39">
        <v>0.14000000000000001</v>
      </c>
      <c r="E44" s="6" t="s">
        <v>680</v>
      </c>
      <c r="F44" s="102">
        <v>1319</v>
      </c>
      <c r="G44" s="85">
        <v>1199</v>
      </c>
      <c r="H44" s="79">
        <v>799</v>
      </c>
      <c r="I44" s="79">
        <v>647</v>
      </c>
      <c r="J44" s="79">
        <v>10</v>
      </c>
      <c r="K44" s="102">
        <f t="shared" si="16"/>
        <v>637</v>
      </c>
      <c r="L44" s="112">
        <f t="shared" si="17"/>
        <v>0.46872393661384487</v>
      </c>
      <c r="M44" s="128">
        <v>799</v>
      </c>
      <c r="N44" s="63">
        <v>0</v>
      </c>
      <c r="O44" s="63">
        <f t="shared" si="2"/>
        <v>637</v>
      </c>
      <c r="P44" s="13">
        <f t="shared" si="3"/>
        <v>0.20275344180225283</v>
      </c>
      <c r="Q44" s="309">
        <v>1199</v>
      </c>
      <c r="R44" s="310">
        <v>647</v>
      </c>
      <c r="S44" s="310">
        <v>10</v>
      </c>
      <c r="T44" s="310">
        <f t="shared" si="18"/>
        <v>637</v>
      </c>
      <c r="U44" s="311">
        <f t="shared" si="19"/>
        <v>0.46872393661384487</v>
      </c>
      <c r="V44" s="216">
        <v>799</v>
      </c>
      <c r="W44" s="63">
        <v>0</v>
      </c>
      <c r="X44" s="63">
        <f t="shared" si="20"/>
        <v>637</v>
      </c>
      <c r="Y44" s="13">
        <f t="shared" si="7"/>
        <v>0.20275344180225283</v>
      </c>
      <c r="Z44" s="309">
        <v>1199</v>
      </c>
      <c r="AA44" s="310">
        <v>647</v>
      </c>
      <c r="AB44" s="310">
        <v>10</v>
      </c>
      <c r="AC44" s="310">
        <f t="shared" si="21"/>
        <v>637</v>
      </c>
      <c r="AD44" s="311">
        <f t="shared" si="22"/>
        <v>0.46872393661384487</v>
      </c>
      <c r="AE44" s="128">
        <v>799</v>
      </c>
      <c r="AF44" s="288">
        <v>0</v>
      </c>
      <c r="AG44" s="65">
        <f t="shared" si="23"/>
        <v>637</v>
      </c>
      <c r="AH44" s="18">
        <f t="shared" si="11"/>
        <v>0.20275344180225283</v>
      </c>
      <c r="AI44" s="216">
        <v>799</v>
      </c>
      <c r="AJ44" s="63">
        <v>0</v>
      </c>
      <c r="AK44" s="63">
        <f t="shared" si="24"/>
        <v>637</v>
      </c>
      <c r="AL44" s="13">
        <f t="shared" si="13"/>
        <v>0.20275344180225283</v>
      </c>
      <c r="AM44" s="128">
        <v>799</v>
      </c>
      <c r="AN44" s="288">
        <v>0</v>
      </c>
      <c r="AO44" s="65">
        <f t="shared" si="25"/>
        <v>637</v>
      </c>
      <c r="AP44" s="18">
        <f t="shared" si="15"/>
        <v>0.20275344180225283</v>
      </c>
    </row>
    <row r="45" spans="1:42" s="4" customFormat="1" ht="12.75" customHeight="1">
      <c r="A45" s="140" t="s">
        <v>677</v>
      </c>
      <c r="B45" s="171" t="s">
        <v>42</v>
      </c>
      <c r="C45" s="172" t="s">
        <v>5</v>
      </c>
      <c r="D45" s="173">
        <v>0.14000000000000001</v>
      </c>
      <c r="E45" s="174" t="s">
        <v>680</v>
      </c>
      <c r="F45" s="142">
        <v>1319</v>
      </c>
      <c r="G45" s="145">
        <v>1199</v>
      </c>
      <c r="H45" s="141">
        <v>799</v>
      </c>
      <c r="I45" s="141">
        <v>647</v>
      </c>
      <c r="J45" s="141">
        <v>0</v>
      </c>
      <c r="K45" s="142">
        <f t="shared" si="16"/>
        <v>647</v>
      </c>
      <c r="L45" s="114">
        <f t="shared" si="17"/>
        <v>0.46038365304420348</v>
      </c>
      <c r="M45" s="293">
        <v>1199</v>
      </c>
      <c r="N45" s="143">
        <v>0</v>
      </c>
      <c r="O45" s="143">
        <f t="shared" si="2"/>
        <v>647</v>
      </c>
      <c r="P45" s="153">
        <f t="shared" si="3"/>
        <v>0.46038365304420348</v>
      </c>
      <c r="Q45" s="302">
        <v>1199</v>
      </c>
      <c r="R45" s="303">
        <v>642</v>
      </c>
      <c r="S45" s="303">
        <v>0</v>
      </c>
      <c r="T45" s="303">
        <f t="shared" si="18"/>
        <v>642</v>
      </c>
      <c r="U45" s="304">
        <f t="shared" si="19"/>
        <v>0.4645537948290242</v>
      </c>
      <c r="V45" s="264">
        <v>1199</v>
      </c>
      <c r="W45" s="143">
        <v>0</v>
      </c>
      <c r="X45" s="143">
        <f t="shared" si="20"/>
        <v>642</v>
      </c>
      <c r="Y45" s="153">
        <f t="shared" si="7"/>
        <v>0.4645537948290242</v>
      </c>
      <c r="Z45" s="302">
        <v>1199</v>
      </c>
      <c r="AA45" s="303">
        <v>642</v>
      </c>
      <c r="AB45" s="303">
        <v>0</v>
      </c>
      <c r="AC45" s="303">
        <f t="shared" si="21"/>
        <v>642</v>
      </c>
      <c r="AD45" s="304">
        <f t="shared" si="22"/>
        <v>0.4645537948290242</v>
      </c>
      <c r="AE45" s="245">
        <v>1199</v>
      </c>
      <c r="AF45" s="284">
        <v>0</v>
      </c>
      <c r="AG45" s="144">
        <f t="shared" si="23"/>
        <v>642</v>
      </c>
      <c r="AH45" s="155">
        <f t="shared" si="11"/>
        <v>0.4645537948290242</v>
      </c>
      <c r="AI45" s="264">
        <v>1199</v>
      </c>
      <c r="AJ45" s="143">
        <v>0</v>
      </c>
      <c r="AK45" s="143">
        <f t="shared" si="24"/>
        <v>642</v>
      </c>
      <c r="AL45" s="153">
        <f t="shared" si="13"/>
        <v>0.4645537948290242</v>
      </c>
      <c r="AM45" s="245">
        <v>1199</v>
      </c>
      <c r="AN45" s="284">
        <v>0</v>
      </c>
      <c r="AO45" s="144">
        <f t="shared" si="25"/>
        <v>642</v>
      </c>
      <c r="AP45" s="155">
        <f t="shared" si="15"/>
        <v>0.4645537948290242</v>
      </c>
    </row>
    <row r="46" spans="1:42" s="4" customFormat="1" ht="12.75" customHeight="1">
      <c r="A46" s="138" t="s">
        <v>15</v>
      </c>
      <c r="B46" s="31" t="s">
        <v>42</v>
      </c>
      <c r="C46" s="169"/>
      <c r="D46" s="37">
        <v>0.18</v>
      </c>
      <c r="E46" s="32" t="s">
        <v>681</v>
      </c>
      <c r="F46" s="100">
        <v>1429</v>
      </c>
      <c r="G46" s="84">
        <v>1299</v>
      </c>
      <c r="H46" s="77">
        <v>899</v>
      </c>
      <c r="I46" s="77">
        <v>728</v>
      </c>
      <c r="J46" s="77">
        <v>10</v>
      </c>
      <c r="K46" s="100">
        <f t="shared" si="16"/>
        <v>718</v>
      </c>
      <c r="L46" s="110">
        <f t="shared" si="17"/>
        <v>0.4472671285604311</v>
      </c>
      <c r="M46" s="127">
        <v>899</v>
      </c>
      <c r="N46" s="44">
        <v>0</v>
      </c>
      <c r="O46" s="44">
        <f t="shared" si="2"/>
        <v>718</v>
      </c>
      <c r="P46" s="14">
        <f t="shared" si="3"/>
        <v>0.20133481646273638</v>
      </c>
      <c r="Q46" s="309">
        <v>1299</v>
      </c>
      <c r="R46" s="310">
        <v>728</v>
      </c>
      <c r="S46" s="310">
        <v>10</v>
      </c>
      <c r="T46" s="310">
        <f t="shared" si="18"/>
        <v>718</v>
      </c>
      <c r="U46" s="311">
        <f t="shared" si="19"/>
        <v>0.4472671285604311</v>
      </c>
      <c r="V46" s="216">
        <v>899</v>
      </c>
      <c r="W46" s="44">
        <v>0</v>
      </c>
      <c r="X46" s="44">
        <f t="shared" si="20"/>
        <v>718</v>
      </c>
      <c r="Y46" s="14">
        <f t="shared" si="7"/>
        <v>0.20133481646273638</v>
      </c>
      <c r="Z46" s="309">
        <v>1299</v>
      </c>
      <c r="AA46" s="310">
        <v>728</v>
      </c>
      <c r="AB46" s="310">
        <v>10</v>
      </c>
      <c r="AC46" s="310">
        <f t="shared" si="21"/>
        <v>718</v>
      </c>
      <c r="AD46" s="311">
        <f t="shared" si="22"/>
        <v>0.4472671285604311</v>
      </c>
      <c r="AE46" s="127">
        <v>899</v>
      </c>
      <c r="AF46" s="282">
        <v>0</v>
      </c>
      <c r="AG46" s="46">
        <f t="shared" si="23"/>
        <v>718</v>
      </c>
      <c r="AH46" s="16">
        <f t="shared" si="11"/>
        <v>0.20133481646273638</v>
      </c>
      <c r="AI46" s="216">
        <v>899</v>
      </c>
      <c r="AJ46" s="44">
        <v>0</v>
      </c>
      <c r="AK46" s="44">
        <f t="shared" si="24"/>
        <v>718</v>
      </c>
      <c r="AL46" s="14">
        <f t="shared" si="13"/>
        <v>0.20133481646273638</v>
      </c>
      <c r="AM46" s="127">
        <v>899</v>
      </c>
      <c r="AN46" s="282">
        <v>0</v>
      </c>
      <c r="AO46" s="46">
        <f t="shared" si="25"/>
        <v>718</v>
      </c>
      <c r="AP46" s="16">
        <f t="shared" si="15"/>
        <v>0.20133481646273638</v>
      </c>
    </row>
    <row r="47" spans="1:42" s="4" customFormat="1" ht="12.75" customHeight="1" thickBot="1">
      <c r="A47" s="80" t="s">
        <v>678</v>
      </c>
      <c r="B47" s="67" t="s">
        <v>42</v>
      </c>
      <c r="C47" s="146" t="s">
        <v>5</v>
      </c>
      <c r="D47" s="68">
        <v>0.18</v>
      </c>
      <c r="E47" s="69" t="s">
        <v>681</v>
      </c>
      <c r="F47" s="105">
        <v>1429</v>
      </c>
      <c r="G47" s="147">
        <v>1299</v>
      </c>
      <c r="H47" s="82">
        <v>899</v>
      </c>
      <c r="I47" s="82">
        <v>722</v>
      </c>
      <c r="J47" s="82">
        <v>0</v>
      </c>
      <c r="K47" s="105">
        <f t="shared" si="16"/>
        <v>722</v>
      </c>
      <c r="L47" s="121">
        <f t="shared" si="17"/>
        <v>0.44418783679753654</v>
      </c>
      <c r="M47" s="255">
        <v>1299</v>
      </c>
      <c r="N47" s="70">
        <v>0</v>
      </c>
      <c r="O47" s="70">
        <f t="shared" si="2"/>
        <v>722</v>
      </c>
      <c r="P47" s="74">
        <f t="shared" si="3"/>
        <v>0.44418783679753654</v>
      </c>
      <c r="Q47" s="329">
        <v>1299</v>
      </c>
      <c r="R47" s="330">
        <v>722</v>
      </c>
      <c r="S47" s="330">
        <v>0</v>
      </c>
      <c r="T47" s="330">
        <f t="shared" si="18"/>
        <v>722</v>
      </c>
      <c r="U47" s="331">
        <f t="shared" si="19"/>
        <v>0.44418783679753654</v>
      </c>
      <c r="V47" s="157">
        <v>1299</v>
      </c>
      <c r="W47" s="70">
        <v>0</v>
      </c>
      <c r="X47" s="70">
        <f t="shared" si="20"/>
        <v>722</v>
      </c>
      <c r="Y47" s="74">
        <f t="shared" si="7"/>
        <v>0.44418783679753654</v>
      </c>
      <c r="Z47" s="329">
        <v>1299</v>
      </c>
      <c r="AA47" s="330">
        <v>722</v>
      </c>
      <c r="AB47" s="330">
        <v>0</v>
      </c>
      <c r="AC47" s="330">
        <f t="shared" si="21"/>
        <v>722</v>
      </c>
      <c r="AD47" s="331">
        <f t="shared" si="22"/>
        <v>0.44418783679753654</v>
      </c>
      <c r="AE47" s="242">
        <v>1299</v>
      </c>
      <c r="AF47" s="290">
        <v>0</v>
      </c>
      <c r="AG47" s="71">
        <f t="shared" si="23"/>
        <v>722</v>
      </c>
      <c r="AH47" s="75">
        <f t="shared" si="11"/>
        <v>0.44418783679753654</v>
      </c>
      <c r="AI47" s="157">
        <v>1299</v>
      </c>
      <c r="AJ47" s="70">
        <v>0</v>
      </c>
      <c r="AK47" s="70">
        <f t="shared" si="24"/>
        <v>722</v>
      </c>
      <c r="AL47" s="74">
        <f t="shared" si="13"/>
        <v>0.44418783679753654</v>
      </c>
      <c r="AM47" s="242">
        <v>1299</v>
      </c>
      <c r="AN47" s="290">
        <v>0</v>
      </c>
      <c r="AO47" s="71">
        <f t="shared" si="25"/>
        <v>722</v>
      </c>
      <c r="AP47" s="75">
        <f t="shared" si="15"/>
        <v>0.44418783679753654</v>
      </c>
    </row>
    <row r="48" spans="1:42" s="4" customFormat="1" ht="12.75" customHeight="1">
      <c r="A48" s="139" t="s">
        <v>682</v>
      </c>
      <c r="B48" s="165" t="s">
        <v>42</v>
      </c>
      <c r="C48" s="170" t="s">
        <v>5</v>
      </c>
      <c r="D48" s="166">
        <v>0.22</v>
      </c>
      <c r="E48" s="167" t="s">
        <v>683</v>
      </c>
      <c r="F48" s="99">
        <v>1099</v>
      </c>
      <c r="G48" s="89">
        <v>999</v>
      </c>
      <c r="H48" s="81">
        <v>749</v>
      </c>
      <c r="I48" s="81">
        <v>602</v>
      </c>
      <c r="J48" s="81">
        <v>0</v>
      </c>
      <c r="K48" s="99">
        <f t="shared" si="16"/>
        <v>602</v>
      </c>
      <c r="L48" s="113">
        <f t="shared" si="17"/>
        <v>0.39739739739739738</v>
      </c>
      <c r="M48" s="125">
        <v>749</v>
      </c>
      <c r="N48" s="90">
        <v>0</v>
      </c>
      <c r="O48" s="90">
        <f t="shared" si="2"/>
        <v>602</v>
      </c>
      <c r="P48" s="136">
        <f t="shared" si="3"/>
        <v>0.19626168224299065</v>
      </c>
      <c r="Q48" s="299">
        <v>999</v>
      </c>
      <c r="R48" s="300">
        <v>602</v>
      </c>
      <c r="S48" s="300">
        <v>0</v>
      </c>
      <c r="T48" s="300">
        <f t="shared" si="18"/>
        <v>602</v>
      </c>
      <c r="U48" s="301">
        <f t="shared" si="19"/>
        <v>0.39739739739739738</v>
      </c>
      <c r="V48" s="235">
        <v>749</v>
      </c>
      <c r="W48" s="90">
        <v>0</v>
      </c>
      <c r="X48" s="90">
        <f t="shared" si="20"/>
        <v>602</v>
      </c>
      <c r="Y48" s="136">
        <f t="shared" si="7"/>
        <v>0.19626168224299065</v>
      </c>
      <c r="Z48" s="299">
        <v>999</v>
      </c>
      <c r="AA48" s="300">
        <v>602</v>
      </c>
      <c r="AB48" s="300">
        <v>0</v>
      </c>
      <c r="AC48" s="300">
        <f t="shared" si="21"/>
        <v>602</v>
      </c>
      <c r="AD48" s="301">
        <f t="shared" si="22"/>
        <v>0.39739739739739738</v>
      </c>
      <c r="AE48" s="125">
        <v>749</v>
      </c>
      <c r="AF48" s="287">
        <v>0</v>
      </c>
      <c r="AG48" s="91">
        <f t="shared" si="23"/>
        <v>602</v>
      </c>
      <c r="AH48" s="92">
        <f t="shared" si="11"/>
        <v>0.19626168224299065</v>
      </c>
      <c r="AI48" s="235">
        <v>749</v>
      </c>
      <c r="AJ48" s="90">
        <v>0</v>
      </c>
      <c r="AK48" s="90">
        <f t="shared" si="24"/>
        <v>602</v>
      </c>
      <c r="AL48" s="136">
        <f t="shared" si="13"/>
        <v>0.19626168224299065</v>
      </c>
      <c r="AM48" s="125">
        <v>749</v>
      </c>
      <c r="AN48" s="287">
        <v>0</v>
      </c>
      <c r="AO48" s="91">
        <f t="shared" si="25"/>
        <v>602</v>
      </c>
      <c r="AP48" s="92">
        <f t="shared" si="15"/>
        <v>0.19626168224299065</v>
      </c>
    </row>
    <row r="49" spans="1:42" s="4" customFormat="1" ht="12.75" customHeight="1">
      <c r="A49" s="34" t="s">
        <v>340</v>
      </c>
      <c r="B49" s="28" t="s">
        <v>42</v>
      </c>
      <c r="C49" s="96"/>
      <c r="D49" s="39">
        <v>0.22</v>
      </c>
      <c r="E49" s="6" t="s">
        <v>685</v>
      </c>
      <c r="F49" s="102">
        <v>1209</v>
      </c>
      <c r="G49" s="85">
        <v>1099</v>
      </c>
      <c r="H49" s="79">
        <v>849</v>
      </c>
      <c r="I49" s="79">
        <v>694</v>
      </c>
      <c r="J49" s="79">
        <v>0</v>
      </c>
      <c r="K49" s="102">
        <f t="shared" si="16"/>
        <v>694</v>
      </c>
      <c r="L49" s="112">
        <f t="shared" si="17"/>
        <v>0.36851683348498637</v>
      </c>
      <c r="M49" s="128">
        <v>849</v>
      </c>
      <c r="N49" s="63">
        <v>0</v>
      </c>
      <c r="O49" s="63">
        <f t="shared" si="2"/>
        <v>694</v>
      </c>
      <c r="P49" s="13">
        <f t="shared" si="3"/>
        <v>0.18256772673733804</v>
      </c>
      <c r="Q49" s="309">
        <v>1099</v>
      </c>
      <c r="R49" s="310">
        <v>694</v>
      </c>
      <c r="S49" s="310">
        <v>0</v>
      </c>
      <c r="T49" s="310">
        <f t="shared" si="18"/>
        <v>694</v>
      </c>
      <c r="U49" s="311">
        <f t="shared" si="19"/>
        <v>0.36851683348498637</v>
      </c>
      <c r="V49" s="216">
        <v>849</v>
      </c>
      <c r="W49" s="63">
        <v>0</v>
      </c>
      <c r="X49" s="63">
        <f t="shared" si="20"/>
        <v>694</v>
      </c>
      <c r="Y49" s="13">
        <f t="shared" si="7"/>
        <v>0.18256772673733804</v>
      </c>
      <c r="Z49" s="309">
        <v>1099</v>
      </c>
      <c r="AA49" s="310">
        <v>694</v>
      </c>
      <c r="AB49" s="310">
        <v>0</v>
      </c>
      <c r="AC49" s="310">
        <f t="shared" si="21"/>
        <v>694</v>
      </c>
      <c r="AD49" s="311">
        <f t="shared" si="22"/>
        <v>0.36851683348498637</v>
      </c>
      <c r="AE49" s="128">
        <v>849</v>
      </c>
      <c r="AF49" s="65">
        <v>0</v>
      </c>
      <c r="AG49" s="65">
        <f t="shared" si="23"/>
        <v>694</v>
      </c>
      <c r="AH49" s="18">
        <f t="shared" si="11"/>
        <v>0.18256772673733804</v>
      </c>
      <c r="AI49" s="216">
        <v>799</v>
      </c>
      <c r="AJ49" s="123">
        <v>44</v>
      </c>
      <c r="AK49" s="63">
        <f t="shared" si="24"/>
        <v>650</v>
      </c>
      <c r="AL49" s="13">
        <f t="shared" si="13"/>
        <v>0.18648310387984982</v>
      </c>
      <c r="AM49" s="128">
        <v>799</v>
      </c>
      <c r="AN49" s="123">
        <v>44</v>
      </c>
      <c r="AO49" s="65">
        <f t="shared" si="25"/>
        <v>650</v>
      </c>
      <c r="AP49" s="18">
        <f t="shared" si="15"/>
        <v>0.18648310387984982</v>
      </c>
    </row>
    <row r="50" spans="1:42" s="4" customFormat="1" ht="12.75" customHeight="1">
      <c r="A50" s="138" t="s">
        <v>341</v>
      </c>
      <c r="B50" s="31" t="s">
        <v>42</v>
      </c>
      <c r="C50" s="93"/>
      <c r="D50" s="37">
        <v>0.22</v>
      </c>
      <c r="E50" s="6" t="s">
        <v>684</v>
      </c>
      <c r="F50" s="100">
        <v>1099</v>
      </c>
      <c r="G50" s="84">
        <v>999</v>
      </c>
      <c r="H50" s="77">
        <v>749</v>
      </c>
      <c r="I50" s="77">
        <v>612</v>
      </c>
      <c r="J50" s="77">
        <v>0</v>
      </c>
      <c r="K50" s="100">
        <f t="shared" si="16"/>
        <v>612</v>
      </c>
      <c r="L50" s="110">
        <f t="shared" si="17"/>
        <v>0.38738738738738737</v>
      </c>
      <c r="M50" s="127">
        <v>749</v>
      </c>
      <c r="N50" s="44">
        <v>0</v>
      </c>
      <c r="O50" s="44">
        <f t="shared" si="2"/>
        <v>612</v>
      </c>
      <c r="P50" s="14">
        <f t="shared" si="3"/>
        <v>0.18291054739652871</v>
      </c>
      <c r="Q50" s="302">
        <v>999</v>
      </c>
      <c r="R50" s="303">
        <v>612</v>
      </c>
      <c r="S50" s="303">
        <v>0</v>
      </c>
      <c r="T50" s="303">
        <f t="shared" si="18"/>
        <v>612</v>
      </c>
      <c r="U50" s="304">
        <f t="shared" si="19"/>
        <v>0.38738738738738737</v>
      </c>
      <c r="V50" s="215">
        <v>749</v>
      </c>
      <c r="W50" s="44">
        <v>0</v>
      </c>
      <c r="X50" s="44">
        <f t="shared" si="20"/>
        <v>612</v>
      </c>
      <c r="Y50" s="14">
        <f t="shared" ref="Y50:Y93" si="26">(V50-X50)/V50</f>
        <v>0.18291054739652871</v>
      </c>
      <c r="Z50" s="302">
        <v>999</v>
      </c>
      <c r="AA50" s="303">
        <v>612</v>
      </c>
      <c r="AB50" s="303">
        <v>0</v>
      </c>
      <c r="AC50" s="303">
        <f t="shared" si="21"/>
        <v>612</v>
      </c>
      <c r="AD50" s="304">
        <f t="shared" si="22"/>
        <v>0.38738738738738737</v>
      </c>
      <c r="AE50" s="127">
        <v>749</v>
      </c>
      <c r="AF50" s="46">
        <v>0</v>
      </c>
      <c r="AG50" s="46">
        <f t="shared" si="23"/>
        <v>612</v>
      </c>
      <c r="AH50" s="16">
        <f t="shared" ref="AH50:AH93" si="27">(AE50-AG50)/AE50</f>
        <v>0.18291054739652871</v>
      </c>
      <c r="AI50" s="215">
        <v>699</v>
      </c>
      <c r="AJ50" s="124">
        <v>44</v>
      </c>
      <c r="AK50" s="44">
        <f t="shared" si="24"/>
        <v>568</v>
      </c>
      <c r="AL50" s="14">
        <f t="shared" ref="AL50:AL93" si="28">(AI50-AK50)/AI50</f>
        <v>0.18741058655221746</v>
      </c>
      <c r="AM50" s="127">
        <v>699</v>
      </c>
      <c r="AN50" s="124">
        <v>44</v>
      </c>
      <c r="AO50" s="46">
        <f t="shared" si="25"/>
        <v>568</v>
      </c>
      <c r="AP50" s="16">
        <f t="shared" ref="AP50:AP93" si="29">(AM50-AO50)/AM50</f>
        <v>0.18741058655221746</v>
      </c>
    </row>
    <row r="51" spans="1:42" s="4" customFormat="1" ht="12.75" customHeight="1">
      <c r="A51" s="138" t="s">
        <v>344</v>
      </c>
      <c r="B51" s="31" t="s">
        <v>42</v>
      </c>
      <c r="C51" s="93"/>
      <c r="D51" s="37">
        <v>0.22</v>
      </c>
      <c r="E51" s="32" t="s">
        <v>349</v>
      </c>
      <c r="F51" s="100">
        <v>1649</v>
      </c>
      <c r="G51" s="84">
        <v>1499</v>
      </c>
      <c r="H51" s="77">
        <v>1099</v>
      </c>
      <c r="I51" s="77">
        <v>900</v>
      </c>
      <c r="J51" s="77">
        <v>0</v>
      </c>
      <c r="K51" s="100">
        <f>IFERROR(I51-J51,I51)</f>
        <v>900</v>
      </c>
      <c r="L51" s="110">
        <f>IFERROR((G51-K51)/G51, " ")</f>
        <v>0.39959973315543695</v>
      </c>
      <c r="M51" s="127">
        <v>1099</v>
      </c>
      <c r="N51" s="44">
        <v>0</v>
      </c>
      <c r="O51" s="44">
        <f t="shared" si="2"/>
        <v>900</v>
      </c>
      <c r="P51" s="14">
        <f t="shared" si="3"/>
        <v>0.18107370336669701</v>
      </c>
      <c r="Q51" s="302">
        <v>1499</v>
      </c>
      <c r="R51" s="303">
        <v>900</v>
      </c>
      <c r="S51" s="303">
        <v>0</v>
      </c>
      <c r="T51" s="303">
        <f t="shared" si="18"/>
        <v>900</v>
      </c>
      <c r="U51" s="304">
        <f t="shared" si="19"/>
        <v>0.39959973315543695</v>
      </c>
      <c r="V51" s="215">
        <v>1099</v>
      </c>
      <c r="W51" s="44">
        <v>0</v>
      </c>
      <c r="X51" s="44">
        <f t="shared" si="20"/>
        <v>900</v>
      </c>
      <c r="Y51" s="14">
        <f t="shared" si="26"/>
        <v>0.18107370336669701</v>
      </c>
      <c r="Z51" s="302">
        <v>1499</v>
      </c>
      <c r="AA51" s="303">
        <v>900</v>
      </c>
      <c r="AB51" s="303">
        <v>0</v>
      </c>
      <c r="AC51" s="303">
        <f t="shared" si="21"/>
        <v>900</v>
      </c>
      <c r="AD51" s="304">
        <f t="shared" si="22"/>
        <v>0.39959973315543695</v>
      </c>
      <c r="AE51" s="127">
        <v>1099</v>
      </c>
      <c r="AF51" s="46">
        <v>0</v>
      </c>
      <c r="AG51" s="46">
        <f t="shared" si="23"/>
        <v>900</v>
      </c>
      <c r="AH51" s="16">
        <f t="shared" si="27"/>
        <v>0.18107370336669701</v>
      </c>
      <c r="AI51" s="215">
        <v>999</v>
      </c>
      <c r="AJ51" s="124">
        <v>93</v>
      </c>
      <c r="AK51" s="44">
        <f t="shared" si="24"/>
        <v>807</v>
      </c>
      <c r="AL51" s="14">
        <f t="shared" si="28"/>
        <v>0.19219219219219219</v>
      </c>
      <c r="AM51" s="127">
        <v>999</v>
      </c>
      <c r="AN51" s="124">
        <v>93</v>
      </c>
      <c r="AO51" s="46">
        <f t="shared" si="25"/>
        <v>807</v>
      </c>
      <c r="AP51" s="16">
        <f t="shared" si="29"/>
        <v>0.19219219219219219</v>
      </c>
    </row>
    <row r="52" spans="1:42" s="4" customFormat="1" ht="12.75" customHeight="1">
      <c r="A52" s="138" t="s">
        <v>342</v>
      </c>
      <c r="B52" s="31" t="s">
        <v>42</v>
      </c>
      <c r="C52" s="93"/>
      <c r="D52" s="37">
        <v>0.27</v>
      </c>
      <c r="E52" s="32" t="s">
        <v>346</v>
      </c>
      <c r="F52" s="100">
        <v>1319</v>
      </c>
      <c r="G52" s="84">
        <v>1199</v>
      </c>
      <c r="H52" s="77">
        <v>949</v>
      </c>
      <c r="I52" s="77">
        <v>776</v>
      </c>
      <c r="J52" s="77">
        <v>0</v>
      </c>
      <c r="K52" s="100">
        <f t="shared" si="16"/>
        <v>776</v>
      </c>
      <c r="L52" s="110">
        <f t="shared" si="17"/>
        <v>0.35279399499582986</v>
      </c>
      <c r="M52" s="127">
        <v>949</v>
      </c>
      <c r="N52" s="44">
        <v>0</v>
      </c>
      <c r="O52" s="44">
        <f t="shared" si="2"/>
        <v>776</v>
      </c>
      <c r="P52" s="14">
        <f t="shared" si="3"/>
        <v>0.18229715489989462</v>
      </c>
      <c r="Q52" s="302">
        <v>1199</v>
      </c>
      <c r="R52" s="303">
        <v>776</v>
      </c>
      <c r="S52" s="303">
        <v>0</v>
      </c>
      <c r="T52" s="303">
        <f t="shared" si="18"/>
        <v>776</v>
      </c>
      <c r="U52" s="304">
        <f t="shared" si="19"/>
        <v>0.35279399499582986</v>
      </c>
      <c r="V52" s="215">
        <v>949</v>
      </c>
      <c r="W52" s="44">
        <v>0</v>
      </c>
      <c r="X52" s="44">
        <f t="shared" si="20"/>
        <v>776</v>
      </c>
      <c r="Y52" s="14">
        <f t="shared" si="26"/>
        <v>0.18229715489989462</v>
      </c>
      <c r="Z52" s="302">
        <v>1199</v>
      </c>
      <c r="AA52" s="303">
        <v>776</v>
      </c>
      <c r="AB52" s="303">
        <v>0</v>
      </c>
      <c r="AC52" s="303">
        <f t="shared" si="21"/>
        <v>776</v>
      </c>
      <c r="AD52" s="304">
        <f t="shared" si="22"/>
        <v>0.35279399499582986</v>
      </c>
      <c r="AE52" s="127">
        <v>949</v>
      </c>
      <c r="AF52" s="46">
        <v>0</v>
      </c>
      <c r="AG52" s="46">
        <f t="shared" si="23"/>
        <v>776</v>
      </c>
      <c r="AH52" s="16">
        <f t="shared" si="27"/>
        <v>0.18229715489989462</v>
      </c>
      <c r="AI52" s="215">
        <v>849</v>
      </c>
      <c r="AJ52" s="124">
        <v>86</v>
      </c>
      <c r="AK52" s="44">
        <f t="shared" si="24"/>
        <v>690</v>
      </c>
      <c r="AL52" s="14">
        <f t="shared" si="28"/>
        <v>0.1872791519434629</v>
      </c>
      <c r="AM52" s="127">
        <v>849</v>
      </c>
      <c r="AN52" s="124">
        <v>86</v>
      </c>
      <c r="AO52" s="46">
        <f t="shared" si="25"/>
        <v>690</v>
      </c>
      <c r="AP52" s="16">
        <f t="shared" si="29"/>
        <v>0.1872791519434629</v>
      </c>
    </row>
    <row r="53" spans="1:42" s="4" customFormat="1" ht="12.75" customHeight="1">
      <c r="A53" s="138" t="s">
        <v>343</v>
      </c>
      <c r="B53" s="31" t="s">
        <v>42</v>
      </c>
      <c r="C53" s="93"/>
      <c r="D53" s="37">
        <v>0.27</v>
      </c>
      <c r="E53" s="32" t="s">
        <v>347</v>
      </c>
      <c r="F53" s="100">
        <v>1209</v>
      </c>
      <c r="G53" s="84">
        <v>1099</v>
      </c>
      <c r="H53" s="77">
        <v>849</v>
      </c>
      <c r="I53" s="77">
        <v>694</v>
      </c>
      <c r="J53" s="77">
        <v>0</v>
      </c>
      <c r="K53" s="100">
        <f t="shared" si="16"/>
        <v>694</v>
      </c>
      <c r="L53" s="110">
        <f t="shared" si="17"/>
        <v>0.36851683348498637</v>
      </c>
      <c r="M53" s="127">
        <v>849</v>
      </c>
      <c r="N53" s="44">
        <v>0</v>
      </c>
      <c r="O53" s="44">
        <f t="shared" si="2"/>
        <v>694</v>
      </c>
      <c r="P53" s="14">
        <f t="shared" si="3"/>
        <v>0.18256772673733804</v>
      </c>
      <c r="Q53" s="302">
        <v>1099</v>
      </c>
      <c r="R53" s="303">
        <v>694</v>
      </c>
      <c r="S53" s="303">
        <v>0</v>
      </c>
      <c r="T53" s="303">
        <f t="shared" si="18"/>
        <v>694</v>
      </c>
      <c r="U53" s="304">
        <f t="shared" si="19"/>
        <v>0.36851683348498637</v>
      </c>
      <c r="V53" s="215">
        <v>849</v>
      </c>
      <c r="W53" s="44">
        <v>0</v>
      </c>
      <c r="X53" s="44">
        <f t="shared" si="20"/>
        <v>694</v>
      </c>
      <c r="Y53" s="14">
        <f t="shared" si="26"/>
        <v>0.18256772673733804</v>
      </c>
      <c r="Z53" s="302">
        <v>1099</v>
      </c>
      <c r="AA53" s="303">
        <v>694</v>
      </c>
      <c r="AB53" s="303">
        <v>0</v>
      </c>
      <c r="AC53" s="303">
        <f t="shared" si="21"/>
        <v>694</v>
      </c>
      <c r="AD53" s="304">
        <f t="shared" si="22"/>
        <v>0.36851683348498637</v>
      </c>
      <c r="AE53" s="127">
        <v>849</v>
      </c>
      <c r="AF53" s="46">
        <v>0</v>
      </c>
      <c r="AG53" s="46">
        <f t="shared" si="23"/>
        <v>694</v>
      </c>
      <c r="AH53" s="16">
        <f t="shared" si="27"/>
        <v>0.18256772673733804</v>
      </c>
      <c r="AI53" s="215">
        <v>749</v>
      </c>
      <c r="AJ53" s="124">
        <v>87</v>
      </c>
      <c r="AK53" s="44">
        <f t="shared" si="24"/>
        <v>607</v>
      </c>
      <c r="AL53" s="14">
        <f t="shared" si="28"/>
        <v>0.18958611481975968</v>
      </c>
      <c r="AM53" s="127">
        <v>749</v>
      </c>
      <c r="AN53" s="124">
        <v>87</v>
      </c>
      <c r="AO53" s="46">
        <f t="shared" si="25"/>
        <v>607</v>
      </c>
      <c r="AP53" s="16">
        <f t="shared" si="29"/>
        <v>0.18958611481975968</v>
      </c>
    </row>
    <row r="54" spans="1:42" s="4" customFormat="1" ht="12.75" customHeight="1" thickBot="1">
      <c r="A54" s="33" t="s">
        <v>345</v>
      </c>
      <c r="B54" s="30" t="s">
        <v>42</v>
      </c>
      <c r="C54" s="94"/>
      <c r="D54" s="38">
        <v>0.27</v>
      </c>
      <c r="E54" s="2" t="s">
        <v>348</v>
      </c>
      <c r="F54" s="101">
        <v>1759</v>
      </c>
      <c r="G54" s="47">
        <v>1599</v>
      </c>
      <c r="H54" s="78">
        <v>1199</v>
      </c>
      <c r="I54" s="78">
        <v>983</v>
      </c>
      <c r="J54" s="78">
        <v>0</v>
      </c>
      <c r="K54" s="101">
        <f t="shared" si="16"/>
        <v>983</v>
      </c>
      <c r="L54" s="111">
        <f t="shared" si="17"/>
        <v>0.38524077548467794</v>
      </c>
      <c r="M54" s="126">
        <v>1199</v>
      </c>
      <c r="N54" s="48">
        <v>0</v>
      </c>
      <c r="O54" s="48">
        <f t="shared" si="2"/>
        <v>983</v>
      </c>
      <c r="P54" s="15">
        <f t="shared" si="3"/>
        <v>0.18015012510425354</v>
      </c>
      <c r="Q54" s="305">
        <v>1599</v>
      </c>
      <c r="R54" s="307">
        <v>983</v>
      </c>
      <c r="S54" s="307">
        <v>0</v>
      </c>
      <c r="T54" s="307">
        <f t="shared" si="18"/>
        <v>983</v>
      </c>
      <c r="U54" s="308">
        <f t="shared" si="19"/>
        <v>0.38524077548467794</v>
      </c>
      <c r="V54" s="218">
        <v>1199</v>
      </c>
      <c r="W54" s="48">
        <v>0</v>
      </c>
      <c r="X54" s="48">
        <f t="shared" si="20"/>
        <v>983</v>
      </c>
      <c r="Y54" s="15">
        <f t="shared" si="26"/>
        <v>0.18015012510425354</v>
      </c>
      <c r="Z54" s="305">
        <v>1599</v>
      </c>
      <c r="AA54" s="307">
        <v>983</v>
      </c>
      <c r="AB54" s="307">
        <v>0</v>
      </c>
      <c r="AC54" s="307">
        <f t="shared" si="21"/>
        <v>983</v>
      </c>
      <c r="AD54" s="308">
        <f t="shared" si="22"/>
        <v>0.38524077548467794</v>
      </c>
      <c r="AE54" s="126">
        <v>1199</v>
      </c>
      <c r="AF54" s="50">
        <v>0</v>
      </c>
      <c r="AG54" s="50">
        <f t="shared" si="23"/>
        <v>983</v>
      </c>
      <c r="AH54" s="17">
        <f t="shared" si="27"/>
        <v>0.18015012510425354</v>
      </c>
      <c r="AI54" s="218">
        <v>1049</v>
      </c>
      <c r="AJ54" s="122">
        <v>138</v>
      </c>
      <c r="AK54" s="48">
        <f t="shared" si="24"/>
        <v>845</v>
      </c>
      <c r="AL54" s="15">
        <f t="shared" si="28"/>
        <v>0.19447092469018112</v>
      </c>
      <c r="AM54" s="126">
        <v>1049</v>
      </c>
      <c r="AN54" s="122">
        <v>138</v>
      </c>
      <c r="AO54" s="50">
        <f t="shared" si="25"/>
        <v>845</v>
      </c>
      <c r="AP54" s="17">
        <f t="shared" si="29"/>
        <v>0.19447092469018112</v>
      </c>
    </row>
    <row r="55" spans="1:42" s="4" customFormat="1" ht="13.5" customHeight="1">
      <c r="A55" s="34" t="s">
        <v>686</v>
      </c>
      <c r="B55" s="28" t="s">
        <v>42</v>
      </c>
      <c r="C55" s="170" t="s">
        <v>5</v>
      </c>
      <c r="D55" s="39">
        <v>0.22</v>
      </c>
      <c r="E55" s="6" t="s">
        <v>690</v>
      </c>
      <c r="F55" s="102">
        <v>1539</v>
      </c>
      <c r="G55" s="85">
        <v>1399</v>
      </c>
      <c r="H55" s="79">
        <v>999</v>
      </c>
      <c r="I55" s="79">
        <v>825</v>
      </c>
      <c r="J55" s="79">
        <v>0</v>
      </c>
      <c r="K55" s="102">
        <f t="shared" si="16"/>
        <v>825</v>
      </c>
      <c r="L55" s="112">
        <f t="shared" si="17"/>
        <v>0.41029306647605435</v>
      </c>
      <c r="M55" s="128">
        <v>999</v>
      </c>
      <c r="N55" s="63">
        <v>0</v>
      </c>
      <c r="O55" s="63">
        <f t="shared" si="2"/>
        <v>825</v>
      </c>
      <c r="P55" s="13">
        <f t="shared" si="3"/>
        <v>0.17417417417417416</v>
      </c>
      <c r="Q55" s="309">
        <v>1399</v>
      </c>
      <c r="R55" s="310">
        <v>825</v>
      </c>
      <c r="S55" s="310">
        <v>0</v>
      </c>
      <c r="T55" s="310">
        <f t="shared" si="18"/>
        <v>825</v>
      </c>
      <c r="U55" s="311">
        <f t="shared" si="19"/>
        <v>0.41029306647605435</v>
      </c>
      <c r="V55" s="216">
        <v>999</v>
      </c>
      <c r="W55" s="63">
        <v>0</v>
      </c>
      <c r="X55" s="63">
        <f t="shared" si="20"/>
        <v>825</v>
      </c>
      <c r="Y55" s="13">
        <f t="shared" si="26"/>
        <v>0.17417417417417416</v>
      </c>
      <c r="Z55" s="309">
        <v>1399</v>
      </c>
      <c r="AA55" s="310">
        <v>825</v>
      </c>
      <c r="AB55" s="310">
        <v>0</v>
      </c>
      <c r="AC55" s="310">
        <f t="shared" si="21"/>
        <v>825</v>
      </c>
      <c r="AD55" s="311">
        <f t="shared" si="22"/>
        <v>0.41029306647605435</v>
      </c>
      <c r="AE55" s="128">
        <v>999</v>
      </c>
      <c r="AF55" s="65">
        <v>0</v>
      </c>
      <c r="AG55" s="65">
        <f t="shared" si="23"/>
        <v>825</v>
      </c>
      <c r="AH55" s="18">
        <f t="shared" si="27"/>
        <v>0.17417417417417416</v>
      </c>
      <c r="AI55" s="216">
        <v>999</v>
      </c>
      <c r="AJ55" s="63">
        <v>0</v>
      </c>
      <c r="AK55" s="63">
        <f t="shared" si="24"/>
        <v>825</v>
      </c>
      <c r="AL55" s="13">
        <f t="shared" si="28"/>
        <v>0.17417417417417416</v>
      </c>
      <c r="AM55" s="128">
        <v>999</v>
      </c>
      <c r="AN55" s="65">
        <v>0</v>
      </c>
      <c r="AO55" s="65">
        <f t="shared" si="25"/>
        <v>825</v>
      </c>
      <c r="AP55" s="18">
        <f t="shared" si="29"/>
        <v>0.17417417417417416</v>
      </c>
    </row>
    <row r="56" spans="1:42" s="4" customFormat="1" ht="12.75" customHeight="1">
      <c r="A56" s="138" t="s">
        <v>687</v>
      </c>
      <c r="B56" s="31" t="s">
        <v>42</v>
      </c>
      <c r="C56" s="93" t="s">
        <v>5</v>
      </c>
      <c r="D56" s="37">
        <v>0.22</v>
      </c>
      <c r="E56" s="32" t="s">
        <v>691</v>
      </c>
      <c r="F56" s="84">
        <v>2419</v>
      </c>
      <c r="G56" s="84">
        <v>2199</v>
      </c>
      <c r="H56" s="84">
        <v>1899</v>
      </c>
      <c r="I56" s="84">
        <v>1526</v>
      </c>
      <c r="J56" s="84">
        <v>0</v>
      </c>
      <c r="K56" s="84">
        <f t="shared" si="16"/>
        <v>1526</v>
      </c>
      <c r="L56" s="110">
        <f t="shared" si="17"/>
        <v>0.30604820372896774</v>
      </c>
      <c r="M56" s="127">
        <v>1699</v>
      </c>
      <c r="N56" s="124">
        <v>155</v>
      </c>
      <c r="O56" s="46">
        <f t="shared" si="2"/>
        <v>1371</v>
      </c>
      <c r="P56" s="14">
        <f t="shared" si="3"/>
        <v>0.19305473808122425</v>
      </c>
      <c r="Q56" s="302">
        <v>2199</v>
      </c>
      <c r="R56" s="303">
        <v>1526</v>
      </c>
      <c r="S56" s="303">
        <v>0</v>
      </c>
      <c r="T56" s="303">
        <f t="shared" si="18"/>
        <v>1526</v>
      </c>
      <c r="U56" s="304">
        <f t="shared" si="19"/>
        <v>0.30604820372896774</v>
      </c>
      <c r="V56" s="215">
        <v>1699</v>
      </c>
      <c r="W56" s="124">
        <v>155</v>
      </c>
      <c r="X56" s="44">
        <f t="shared" si="20"/>
        <v>1371</v>
      </c>
      <c r="Y56" s="14">
        <f t="shared" si="26"/>
        <v>0.19305473808122425</v>
      </c>
      <c r="Z56" s="302">
        <v>2199</v>
      </c>
      <c r="AA56" s="303">
        <v>1526</v>
      </c>
      <c r="AB56" s="303">
        <v>0</v>
      </c>
      <c r="AC56" s="303">
        <f t="shared" si="21"/>
        <v>1526</v>
      </c>
      <c r="AD56" s="304">
        <f t="shared" si="22"/>
        <v>0.30604820372896774</v>
      </c>
      <c r="AE56" s="127">
        <v>1699</v>
      </c>
      <c r="AF56" s="124">
        <v>156</v>
      </c>
      <c r="AG56" s="46">
        <f t="shared" si="23"/>
        <v>1370</v>
      </c>
      <c r="AH56" s="16">
        <f t="shared" si="27"/>
        <v>0.19364331959976458</v>
      </c>
      <c r="AI56" s="215">
        <v>1699</v>
      </c>
      <c r="AJ56" s="124">
        <v>157</v>
      </c>
      <c r="AK56" s="44">
        <f t="shared" si="24"/>
        <v>1369</v>
      </c>
      <c r="AL56" s="14">
        <f t="shared" si="28"/>
        <v>0.19423190111830488</v>
      </c>
      <c r="AM56" s="127">
        <v>1699</v>
      </c>
      <c r="AN56" s="124">
        <v>155</v>
      </c>
      <c r="AO56" s="46">
        <f t="shared" si="25"/>
        <v>1371</v>
      </c>
      <c r="AP56" s="16">
        <f t="shared" si="29"/>
        <v>0.19305473808122425</v>
      </c>
    </row>
    <row r="57" spans="1:42" s="4" customFormat="1" ht="12.75" customHeight="1">
      <c r="A57" s="138" t="s">
        <v>688</v>
      </c>
      <c r="B57" s="31" t="s">
        <v>42</v>
      </c>
      <c r="C57" s="93" t="s">
        <v>5</v>
      </c>
      <c r="D57" s="37">
        <v>0.27</v>
      </c>
      <c r="E57" s="32" t="s">
        <v>692</v>
      </c>
      <c r="F57" s="84">
        <v>1869</v>
      </c>
      <c r="G57" s="84">
        <v>1699</v>
      </c>
      <c r="H57" s="84">
        <v>1299</v>
      </c>
      <c r="I57" s="84">
        <v>1073</v>
      </c>
      <c r="J57" s="84">
        <v>0</v>
      </c>
      <c r="K57" s="84">
        <f t="shared" si="16"/>
        <v>1073</v>
      </c>
      <c r="L57" s="110">
        <f t="shared" si="17"/>
        <v>0.36845203060623899</v>
      </c>
      <c r="M57" s="127">
        <v>1299</v>
      </c>
      <c r="N57" s="44">
        <v>0</v>
      </c>
      <c r="O57" s="44">
        <f t="shared" si="2"/>
        <v>1073</v>
      </c>
      <c r="P57" s="14">
        <f t="shared" si="3"/>
        <v>0.17397998460354119</v>
      </c>
      <c r="Q57" s="302">
        <v>1699</v>
      </c>
      <c r="R57" s="303">
        <v>1073</v>
      </c>
      <c r="S57" s="303">
        <v>0</v>
      </c>
      <c r="T57" s="303">
        <f t="shared" si="18"/>
        <v>1073</v>
      </c>
      <c r="U57" s="304">
        <f t="shared" si="19"/>
        <v>0.36845203060623899</v>
      </c>
      <c r="V57" s="215">
        <v>1299</v>
      </c>
      <c r="W57" s="44">
        <v>0</v>
      </c>
      <c r="X57" s="44">
        <f t="shared" si="20"/>
        <v>1073</v>
      </c>
      <c r="Y57" s="14">
        <f t="shared" si="26"/>
        <v>0.17397998460354119</v>
      </c>
      <c r="Z57" s="302">
        <v>1699</v>
      </c>
      <c r="AA57" s="303">
        <v>1073</v>
      </c>
      <c r="AB57" s="303">
        <v>0</v>
      </c>
      <c r="AC57" s="303">
        <f t="shared" si="21"/>
        <v>1073</v>
      </c>
      <c r="AD57" s="304">
        <f t="shared" si="22"/>
        <v>0.36845203060623899</v>
      </c>
      <c r="AE57" s="127">
        <v>1299</v>
      </c>
      <c r="AF57" s="46">
        <v>0</v>
      </c>
      <c r="AG57" s="46">
        <f t="shared" si="23"/>
        <v>1073</v>
      </c>
      <c r="AH57" s="16">
        <f t="shared" si="27"/>
        <v>0.17397998460354119</v>
      </c>
      <c r="AI57" s="215">
        <v>1299</v>
      </c>
      <c r="AJ57" s="44">
        <v>0</v>
      </c>
      <c r="AK57" s="44">
        <f t="shared" si="24"/>
        <v>1073</v>
      </c>
      <c r="AL57" s="14">
        <f t="shared" si="28"/>
        <v>0.17397998460354119</v>
      </c>
      <c r="AM57" s="127">
        <v>1299</v>
      </c>
      <c r="AN57" s="46">
        <v>0</v>
      </c>
      <c r="AO57" s="46">
        <f t="shared" si="25"/>
        <v>1073</v>
      </c>
      <c r="AP57" s="16">
        <f t="shared" si="29"/>
        <v>0.17397998460354119</v>
      </c>
    </row>
    <row r="58" spans="1:42" s="4" customFormat="1" ht="12.75" customHeight="1" thickBot="1">
      <c r="A58" s="33" t="s">
        <v>689</v>
      </c>
      <c r="B58" s="30" t="s">
        <v>42</v>
      </c>
      <c r="C58" s="146" t="s">
        <v>5</v>
      </c>
      <c r="D58" s="38">
        <v>0.27</v>
      </c>
      <c r="E58" s="2" t="s">
        <v>693</v>
      </c>
      <c r="F58" s="47">
        <v>2749</v>
      </c>
      <c r="G58" s="47">
        <v>2499</v>
      </c>
      <c r="H58" s="47">
        <v>2199</v>
      </c>
      <c r="I58" s="47">
        <v>1766</v>
      </c>
      <c r="J58" s="47">
        <v>0</v>
      </c>
      <c r="K58" s="47">
        <f t="shared" si="16"/>
        <v>1766</v>
      </c>
      <c r="L58" s="111">
        <f t="shared" si="17"/>
        <v>0.29331732693077228</v>
      </c>
      <c r="M58" s="126">
        <v>1999</v>
      </c>
      <c r="N58" s="122">
        <v>155</v>
      </c>
      <c r="O58" s="48">
        <f t="shared" si="2"/>
        <v>1611</v>
      </c>
      <c r="P58" s="15">
        <f t="shared" si="3"/>
        <v>0.19409704852426213</v>
      </c>
      <c r="Q58" s="305">
        <v>2499</v>
      </c>
      <c r="R58" s="307">
        <v>1766</v>
      </c>
      <c r="S58" s="307">
        <v>0</v>
      </c>
      <c r="T58" s="307">
        <f t="shared" si="18"/>
        <v>1766</v>
      </c>
      <c r="U58" s="308">
        <f t="shared" si="19"/>
        <v>0.29331732693077228</v>
      </c>
      <c r="V58" s="218">
        <v>1999</v>
      </c>
      <c r="W58" s="122">
        <v>155</v>
      </c>
      <c r="X58" s="48">
        <f t="shared" si="20"/>
        <v>1611</v>
      </c>
      <c r="Y58" s="15">
        <f t="shared" si="26"/>
        <v>0.19409704852426213</v>
      </c>
      <c r="Z58" s="305">
        <v>2499</v>
      </c>
      <c r="AA58" s="307">
        <v>1766</v>
      </c>
      <c r="AB58" s="307">
        <v>0</v>
      </c>
      <c r="AC58" s="307">
        <f t="shared" si="21"/>
        <v>1766</v>
      </c>
      <c r="AD58" s="308">
        <f t="shared" si="22"/>
        <v>0.29331732693077228</v>
      </c>
      <c r="AE58" s="126">
        <v>1999</v>
      </c>
      <c r="AF58" s="122">
        <v>156</v>
      </c>
      <c r="AG58" s="50">
        <f t="shared" si="23"/>
        <v>1610</v>
      </c>
      <c r="AH58" s="17">
        <f t="shared" si="27"/>
        <v>0.19459729864932465</v>
      </c>
      <c r="AI58" s="218">
        <v>1999</v>
      </c>
      <c r="AJ58" s="122">
        <v>158</v>
      </c>
      <c r="AK58" s="48">
        <f t="shared" si="24"/>
        <v>1608</v>
      </c>
      <c r="AL58" s="15">
        <f t="shared" si="28"/>
        <v>0.19559779889944973</v>
      </c>
      <c r="AM58" s="126">
        <v>1999</v>
      </c>
      <c r="AN58" s="122">
        <v>158</v>
      </c>
      <c r="AO58" s="50">
        <f t="shared" si="25"/>
        <v>1608</v>
      </c>
      <c r="AP58" s="17">
        <f t="shared" si="29"/>
        <v>0.19559779889944973</v>
      </c>
    </row>
    <row r="59" spans="1:42" s="4" customFormat="1" ht="13.5" customHeight="1">
      <c r="A59" s="34" t="s">
        <v>16</v>
      </c>
      <c r="B59" s="28" t="s">
        <v>42</v>
      </c>
      <c r="C59" s="249" t="s">
        <v>457</v>
      </c>
      <c r="D59" s="39">
        <v>0.79</v>
      </c>
      <c r="E59" s="6" t="s">
        <v>50</v>
      </c>
      <c r="F59" s="102">
        <v>2639</v>
      </c>
      <c r="G59" s="85">
        <v>2399</v>
      </c>
      <c r="H59" s="79">
        <v>0</v>
      </c>
      <c r="I59" s="79">
        <v>1635</v>
      </c>
      <c r="J59" s="79">
        <v>0</v>
      </c>
      <c r="K59" s="102">
        <f t="shared" si="16"/>
        <v>1635</v>
      </c>
      <c r="L59" s="112">
        <f t="shared" si="17"/>
        <v>0.31846602751146313</v>
      </c>
      <c r="M59" s="253">
        <v>2399</v>
      </c>
      <c r="N59" s="63">
        <v>0</v>
      </c>
      <c r="O59" s="63">
        <f t="shared" si="2"/>
        <v>1635</v>
      </c>
      <c r="P59" s="13">
        <f t="shared" si="3"/>
        <v>0.31846602751146313</v>
      </c>
      <c r="Q59" s="309">
        <v>2399</v>
      </c>
      <c r="R59" s="310">
        <v>1635</v>
      </c>
      <c r="S59" s="310">
        <v>0</v>
      </c>
      <c r="T59" s="310">
        <f t="shared" si="18"/>
        <v>1635</v>
      </c>
      <c r="U59" s="311">
        <f t="shared" si="19"/>
        <v>0.31846602751146313</v>
      </c>
      <c r="V59" s="158">
        <v>2399</v>
      </c>
      <c r="W59" s="63">
        <v>0</v>
      </c>
      <c r="X59" s="63">
        <f t="shared" si="20"/>
        <v>1635</v>
      </c>
      <c r="Y59" s="13">
        <f t="shared" si="26"/>
        <v>0.31846602751146313</v>
      </c>
      <c r="Z59" s="309">
        <v>2399</v>
      </c>
      <c r="AA59" s="310">
        <v>1635</v>
      </c>
      <c r="AB59" s="310">
        <v>0</v>
      </c>
      <c r="AC59" s="310">
        <f t="shared" si="21"/>
        <v>1635</v>
      </c>
      <c r="AD59" s="311">
        <f t="shared" si="22"/>
        <v>0.31846602751146313</v>
      </c>
      <c r="AE59" s="64">
        <v>2399</v>
      </c>
      <c r="AF59" s="65">
        <v>0</v>
      </c>
      <c r="AG59" s="65">
        <f t="shared" si="23"/>
        <v>1635</v>
      </c>
      <c r="AH59" s="18">
        <f t="shared" si="27"/>
        <v>0.31846602751146313</v>
      </c>
      <c r="AI59" s="158">
        <v>2399</v>
      </c>
      <c r="AJ59" s="63">
        <v>0</v>
      </c>
      <c r="AK59" s="63">
        <f t="shared" si="24"/>
        <v>1635</v>
      </c>
      <c r="AL59" s="13">
        <f t="shared" si="28"/>
        <v>0.31846602751146313</v>
      </c>
      <c r="AM59" s="64">
        <v>2399</v>
      </c>
      <c r="AN59" s="65">
        <v>0</v>
      </c>
      <c r="AO59" s="65">
        <f t="shared" si="25"/>
        <v>1635</v>
      </c>
      <c r="AP59" s="18">
        <f t="shared" si="29"/>
        <v>0.31846602751146313</v>
      </c>
    </row>
    <row r="60" spans="1:42" s="4" customFormat="1" ht="13.5" customHeight="1">
      <c r="A60" s="34" t="s">
        <v>694</v>
      </c>
      <c r="B60" s="28" t="s">
        <v>42</v>
      </c>
      <c r="C60" s="96" t="s">
        <v>5</v>
      </c>
      <c r="D60" s="39">
        <v>0.79</v>
      </c>
      <c r="E60" s="6" t="s">
        <v>696</v>
      </c>
      <c r="F60" s="102">
        <v>2199</v>
      </c>
      <c r="G60" s="85">
        <v>1999</v>
      </c>
      <c r="H60" s="79">
        <v>1499</v>
      </c>
      <c r="I60" s="79">
        <v>1217</v>
      </c>
      <c r="J60" s="79">
        <v>0</v>
      </c>
      <c r="K60" s="102">
        <f t="shared" si="16"/>
        <v>1217</v>
      </c>
      <c r="L60" s="112">
        <f t="shared" si="17"/>
        <v>0.39119559779889945</v>
      </c>
      <c r="M60" s="128">
        <v>1499</v>
      </c>
      <c r="N60" s="63">
        <v>0</v>
      </c>
      <c r="O60" s="63">
        <f t="shared" si="2"/>
        <v>1217</v>
      </c>
      <c r="P60" s="13">
        <f t="shared" si="3"/>
        <v>0.18812541694462975</v>
      </c>
      <c r="Q60" s="309">
        <v>1999</v>
      </c>
      <c r="R60" s="310">
        <v>1217</v>
      </c>
      <c r="S60" s="310">
        <v>0</v>
      </c>
      <c r="T60" s="310">
        <f t="shared" si="18"/>
        <v>1217</v>
      </c>
      <c r="U60" s="311">
        <f t="shared" si="19"/>
        <v>0.39119559779889945</v>
      </c>
      <c r="V60" s="216">
        <v>1499</v>
      </c>
      <c r="W60" s="63">
        <v>0</v>
      </c>
      <c r="X60" s="63">
        <f t="shared" si="20"/>
        <v>1217</v>
      </c>
      <c r="Y60" s="13">
        <f t="shared" si="26"/>
        <v>0.18812541694462975</v>
      </c>
      <c r="Z60" s="309">
        <v>1999</v>
      </c>
      <c r="AA60" s="310">
        <v>1217</v>
      </c>
      <c r="AB60" s="310">
        <v>0</v>
      </c>
      <c r="AC60" s="310">
        <f t="shared" si="21"/>
        <v>1217</v>
      </c>
      <c r="AD60" s="311">
        <f t="shared" si="22"/>
        <v>0.39119559779889945</v>
      </c>
      <c r="AE60" s="128">
        <v>1499</v>
      </c>
      <c r="AF60" s="288">
        <v>0</v>
      </c>
      <c r="AG60" s="65">
        <f t="shared" si="23"/>
        <v>1217</v>
      </c>
      <c r="AH60" s="18">
        <f t="shared" si="27"/>
        <v>0.18812541694462975</v>
      </c>
      <c r="AI60" s="216">
        <v>1499</v>
      </c>
      <c r="AJ60" s="63">
        <v>0</v>
      </c>
      <c r="AK60" s="63">
        <f t="shared" si="24"/>
        <v>1217</v>
      </c>
      <c r="AL60" s="13">
        <f t="shared" si="28"/>
        <v>0.18812541694462975</v>
      </c>
      <c r="AM60" s="128">
        <v>1499</v>
      </c>
      <c r="AN60" s="288">
        <v>0</v>
      </c>
      <c r="AO60" s="65">
        <f t="shared" si="25"/>
        <v>1217</v>
      </c>
      <c r="AP60" s="18">
        <f t="shared" si="29"/>
        <v>0.18812541694462975</v>
      </c>
    </row>
    <row r="61" spans="1:42" s="4" customFormat="1" ht="13.5" customHeight="1">
      <c r="A61" s="34" t="s">
        <v>695</v>
      </c>
      <c r="B61" s="28" t="s">
        <v>42</v>
      </c>
      <c r="C61" s="96" t="s">
        <v>5</v>
      </c>
      <c r="D61" s="39">
        <v>0.79</v>
      </c>
      <c r="E61" s="6" t="s">
        <v>697</v>
      </c>
      <c r="F61" s="102">
        <v>2859</v>
      </c>
      <c r="G61" s="85">
        <v>2599</v>
      </c>
      <c r="H61" s="79">
        <v>1999</v>
      </c>
      <c r="I61" s="79">
        <v>1625</v>
      </c>
      <c r="J61" s="79">
        <v>0</v>
      </c>
      <c r="K61" s="102">
        <f t="shared" si="16"/>
        <v>1625</v>
      </c>
      <c r="L61" s="112">
        <f t="shared" si="17"/>
        <v>0.37475952289342057</v>
      </c>
      <c r="M61" s="128">
        <v>1999</v>
      </c>
      <c r="N61" s="63">
        <v>0</v>
      </c>
      <c r="O61" s="63">
        <f t="shared" si="2"/>
        <v>1625</v>
      </c>
      <c r="P61" s="13">
        <f t="shared" si="3"/>
        <v>0.18709354677338669</v>
      </c>
      <c r="Q61" s="309">
        <v>2599</v>
      </c>
      <c r="R61" s="310">
        <v>1625</v>
      </c>
      <c r="S61" s="310">
        <v>0</v>
      </c>
      <c r="T61" s="310">
        <f t="shared" si="18"/>
        <v>1625</v>
      </c>
      <c r="U61" s="311">
        <f t="shared" si="19"/>
        <v>0.37475952289342057</v>
      </c>
      <c r="V61" s="216">
        <v>1999</v>
      </c>
      <c r="W61" s="63">
        <v>0</v>
      </c>
      <c r="X61" s="63">
        <f t="shared" si="20"/>
        <v>1625</v>
      </c>
      <c r="Y61" s="13">
        <f t="shared" si="26"/>
        <v>0.18709354677338669</v>
      </c>
      <c r="Z61" s="309">
        <v>2599</v>
      </c>
      <c r="AA61" s="310">
        <v>1625</v>
      </c>
      <c r="AB61" s="310">
        <v>0</v>
      </c>
      <c r="AC61" s="310">
        <f t="shared" si="21"/>
        <v>1625</v>
      </c>
      <c r="AD61" s="311">
        <f t="shared" si="22"/>
        <v>0.37475952289342057</v>
      </c>
      <c r="AE61" s="128">
        <v>1999</v>
      </c>
      <c r="AF61" s="288">
        <v>0</v>
      </c>
      <c r="AG61" s="65">
        <f t="shared" si="23"/>
        <v>1625</v>
      </c>
      <c r="AH61" s="18">
        <f t="shared" si="27"/>
        <v>0.18709354677338669</v>
      </c>
      <c r="AI61" s="216">
        <v>1999</v>
      </c>
      <c r="AJ61" s="63">
        <v>0</v>
      </c>
      <c r="AK61" s="63">
        <f t="shared" si="24"/>
        <v>1625</v>
      </c>
      <c r="AL61" s="13">
        <f t="shared" si="28"/>
        <v>0.18709354677338669</v>
      </c>
      <c r="AM61" s="128">
        <v>1999</v>
      </c>
      <c r="AN61" s="288">
        <v>0</v>
      </c>
      <c r="AO61" s="65">
        <f t="shared" si="25"/>
        <v>1625</v>
      </c>
      <c r="AP61" s="18">
        <f t="shared" si="29"/>
        <v>0.18709354677338669</v>
      </c>
    </row>
    <row r="62" spans="1:42" s="4" customFormat="1" ht="12.75" customHeight="1">
      <c r="A62" s="138" t="s">
        <v>350</v>
      </c>
      <c r="B62" s="31" t="s">
        <v>42</v>
      </c>
      <c r="C62" s="93"/>
      <c r="D62" s="37">
        <v>0.79</v>
      </c>
      <c r="E62" s="32" t="s">
        <v>351</v>
      </c>
      <c r="F62" s="84">
        <v>2309</v>
      </c>
      <c r="G62" s="84">
        <v>2099</v>
      </c>
      <c r="H62" s="84">
        <v>1599</v>
      </c>
      <c r="I62" s="84">
        <v>1307</v>
      </c>
      <c r="J62" s="84">
        <v>0</v>
      </c>
      <c r="K62" s="84">
        <f t="shared" si="16"/>
        <v>1307</v>
      </c>
      <c r="L62" s="110">
        <f t="shared" si="17"/>
        <v>0.37732253454025727</v>
      </c>
      <c r="M62" s="127">
        <v>1599</v>
      </c>
      <c r="N62" s="44">
        <v>0</v>
      </c>
      <c r="O62" s="44">
        <f t="shared" si="2"/>
        <v>1307</v>
      </c>
      <c r="P62" s="14">
        <f t="shared" si="3"/>
        <v>0.18261413383364603</v>
      </c>
      <c r="Q62" s="302">
        <v>2099</v>
      </c>
      <c r="R62" s="303">
        <v>1307</v>
      </c>
      <c r="S62" s="303">
        <v>0</v>
      </c>
      <c r="T62" s="303">
        <f t="shared" si="18"/>
        <v>1307</v>
      </c>
      <c r="U62" s="304">
        <f t="shared" si="19"/>
        <v>0.37732253454025727</v>
      </c>
      <c r="V62" s="215">
        <v>1599</v>
      </c>
      <c r="W62" s="44">
        <v>0</v>
      </c>
      <c r="X62" s="44">
        <f t="shared" si="20"/>
        <v>1307</v>
      </c>
      <c r="Y62" s="14">
        <f t="shared" si="26"/>
        <v>0.18261413383364603</v>
      </c>
      <c r="Z62" s="302">
        <v>2099</v>
      </c>
      <c r="AA62" s="303">
        <v>1307</v>
      </c>
      <c r="AB62" s="303">
        <v>0</v>
      </c>
      <c r="AC62" s="303">
        <f t="shared" si="21"/>
        <v>1307</v>
      </c>
      <c r="AD62" s="304">
        <f t="shared" si="22"/>
        <v>0.37732253454025727</v>
      </c>
      <c r="AE62" s="127">
        <v>1599</v>
      </c>
      <c r="AF62" s="46">
        <v>0</v>
      </c>
      <c r="AG62" s="46">
        <f t="shared" si="23"/>
        <v>1307</v>
      </c>
      <c r="AH62" s="16">
        <f t="shared" si="27"/>
        <v>0.18261413383364603</v>
      </c>
      <c r="AI62" s="215">
        <v>1399</v>
      </c>
      <c r="AJ62" s="124">
        <v>177</v>
      </c>
      <c r="AK62" s="44">
        <f t="shared" si="24"/>
        <v>1130</v>
      </c>
      <c r="AL62" s="14">
        <f t="shared" si="28"/>
        <v>0.19228020014295927</v>
      </c>
      <c r="AM62" s="127">
        <v>1399</v>
      </c>
      <c r="AN62" s="124">
        <v>177</v>
      </c>
      <c r="AO62" s="46">
        <f t="shared" si="25"/>
        <v>1130</v>
      </c>
      <c r="AP62" s="16">
        <f t="shared" si="29"/>
        <v>0.19228020014295927</v>
      </c>
    </row>
    <row r="63" spans="1:42" s="4" customFormat="1" ht="12.75" customHeight="1">
      <c r="A63" s="138" t="s">
        <v>352</v>
      </c>
      <c r="B63" s="31" t="s">
        <v>42</v>
      </c>
      <c r="C63" s="93"/>
      <c r="D63" s="37">
        <v>0.79</v>
      </c>
      <c r="E63" s="32" t="s">
        <v>351</v>
      </c>
      <c r="F63" s="84">
        <v>2199</v>
      </c>
      <c r="G63" s="84">
        <v>1999</v>
      </c>
      <c r="H63" s="84">
        <v>1499</v>
      </c>
      <c r="I63" s="84">
        <v>1226</v>
      </c>
      <c r="J63" s="84">
        <v>0</v>
      </c>
      <c r="K63" s="84">
        <f t="shared" si="16"/>
        <v>1226</v>
      </c>
      <c r="L63" s="110">
        <f t="shared" si="17"/>
        <v>0.38669334667333666</v>
      </c>
      <c r="M63" s="127">
        <v>1499</v>
      </c>
      <c r="N63" s="44">
        <v>0</v>
      </c>
      <c r="O63" s="44">
        <f t="shared" si="2"/>
        <v>1226</v>
      </c>
      <c r="P63" s="14">
        <f t="shared" si="3"/>
        <v>0.18212141427618411</v>
      </c>
      <c r="Q63" s="302">
        <v>1999</v>
      </c>
      <c r="R63" s="303">
        <v>1226</v>
      </c>
      <c r="S63" s="303">
        <v>0</v>
      </c>
      <c r="T63" s="303">
        <f t="shared" si="18"/>
        <v>1226</v>
      </c>
      <c r="U63" s="304">
        <f t="shared" si="19"/>
        <v>0.38669334667333666</v>
      </c>
      <c r="V63" s="215">
        <v>1499</v>
      </c>
      <c r="W63" s="44">
        <v>0</v>
      </c>
      <c r="X63" s="44">
        <f t="shared" si="20"/>
        <v>1226</v>
      </c>
      <c r="Y63" s="14">
        <f t="shared" si="26"/>
        <v>0.18212141427618411</v>
      </c>
      <c r="Z63" s="302">
        <v>1999</v>
      </c>
      <c r="AA63" s="303">
        <v>1226</v>
      </c>
      <c r="AB63" s="303">
        <v>0</v>
      </c>
      <c r="AC63" s="303">
        <f t="shared" si="21"/>
        <v>1226</v>
      </c>
      <c r="AD63" s="304">
        <f t="shared" si="22"/>
        <v>0.38669334667333666</v>
      </c>
      <c r="AE63" s="127">
        <v>1499</v>
      </c>
      <c r="AF63" s="46">
        <v>0</v>
      </c>
      <c r="AG63" s="46">
        <f t="shared" si="23"/>
        <v>1226</v>
      </c>
      <c r="AH63" s="16">
        <f t="shared" si="27"/>
        <v>0.18212141427618411</v>
      </c>
      <c r="AI63" s="215">
        <v>1299</v>
      </c>
      <c r="AJ63" s="124">
        <v>178</v>
      </c>
      <c r="AK63" s="44">
        <f t="shared" si="24"/>
        <v>1048</v>
      </c>
      <c r="AL63" s="14">
        <f t="shared" si="28"/>
        <v>0.19322555812163203</v>
      </c>
      <c r="AM63" s="127">
        <v>1299</v>
      </c>
      <c r="AN63" s="124">
        <v>177</v>
      </c>
      <c r="AO63" s="46">
        <f t="shared" si="25"/>
        <v>1049</v>
      </c>
      <c r="AP63" s="16">
        <f t="shared" si="29"/>
        <v>0.19245573518090839</v>
      </c>
    </row>
    <row r="64" spans="1:42" s="4" customFormat="1" ht="12.75" customHeight="1" thickBot="1">
      <c r="A64" s="33" t="s">
        <v>353</v>
      </c>
      <c r="B64" s="30" t="s">
        <v>42</v>
      </c>
      <c r="C64" s="94"/>
      <c r="D64" s="38">
        <v>0.79</v>
      </c>
      <c r="E64" s="2" t="s">
        <v>698</v>
      </c>
      <c r="F64" s="47">
        <v>3189</v>
      </c>
      <c r="G64" s="47">
        <v>2899</v>
      </c>
      <c r="H64" s="47">
        <v>2199</v>
      </c>
      <c r="I64" s="47">
        <v>1802</v>
      </c>
      <c r="J64" s="47">
        <v>0</v>
      </c>
      <c r="K64" s="47">
        <f t="shared" si="16"/>
        <v>1802</v>
      </c>
      <c r="L64" s="111">
        <f t="shared" si="17"/>
        <v>0.37840634701621251</v>
      </c>
      <c r="M64" s="126">
        <v>1599</v>
      </c>
      <c r="N64" s="122">
        <v>540</v>
      </c>
      <c r="O64" s="48">
        <f t="shared" si="2"/>
        <v>1262</v>
      </c>
      <c r="P64" s="15">
        <f t="shared" si="3"/>
        <v>0.21075672295184492</v>
      </c>
      <c r="Q64" s="305">
        <v>2899</v>
      </c>
      <c r="R64" s="307">
        <v>1802</v>
      </c>
      <c r="S64" s="307">
        <v>0</v>
      </c>
      <c r="T64" s="307">
        <f t="shared" si="18"/>
        <v>1802</v>
      </c>
      <c r="U64" s="308">
        <f t="shared" si="19"/>
        <v>0.37840634701621251</v>
      </c>
      <c r="V64" s="218">
        <v>1599</v>
      </c>
      <c r="W64" s="122">
        <v>478</v>
      </c>
      <c r="X64" s="48">
        <f t="shared" si="20"/>
        <v>1324</v>
      </c>
      <c r="Y64" s="15">
        <f t="shared" si="26"/>
        <v>0.1719824890556598</v>
      </c>
      <c r="Z64" s="305">
        <v>2899</v>
      </c>
      <c r="AA64" s="307">
        <v>1802</v>
      </c>
      <c r="AB64" s="307">
        <v>0</v>
      </c>
      <c r="AC64" s="307">
        <f t="shared" si="21"/>
        <v>1802</v>
      </c>
      <c r="AD64" s="308">
        <f t="shared" si="22"/>
        <v>0.37840634701621251</v>
      </c>
      <c r="AE64" s="126">
        <v>1599</v>
      </c>
      <c r="AF64" s="122">
        <v>478</v>
      </c>
      <c r="AG64" s="50">
        <f t="shared" si="23"/>
        <v>1324</v>
      </c>
      <c r="AH64" s="17">
        <f t="shared" si="27"/>
        <v>0.1719824890556598</v>
      </c>
      <c r="AI64" s="218">
        <v>1799</v>
      </c>
      <c r="AJ64" s="122">
        <v>320</v>
      </c>
      <c r="AK64" s="48">
        <f t="shared" si="24"/>
        <v>1482</v>
      </c>
      <c r="AL64" s="15">
        <f t="shared" si="28"/>
        <v>0.17620900500277933</v>
      </c>
      <c r="AM64" s="126">
        <v>1799</v>
      </c>
      <c r="AN64" s="122">
        <v>318</v>
      </c>
      <c r="AO64" s="50">
        <f t="shared" si="25"/>
        <v>1484</v>
      </c>
      <c r="AP64" s="17">
        <f t="shared" si="29"/>
        <v>0.17509727626459143</v>
      </c>
    </row>
    <row r="65" spans="1:42" s="4" customFormat="1" ht="12.75" customHeight="1">
      <c r="A65" s="138" t="s">
        <v>354</v>
      </c>
      <c r="B65" s="31" t="s">
        <v>42</v>
      </c>
      <c r="C65" s="93"/>
      <c r="D65" s="37">
        <v>1.56</v>
      </c>
      <c r="E65" s="32" t="s">
        <v>357</v>
      </c>
      <c r="F65" s="84">
        <v>3409</v>
      </c>
      <c r="G65" s="84">
        <v>3099</v>
      </c>
      <c r="H65" s="84">
        <v>2399</v>
      </c>
      <c r="I65" s="84">
        <v>1962</v>
      </c>
      <c r="J65" s="84">
        <v>0</v>
      </c>
      <c r="K65" s="84">
        <f t="shared" si="16"/>
        <v>1962</v>
      </c>
      <c r="L65" s="110">
        <f t="shared" si="17"/>
        <v>0.36689254598257504</v>
      </c>
      <c r="M65" s="127">
        <v>2399</v>
      </c>
      <c r="N65" s="44">
        <v>0</v>
      </c>
      <c r="O65" s="44">
        <f t="shared" si="2"/>
        <v>1962</v>
      </c>
      <c r="P65" s="14">
        <f t="shared" si="3"/>
        <v>0.18215923301375572</v>
      </c>
      <c r="Q65" s="302">
        <v>3099</v>
      </c>
      <c r="R65" s="303">
        <v>1962</v>
      </c>
      <c r="S65" s="303">
        <v>0</v>
      </c>
      <c r="T65" s="303">
        <f t="shared" si="18"/>
        <v>1962</v>
      </c>
      <c r="U65" s="304">
        <f t="shared" si="19"/>
        <v>0.36689254598257504</v>
      </c>
      <c r="V65" s="215">
        <v>2399</v>
      </c>
      <c r="W65" s="44">
        <v>0</v>
      </c>
      <c r="X65" s="44">
        <f t="shared" si="20"/>
        <v>1962</v>
      </c>
      <c r="Y65" s="14">
        <f t="shared" si="26"/>
        <v>0.18215923301375572</v>
      </c>
      <c r="Z65" s="302">
        <v>3099</v>
      </c>
      <c r="AA65" s="303">
        <v>1962</v>
      </c>
      <c r="AB65" s="303">
        <v>0</v>
      </c>
      <c r="AC65" s="303">
        <f t="shared" si="21"/>
        <v>1962</v>
      </c>
      <c r="AD65" s="304">
        <f t="shared" si="22"/>
        <v>0.36689254598257504</v>
      </c>
      <c r="AE65" s="127">
        <v>2399</v>
      </c>
      <c r="AF65" s="46">
        <v>0</v>
      </c>
      <c r="AG65" s="46">
        <f t="shared" si="23"/>
        <v>1962</v>
      </c>
      <c r="AH65" s="16">
        <f t="shared" si="27"/>
        <v>0.18215923301375572</v>
      </c>
      <c r="AI65" s="215">
        <v>2099</v>
      </c>
      <c r="AJ65" s="124">
        <v>240</v>
      </c>
      <c r="AK65" s="44">
        <f t="shared" si="24"/>
        <v>1722</v>
      </c>
      <c r="AL65" s="14">
        <f t="shared" si="28"/>
        <v>0.17960933777989518</v>
      </c>
      <c r="AM65" s="127">
        <v>2099</v>
      </c>
      <c r="AN65" s="124">
        <v>236</v>
      </c>
      <c r="AO65" s="46">
        <f t="shared" si="25"/>
        <v>1726</v>
      </c>
      <c r="AP65" s="16">
        <f t="shared" si="29"/>
        <v>0.17770366841353025</v>
      </c>
    </row>
    <row r="66" spans="1:42" s="4" customFormat="1" ht="12.75" customHeight="1">
      <c r="A66" s="138" t="s">
        <v>355</v>
      </c>
      <c r="B66" s="31" t="s">
        <v>42</v>
      </c>
      <c r="C66" s="93"/>
      <c r="D66" s="37">
        <v>1.56</v>
      </c>
      <c r="E66" s="32" t="s">
        <v>357</v>
      </c>
      <c r="F66" s="84">
        <v>3299</v>
      </c>
      <c r="G66" s="84">
        <v>2999</v>
      </c>
      <c r="H66" s="84">
        <v>2299</v>
      </c>
      <c r="I66" s="84">
        <v>1880</v>
      </c>
      <c r="J66" s="84">
        <v>0</v>
      </c>
      <c r="K66" s="84">
        <f t="shared" si="16"/>
        <v>1880</v>
      </c>
      <c r="L66" s="110">
        <f t="shared" si="17"/>
        <v>0.37312437479159721</v>
      </c>
      <c r="M66" s="127">
        <v>2299</v>
      </c>
      <c r="N66" s="44">
        <v>0</v>
      </c>
      <c r="O66" s="44">
        <f t="shared" si="2"/>
        <v>1880</v>
      </c>
      <c r="P66" s="14">
        <f t="shared" si="3"/>
        <v>0.18225315354501959</v>
      </c>
      <c r="Q66" s="302">
        <v>2999</v>
      </c>
      <c r="R66" s="303">
        <v>1880</v>
      </c>
      <c r="S66" s="303">
        <v>0</v>
      </c>
      <c r="T66" s="303">
        <f t="shared" si="18"/>
        <v>1880</v>
      </c>
      <c r="U66" s="304">
        <f t="shared" si="19"/>
        <v>0.37312437479159721</v>
      </c>
      <c r="V66" s="215">
        <v>2299</v>
      </c>
      <c r="W66" s="44">
        <v>0</v>
      </c>
      <c r="X66" s="44">
        <f t="shared" si="20"/>
        <v>1880</v>
      </c>
      <c r="Y66" s="14">
        <f t="shared" si="26"/>
        <v>0.18225315354501959</v>
      </c>
      <c r="Z66" s="302">
        <v>2999</v>
      </c>
      <c r="AA66" s="303">
        <v>1880</v>
      </c>
      <c r="AB66" s="303">
        <v>0</v>
      </c>
      <c r="AC66" s="303">
        <f t="shared" si="21"/>
        <v>1880</v>
      </c>
      <c r="AD66" s="304">
        <f t="shared" si="22"/>
        <v>0.37312437479159721</v>
      </c>
      <c r="AE66" s="127">
        <v>2299</v>
      </c>
      <c r="AF66" s="46">
        <v>0</v>
      </c>
      <c r="AG66" s="46">
        <f t="shared" si="23"/>
        <v>1880</v>
      </c>
      <c r="AH66" s="16">
        <f t="shared" si="27"/>
        <v>0.18225315354501959</v>
      </c>
      <c r="AI66" s="215">
        <v>1999</v>
      </c>
      <c r="AJ66" s="124">
        <v>240</v>
      </c>
      <c r="AK66" s="44">
        <f t="shared" si="24"/>
        <v>1640</v>
      </c>
      <c r="AL66" s="14">
        <f t="shared" si="28"/>
        <v>0.17958979489744872</v>
      </c>
      <c r="AM66" s="127">
        <v>1999</v>
      </c>
      <c r="AN66" s="124">
        <v>236</v>
      </c>
      <c r="AO66" s="46">
        <f t="shared" si="25"/>
        <v>1644</v>
      </c>
      <c r="AP66" s="16">
        <f t="shared" si="29"/>
        <v>0.1775887943971986</v>
      </c>
    </row>
    <row r="67" spans="1:42" s="4" customFormat="1" ht="12.75" customHeight="1" thickBot="1">
      <c r="A67" s="33" t="s">
        <v>356</v>
      </c>
      <c r="B67" s="30" t="s">
        <v>42</v>
      </c>
      <c r="C67" s="94"/>
      <c r="D67" s="38">
        <v>1.56</v>
      </c>
      <c r="E67" s="2" t="s">
        <v>358</v>
      </c>
      <c r="F67" s="47">
        <v>4289</v>
      </c>
      <c r="G67" s="47">
        <v>3899</v>
      </c>
      <c r="H67" s="47">
        <v>2999</v>
      </c>
      <c r="I67" s="47">
        <v>2456</v>
      </c>
      <c r="J67" s="47">
        <v>0</v>
      </c>
      <c r="K67" s="47">
        <f t="shared" si="16"/>
        <v>2456</v>
      </c>
      <c r="L67" s="111">
        <f t="shared" si="17"/>
        <v>0.37009489612721208</v>
      </c>
      <c r="M67" s="126">
        <v>2599</v>
      </c>
      <c r="N67" s="122">
        <v>360</v>
      </c>
      <c r="O67" s="48">
        <f t="shared" si="2"/>
        <v>2096</v>
      </c>
      <c r="P67" s="15">
        <f t="shared" si="3"/>
        <v>0.19353597537514428</v>
      </c>
      <c r="Q67" s="305">
        <v>3899</v>
      </c>
      <c r="R67" s="307">
        <v>2456</v>
      </c>
      <c r="S67" s="307">
        <v>0</v>
      </c>
      <c r="T67" s="307">
        <f t="shared" si="18"/>
        <v>2456</v>
      </c>
      <c r="U67" s="308">
        <f t="shared" si="19"/>
        <v>0.37009489612721208</v>
      </c>
      <c r="V67" s="218">
        <v>2599</v>
      </c>
      <c r="W67" s="122">
        <v>320</v>
      </c>
      <c r="X67" s="48">
        <f t="shared" si="20"/>
        <v>2136</v>
      </c>
      <c r="Y67" s="15">
        <f t="shared" si="26"/>
        <v>0.17814544055405926</v>
      </c>
      <c r="Z67" s="305">
        <v>3899</v>
      </c>
      <c r="AA67" s="307">
        <v>2456</v>
      </c>
      <c r="AB67" s="307">
        <v>0</v>
      </c>
      <c r="AC67" s="307">
        <f t="shared" si="21"/>
        <v>2456</v>
      </c>
      <c r="AD67" s="308">
        <f t="shared" si="22"/>
        <v>0.37009489612721208</v>
      </c>
      <c r="AE67" s="126">
        <v>2599</v>
      </c>
      <c r="AF67" s="122">
        <v>320</v>
      </c>
      <c r="AG67" s="50">
        <f t="shared" si="23"/>
        <v>2136</v>
      </c>
      <c r="AH67" s="17">
        <f t="shared" si="27"/>
        <v>0.17814544055405926</v>
      </c>
      <c r="AI67" s="218">
        <v>2599</v>
      </c>
      <c r="AJ67" s="122">
        <v>320</v>
      </c>
      <c r="AK67" s="48">
        <f t="shared" si="24"/>
        <v>2136</v>
      </c>
      <c r="AL67" s="15">
        <f t="shared" si="28"/>
        <v>0.17814544055405926</v>
      </c>
      <c r="AM67" s="126">
        <v>2599</v>
      </c>
      <c r="AN67" s="122">
        <v>318</v>
      </c>
      <c r="AO67" s="50">
        <f t="shared" si="25"/>
        <v>2138</v>
      </c>
      <c r="AP67" s="17">
        <f t="shared" si="29"/>
        <v>0.17737591381300499</v>
      </c>
    </row>
    <row r="68" spans="1:42" s="4" customFormat="1" ht="12.75" customHeight="1">
      <c r="A68" s="34" t="s">
        <v>54</v>
      </c>
      <c r="B68" s="28" t="s">
        <v>42</v>
      </c>
      <c r="C68" s="249" t="s">
        <v>458</v>
      </c>
      <c r="D68" s="39">
        <v>1.19</v>
      </c>
      <c r="E68" s="6" t="s">
        <v>118</v>
      </c>
      <c r="F68" s="102">
        <v>4509</v>
      </c>
      <c r="G68" s="85">
        <v>4099</v>
      </c>
      <c r="H68" s="79">
        <v>0</v>
      </c>
      <c r="I68" s="79">
        <v>2806</v>
      </c>
      <c r="J68" s="79">
        <v>0</v>
      </c>
      <c r="K68" s="102">
        <f t="shared" si="16"/>
        <v>2806</v>
      </c>
      <c r="L68" s="112">
        <f t="shared" si="17"/>
        <v>0.31544279092461575</v>
      </c>
      <c r="M68" s="253">
        <v>4099</v>
      </c>
      <c r="N68" s="63">
        <v>0</v>
      </c>
      <c r="O68" s="63">
        <f t="shared" si="2"/>
        <v>2806</v>
      </c>
      <c r="P68" s="13">
        <f t="shared" si="3"/>
        <v>0.31544279092461575</v>
      </c>
      <c r="Q68" s="309">
        <v>4099</v>
      </c>
      <c r="R68" s="310">
        <v>2806</v>
      </c>
      <c r="S68" s="310">
        <v>0</v>
      </c>
      <c r="T68" s="310">
        <f t="shared" si="18"/>
        <v>2806</v>
      </c>
      <c r="U68" s="311">
        <f t="shared" si="19"/>
        <v>0.31544279092461575</v>
      </c>
      <c r="V68" s="158">
        <v>4099</v>
      </c>
      <c r="W68" s="63">
        <v>0</v>
      </c>
      <c r="X68" s="63">
        <f t="shared" si="20"/>
        <v>2806</v>
      </c>
      <c r="Y68" s="13">
        <f t="shared" si="26"/>
        <v>0.31544279092461575</v>
      </c>
      <c r="Z68" s="309">
        <v>4099</v>
      </c>
      <c r="AA68" s="310">
        <v>2806</v>
      </c>
      <c r="AB68" s="310">
        <v>0</v>
      </c>
      <c r="AC68" s="310">
        <f t="shared" si="21"/>
        <v>2806</v>
      </c>
      <c r="AD68" s="311">
        <f t="shared" si="22"/>
        <v>0.31544279092461575</v>
      </c>
      <c r="AE68" s="64">
        <v>4099</v>
      </c>
      <c r="AF68" s="65">
        <v>0</v>
      </c>
      <c r="AG68" s="65">
        <f t="shared" si="23"/>
        <v>2806</v>
      </c>
      <c r="AH68" s="18">
        <f t="shared" si="27"/>
        <v>0.31544279092461575</v>
      </c>
      <c r="AI68" s="158">
        <v>4099</v>
      </c>
      <c r="AJ68" s="63">
        <v>0</v>
      </c>
      <c r="AK68" s="63">
        <f t="shared" si="24"/>
        <v>2806</v>
      </c>
      <c r="AL68" s="13">
        <f t="shared" si="28"/>
        <v>0.31544279092461575</v>
      </c>
      <c r="AM68" s="64">
        <v>4099</v>
      </c>
      <c r="AN68" s="65">
        <v>0</v>
      </c>
      <c r="AO68" s="65">
        <f t="shared" si="25"/>
        <v>2806</v>
      </c>
      <c r="AP68" s="18">
        <f t="shared" si="29"/>
        <v>0.31544279092461575</v>
      </c>
    </row>
    <row r="69" spans="1:42" s="4" customFormat="1" ht="12.75" customHeight="1">
      <c r="A69" s="140" t="s">
        <v>359</v>
      </c>
      <c r="B69" s="171" t="s">
        <v>42</v>
      </c>
      <c r="C69" s="93"/>
      <c r="D69" s="173">
        <v>1.19</v>
      </c>
      <c r="E69" s="32" t="s">
        <v>362</v>
      </c>
      <c r="F69" s="142">
        <v>3849</v>
      </c>
      <c r="G69" s="145">
        <v>3499</v>
      </c>
      <c r="H69" s="141">
        <v>2699</v>
      </c>
      <c r="I69" s="141">
        <v>2206</v>
      </c>
      <c r="J69" s="141">
        <v>0</v>
      </c>
      <c r="K69" s="142">
        <f t="shared" si="16"/>
        <v>2206</v>
      </c>
      <c r="L69" s="114">
        <f t="shared" si="17"/>
        <v>0.36953415261503286</v>
      </c>
      <c r="M69" s="244">
        <v>2699</v>
      </c>
      <c r="N69" s="143">
        <v>0</v>
      </c>
      <c r="O69" s="143">
        <f t="shared" si="2"/>
        <v>2206</v>
      </c>
      <c r="P69" s="153">
        <f t="shared" si="3"/>
        <v>0.18266024453501298</v>
      </c>
      <c r="Q69" s="315">
        <v>3499</v>
      </c>
      <c r="R69" s="316">
        <v>2206</v>
      </c>
      <c r="S69" s="316">
        <v>0</v>
      </c>
      <c r="T69" s="316">
        <f t="shared" si="18"/>
        <v>2206</v>
      </c>
      <c r="U69" s="317">
        <f t="shared" si="19"/>
        <v>0.36953415261503286</v>
      </c>
      <c r="V69" s="236">
        <v>2699</v>
      </c>
      <c r="W69" s="143">
        <v>0</v>
      </c>
      <c r="X69" s="143">
        <f t="shared" si="20"/>
        <v>2206</v>
      </c>
      <c r="Y69" s="153">
        <f t="shared" si="26"/>
        <v>0.18266024453501298</v>
      </c>
      <c r="Z69" s="315">
        <v>3499</v>
      </c>
      <c r="AA69" s="316">
        <v>2206</v>
      </c>
      <c r="AB69" s="316">
        <v>0</v>
      </c>
      <c r="AC69" s="316">
        <f t="shared" si="21"/>
        <v>2206</v>
      </c>
      <c r="AD69" s="317">
        <f t="shared" si="22"/>
        <v>0.36953415261503286</v>
      </c>
      <c r="AE69" s="244">
        <v>2699</v>
      </c>
      <c r="AF69" s="144">
        <v>0</v>
      </c>
      <c r="AG69" s="144">
        <f t="shared" si="23"/>
        <v>2206</v>
      </c>
      <c r="AH69" s="155">
        <f t="shared" si="27"/>
        <v>0.18266024453501298</v>
      </c>
      <c r="AI69" s="236">
        <v>2499</v>
      </c>
      <c r="AJ69" s="161">
        <v>160</v>
      </c>
      <c r="AK69" s="143">
        <f t="shared" si="24"/>
        <v>2046</v>
      </c>
      <c r="AL69" s="153">
        <f t="shared" si="28"/>
        <v>0.18127250900360145</v>
      </c>
      <c r="AM69" s="244">
        <v>2499</v>
      </c>
      <c r="AN69" s="161">
        <v>158</v>
      </c>
      <c r="AO69" s="144">
        <f t="shared" si="25"/>
        <v>2048</v>
      </c>
      <c r="AP69" s="155">
        <f t="shared" si="29"/>
        <v>0.18047218887555022</v>
      </c>
    </row>
    <row r="70" spans="1:42" s="4" customFormat="1" ht="12.75" customHeight="1">
      <c r="A70" s="256" t="s">
        <v>360</v>
      </c>
      <c r="B70" s="208" t="s">
        <v>42</v>
      </c>
      <c r="C70" s="93"/>
      <c r="D70" s="210">
        <v>1.19</v>
      </c>
      <c r="E70" s="174" t="s">
        <v>362</v>
      </c>
      <c r="F70" s="212">
        <v>3739</v>
      </c>
      <c r="G70" s="84">
        <v>3399</v>
      </c>
      <c r="H70" s="213">
        <v>2599</v>
      </c>
      <c r="I70" s="213">
        <v>2125</v>
      </c>
      <c r="J70" s="213">
        <v>0</v>
      </c>
      <c r="K70" s="212">
        <f t="shared" si="16"/>
        <v>2125</v>
      </c>
      <c r="L70" s="214">
        <f t="shared" si="17"/>
        <v>0.37481612238893791</v>
      </c>
      <c r="M70" s="243">
        <v>2599</v>
      </c>
      <c r="N70" s="184">
        <v>0</v>
      </c>
      <c r="O70" s="184">
        <f t="shared" si="2"/>
        <v>2125</v>
      </c>
      <c r="P70" s="185">
        <f t="shared" si="3"/>
        <v>0.18237783762985763</v>
      </c>
      <c r="Q70" s="318">
        <v>3399</v>
      </c>
      <c r="R70" s="319">
        <v>2125</v>
      </c>
      <c r="S70" s="319">
        <v>0</v>
      </c>
      <c r="T70" s="319">
        <f t="shared" si="18"/>
        <v>2125</v>
      </c>
      <c r="U70" s="320">
        <f t="shared" si="19"/>
        <v>0.37481612238893791</v>
      </c>
      <c r="V70" s="217">
        <v>2599</v>
      </c>
      <c r="W70" s="184">
        <v>0</v>
      </c>
      <c r="X70" s="184">
        <f t="shared" si="20"/>
        <v>2125</v>
      </c>
      <c r="Y70" s="185">
        <f t="shared" si="26"/>
        <v>0.18237783762985763</v>
      </c>
      <c r="Z70" s="318">
        <v>3399</v>
      </c>
      <c r="AA70" s="319">
        <v>2125</v>
      </c>
      <c r="AB70" s="319">
        <v>0</v>
      </c>
      <c r="AC70" s="319">
        <f t="shared" si="21"/>
        <v>2125</v>
      </c>
      <c r="AD70" s="320">
        <f t="shared" si="22"/>
        <v>0.37481612238893791</v>
      </c>
      <c r="AE70" s="243">
        <v>2599</v>
      </c>
      <c r="AF70" s="182">
        <v>0</v>
      </c>
      <c r="AG70" s="182">
        <f t="shared" si="23"/>
        <v>2125</v>
      </c>
      <c r="AH70" s="183">
        <f t="shared" si="27"/>
        <v>0.18237783762985763</v>
      </c>
      <c r="AI70" s="217">
        <v>2299</v>
      </c>
      <c r="AJ70" s="186">
        <v>240</v>
      </c>
      <c r="AK70" s="184">
        <f t="shared" si="24"/>
        <v>1885</v>
      </c>
      <c r="AL70" s="185">
        <f t="shared" si="28"/>
        <v>0.1800782949108308</v>
      </c>
      <c r="AM70" s="243">
        <v>2299</v>
      </c>
      <c r="AN70" s="186">
        <v>236</v>
      </c>
      <c r="AO70" s="182">
        <f t="shared" si="25"/>
        <v>1889</v>
      </c>
      <c r="AP70" s="183">
        <f t="shared" si="29"/>
        <v>0.17833840800347978</v>
      </c>
    </row>
    <row r="71" spans="1:42" s="4" customFormat="1" ht="12.75" customHeight="1" thickBot="1">
      <c r="A71" s="33" t="s">
        <v>361</v>
      </c>
      <c r="B71" s="30" t="s">
        <v>42</v>
      </c>
      <c r="C71" s="94"/>
      <c r="D71" s="38">
        <v>1.19</v>
      </c>
      <c r="E71" s="2" t="s">
        <v>363</v>
      </c>
      <c r="F71" s="101">
        <v>4729</v>
      </c>
      <c r="G71" s="47">
        <v>4299</v>
      </c>
      <c r="H71" s="78">
        <v>3299</v>
      </c>
      <c r="I71" s="78">
        <v>2702</v>
      </c>
      <c r="J71" s="78">
        <v>0</v>
      </c>
      <c r="K71" s="101">
        <f t="shared" si="16"/>
        <v>2702</v>
      </c>
      <c r="L71" s="111">
        <f t="shared" si="17"/>
        <v>0.37148173993952083</v>
      </c>
      <c r="M71" s="126">
        <v>3299</v>
      </c>
      <c r="N71" s="48">
        <v>0</v>
      </c>
      <c r="O71" s="48">
        <f t="shared" si="2"/>
        <v>2702</v>
      </c>
      <c r="P71" s="15">
        <f t="shared" si="3"/>
        <v>0.18096392846317066</v>
      </c>
      <c r="Q71" s="305">
        <v>4299</v>
      </c>
      <c r="R71" s="307">
        <v>2702</v>
      </c>
      <c r="S71" s="307">
        <v>0</v>
      </c>
      <c r="T71" s="307">
        <f t="shared" si="18"/>
        <v>2702</v>
      </c>
      <c r="U71" s="308">
        <f t="shared" si="19"/>
        <v>0.37148173993952083</v>
      </c>
      <c r="V71" s="218">
        <v>3299</v>
      </c>
      <c r="W71" s="48">
        <v>0</v>
      </c>
      <c r="X71" s="48">
        <f t="shared" si="20"/>
        <v>2702</v>
      </c>
      <c r="Y71" s="15">
        <f t="shared" si="26"/>
        <v>0.18096392846317066</v>
      </c>
      <c r="Z71" s="305">
        <v>4299</v>
      </c>
      <c r="AA71" s="307">
        <v>2702</v>
      </c>
      <c r="AB71" s="307">
        <v>0</v>
      </c>
      <c r="AC71" s="307">
        <f t="shared" si="21"/>
        <v>2702</v>
      </c>
      <c r="AD71" s="308">
        <f t="shared" si="22"/>
        <v>0.37148173993952083</v>
      </c>
      <c r="AE71" s="126">
        <v>3299</v>
      </c>
      <c r="AF71" s="50">
        <v>0</v>
      </c>
      <c r="AG71" s="50">
        <f t="shared" si="23"/>
        <v>2702</v>
      </c>
      <c r="AH71" s="17">
        <f t="shared" si="27"/>
        <v>0.18096392846317066</v>
      </c>
      <c r="AI71" s="218">
        <v>2899</v>
      </c>
      <c r="AJ71" s="122">
        <v>320</v>
      </c>
      <c r="AK71" s="48">
        <f t="shared" si="24"/>
        <v>2382</v>
      </c>
      <c r="AL71" s="15">
        <f t="shared" si="28"/>
        <v>0.17833735770955503</v>
      </c>
      <c r="AM71" s="126">
        <v>2899</v>
      </c>
      <c r="AN71" s="122">
        <v>318</v>
      </c>
      <c r="AO71" s="50">
        <f t="shared" si="25"/>
        <v>2384</v>
      </c>
      <c r="AP71" s="17">
        <f t="shared" si="29"/>
        <v>0.17764746464298034</v>
      </c>
    </row>
    <row r="72" spans="1:42" s="4" customFormat="1" ht="12.75" customHeight="1">
      <c r="A72" s="34" t="s">
        <v>124</v>
      </c>
      <c r="B72" s="28" t="s">
        <v>42</v>
      </c>
      <c r="C72" s="5"/>
      <c r="D72" s="39" t="s">
        <v>127</v>
      </c>
      <c r="E72" s="6" t="s">
        <v>119</v>
      </c>
      <c r="F72" s="102">
        <v>1319</v>
      </c>
      <c r="G72" s="85">
        <v>1199</v>
      </c>
      <c r="H72" s="79">
        <v>999</v>
      </c>
      <c r="I72" s="79">
        <v>774</v>
      </c>
      <c r="J72" s="79">
        <v>0</v>
      </c>
      <c r="K72" s="102">
        <f t="shared" si="16"/>
        <v>774</v>
      </c>
      <c r="L72" s="112">
        <f t="shared" si="17"/>
        <v>0.35446205170975814</v>
      </c>
      <c r="M72" s="128">
        <v>999</v>
      </c>
      <c r="N72" s="63">
        <v>0</v>
      </c>
      <c r="O72" s="63">
        <f t="shared" ref="O72:O93" si="30">K72-N72</f>
        <v>774</v>
      </c>
      <c r="P72" s="13">
        <f t="shared" ref="P72:P93" si="31">(M72-O72)/M72</f>
        <v>0.22522522522522523</v>
      </c>
      <c r="Q72" s="309">
        <v>1199</v>
      </c>
      <c r="R72" s="310">
        <v>774</v>
      </c>
      <c r="S72" s="310">
        <v>0</v>
      </c>
      <c r="T72" s="310">
        <f t="shared" si="18"/>
        <v>774</v>
      </c>
      <c r="U72" s="311">
        <f t="shared" si="19"/>
        <v>0.35446205170975814</v>
      </c>
      <c r="V72" s="216">
        <v>999</v>
      </c>
      <c r="W72" s="63">
        <v>0</v>
      </c>
      <c r="X72" s="63">
        <f t="shared" si="20"/>
        <v>774</v>
      </c>
      <c r="Y72" s="13">
        <f t="shared" si="26"/>
        <v>0.22522522522522523</v>
      </c>
      <c r="Z72" s="309">
        <v>1199</v>
      </c>
      <c r="AA72" s="310">
        <v>774</v>
      </c>
      <c r="AB72" s="310">
        <v>0</v>
      </c>
      <c r="AC72" s="310">
        <f t="shared" si="21"/>
        <v>774</v>
      </c>
      <c r="AD72" s="311">
        <f t="shared" si="22"/>
        <v>0.35446205170975814</v>
      </c>
      <c r="AE72" s="128">
        <v>999</v>
      </c>
      <c r="AF72" s="65">
        <v>0</v>
      </c>
      <c r="AG72" s="65">
        <f t="shared" si="23"/>
        <v>774</v>
      </c>
      <c r="AH72" s="18">
        <f t="shared" si="27"/>
        <v>0.22522522522522523</v>
      </c>
      <c r="AI72" s="216">
        <v>999</v>
      </c>
      <c r="AJ72" s="63">
        <v>0</v>
      </c>
      <c r="AK72" s="63">
        <f t="shared" si="24"/>
        <v>774</v>
      </c>
      <c r="AL72" s="13">
        <f t="shared" si="28"/>
        <v>0.22522522522522523</v>
      </c>
      <c r="AM72" s="128">
        <v>999</v>
      </c>
      <c r="AN72" s="65">
        <v>0</v>
      </c>
      <c r="AO72" s="65">
        <f t="shared" si="25"/>
        <v>774</v>
      </c>
      <c r="AP72" s="18">
        <f t="shared" si="29"/>
        <v>0.22522522522522523</v>
      </c>
    </row>
    <row r="73" spans="1:42" s="4" customFormat="1" ht="12.75" customHeight="1">
      <c r="A73" s="138" t="s">
        <v>87</v>
      </c>
      <c r="B73" s="31" t="s">
        <v>42</v>
      </c>
      <c r="C73" s="93"/>
      <c r="D73" s="37" t="s">
        <v>127</v>
      </c>
      <c r="E73" s="32" t="s">
        <v>119</v>
      </c>
      <c r="F73" s="100">
        <v>1209</v>
      </c>
      <c r="G73" s="85">
        <v>1099</v>
      </c>
      <c r="H73" s="77">
        <v>899</v>
      </c>
      <c r="I73" s="77">
        <v>696</v>
      </c>
      <c r="J73" s="77">
        <v>0</v>
      </c>
      <c r="K73" s="100">
        <f t="shared" si="16"/>
        <v>696</v>
      </c>
      <c r="L73" s="110">
        <f t="shared" si="17"/>
        <v>0.36669699727024568</v>
      </c>
      <c r="M73" s="127">
        <v>899</v>
      </c>
      <c r="N73" s="44">
        <v>0</v>
      </c>
      <c r="O73" s="44">
        <f t="shared" si="30"/>
        <v>696</v>
      </c>
      <c r="P73" s="14">
        <f t="shared" si="31"/>
        <v>0.22580645161290322</v>
      </c>
      <c r="Q73" s="302">
        <v>1099</v>
      </c>
      <c r="R73" s="303">
        <v>696</v>
      </c>
      <c r="S73" s="303">
        <v>0</v>
      </c>
      <c r="T73" s="303">
        <f t="shared" si="18"/>
        <v>696</v>
      </c>
      <c r="U73" s="304">
        <f t="shared" si="19"/>
        <v>0.36669699727024568</v>
      </c>
      <c r="V73" s="215">
        <v>899</v>
      </c>
      <c r="W73" s="44">
        <v>0</v>
      </c>
      <c r="X73" s="44">
        <f t="shared" si="20"/>
        <v>696</v>
      </c>
      <c r="Y73" s="14">
        <f t="shared" si="26"/>
        <v>0.22580645161290322</v>
      </c>
      <c r="Z73" s="302">
        <v>1099</v>
      </c>
      <c r="AA73" s="303">
        <v>696</v>
      </c>
      <c r="AB73" s="303">
        <v>0</v>
      </c>
      <c r="AC73" s="303">
        <f t="shared" si="21"/>
        <v>696</v>
      </c>
      <c r="AD73" s="304">
        <f t="shared" si="22"/>
        <v>0.36669699727024568</v>
      </c>
      <c r="AE73" s="127">
        <v>899</v>
      </c>
      <c r="AF73" s="46">
        <v>0</v>
      </c>
      <c r="AG73" s="46">
        <f t="shared" si="23"/>
        <v>696</v>
      </c>
      <c r="AH73" s="16">
        <f t="shared" si="27"/>
        <v>0.22580645161290322</v>
      </c>
      <c r="AI73" s="215">
        <v>899</v>
      </c>
      <c r="AJ73" s="44">
        <v>0</v>
      </c>
      <c r="AK73" s="44">
        <f t="shared" si="24"/>
        <v>696</v>
      </c>
      <c r="AL73" s="14">
        <f t="shared" si="28"/>
        <v>0.22580645161290322</v>
      </c>
      <c r="AM73" s="127">
        <v>899</v>
      </c>
      <c r="AN73" s="46">
        <v>0</v>
      </c>
      <c r="AO73" s="46">
        <f t="shared" si="25"/>
        <v>696</v>
      </c>
      <c r="AP73" s="16">
        <f t="shared" si="29"/>
        <v>0.22580645161290322</v>
      </c>
    </row>
    <row r="74" spans="1:42" s="4" customFormat="1" ht="12.75" customHeight="1">
      <c r="A74" s="138" t="s">
        <v>125</v>
      </c>
      <c r="B74" s="31" t="s">
        <v>42</v>
      </c>
      <c r="C74" s="169"/>
      <c r="D74" s="37" t="s">
        <v>127</v>
      </c>
      <c r="E74" s="32" t="s">
        <v>120</v>
      </c>
      <c r="F74" s="100">
        <v>1429</v>
      </c>
      <c r="G74" s="84">
        <v>1299</v>
      </c>
      <c r="H74" s="77">
        <v>1099</v>
      </c>
      <c r="I74" s="77">
        <v>851</v>
      </c>
      <c r="J74" s="77">
        <v>0</v>
      </c>
      <c r="K74" s="100">
        <f t="shared" si="16"/>
        <v>851</v>
      </c>
      <c r="L74" s="110">
        <f t="shared" si="17"/>
        <v>0.34488067744418782</v>
      </c>
      <c r="M74" s="127">
        <v>1099</v>
      </c>
      <c r="N74" s="44">
        <v>0</v>
      </c>
      <c r="O74" s="44">
        <f t="shared" si="30"/>
        <v>851</v>
      </c>
      <c r="P74" s="14">
        <f t="shared" si="31"/>
        <v>0.2256596906278435</v>
      </c>
      <c r="Q74" s="302">
        <v>1299</v>
      </c>
      <c r="R74" s="303">
        <v>851</v>
      </c>
      <c r="S74" s="303">
        <v>0</v>
      </c>
      <c r="T74" s="303">
        <f t="shared" si="18"/>
        <v>851</v>
      </c>
      <c r="U74" s="304">
        <f t="shared" si="19"/>
        <v>0.34488067744418782</v>
      </c>
      <c r="V74" s="215">
        <v>1099</v>
      </c>
      <c r="W74" s="44">
        <v>0</v>
      </c>
      <c r="X74" s="44">
        <f t="shared" si="20"/>
        <v>851</v>
      </c>
      <c r="Y74" s="14">
        <f t="shared" si="26"/>
        <v>0.2256596906278435</v>
      </c>
      <c r="Z74" s="302">
        <v>1299</v>
      </c>
      <c r="AA74" s="303">
        <v>851</v>
      </c>
      <c r="AB74" s="303">
        <v>0</v>
      </c>
      <c r="AC74" s="303">
        <f t="shared" si="21"/>
        <v>851</v>
      </c>
      <c r="AD74" s="304">
        <f t="shared" si="22"/>
        <v>0.34488067744418782</v>
      </c>
      <c r="AE74" s="127">
        <v>1099</v>
      </c>
      <c r="AF74" s="46">
        <v>0</v>
      </c>
      <c r="AG74" s="46">
        <f t="shared" si="23"/>
        <v>851</v>
      </c>
      <c r="AH74" s="16">
        <f t="shared" si="27"/>
        <v>0.2256596906278435</v>
      </c>
      <c r="AI74" s="215">
        <v>1099</v>
      </c>
      <c r="AJ74" s="44">
        <v>0</v>
      </c>
      <c r="AK74" s="44">
        <f t="shared" si="24"/>
        <v>851</v>
      </c>
      <c r="AL74" s="14">
        <f t="shared" si="28"/>
        <v>0.2256596906278435</v>
      </c>
      <c r="AM74" s="127">
        <v>1099</v>
      </c>
      <c r="AN74" s="46">
        <v>0</v>
      </c>
      <c r="AO74" s="46">
        <f t="shared" si="25"/>
        <v>851</v>
      </c>
      <c r="AP74" s="16">
        <f t="shared" si="29"/>
        <v>0.2256596906278435</v>
      </c>
    </row>
    <row r="75" spans="1:42" s="4" customFormat="1" ht="12.75" customHeight="1" thickBot="1">
      <c r="A75" s="33" t="s">
        <v>88</v>
      </c>
      <c r="B75" s="30" t="s">
        <v>42</v>
      </c>
      <c r="C75" s="94"/>
      <c r="D75" s="38" t="s">
        <v>127</v>
      </c>
      <c r="E75" s="2" t="s">
        <v>120</v>
      </c>
      <c r="F75" s="101">
        <v>1319</v>
      </c>
      <c r="G75" s="147">
        <v>1199</v>
      </c>
      <c r="H75" s="78">
        <v>999</v>
      </c>
      <c r="I75" s="78">
        <v>774</v>
      </c>
      <c r="J75" s="78">
        <v>0</v>
      </c>
      <c r="K75" s="101">
        <f t="shared" si="16"/>
        <v>774</v>
      </c>
      <c r="L75" s="111">
        <f t="shared" si="17"/>
        <v>0.35446205170975814</v>
      </c>
      <c r="M75" s="126">
        <v>999</v>
      </c>
      <c r="N75" s="48">
        <v>0</v>
      </c>
      <c r="O75" s="48">
        <f t="shared" si="30"/>
        <v>774</v>
      </c>
      <c r="P75" s="15">
        <f t="shared" si="31"/>
        <v>0.22522522522522523</v>
      </c>
      <c r="Q75" s="305">
        <v>1199</v>
      </c>
      <c r="R75" s="307">
        <v>774</v>
      </c>
      <c r="S75" s="307">
        <v>0</v>
      </c>
      <c r="T75" s="307">
        <f t="shared" si="18"/>
        <v>774</v>
      </c>
      <c r="U75" s="308">
        <f t="shared" si="19"/>
        <v>0.35446205170975814</v>
      </c>
      <c r="V75" s="218">
        <v>999</v>
      </c>
      <c r="W75" s="48">
        <v>0</v>
      </c>
      <c r="X75" s="48">
        <f t="shared" si="20"/>
        <v>774</v>
      </c>
      <c r="Y75" s="15">
        <f t="shared" si="26"/>
        <v>0.22522522522522523</v>
      </c>
      <c r="Z75" s="305">
        <v>1199</v>
      </c>
      <c r="AA75" s="307">
        <v>774</v>
      </c>
      <c r="AB75" s="307">
        <v>0</v>
      </c>
      <c r="AC75" s="307">
        <f t="shared" si="21"/>
        <v>774</v>
      </c>
      <c r="AD75" s="308">
        <f t="shared" si="22"/>
        <v>0.35446205170975814</v>
      </c>
      <c r="AE75" s="126">
        <v>999</v>
      </c>
      <c r="AF75" s="50">
        <v>0</v>
      </c>
      <c r="AG75" s="50">
        <f t="shared" si="23"/>
        <v>774</v>
      </c>
      <c r="AH75" s="17">
        <f t="shared" si="27"/>
        <v>0.22522522522522523</v>
      </c>
      <c r="AI75" s="218">
        <v>999</v>
      </c>
      <c r="AJ75" s="48">
        <v>0</v>
      </c>
      <c r="AK75" s="48">
        <f t="shared" si="24"/>
        <v>774</v>
      </c>
      <c r="AL75" s="15">
        <f t="shared" si="28"/>
        <v>0.22522522522522523</v>
      </c>
      <c r="AM75" s="126">
        <v>999</v>
      </c>
      <c r="AN75" s="50">
        <v>0</v>
      </c>
      <c r="AO75" s="50">
        <f t="shared" si="25"/>
        <v>774</v>
      </c>
      <c r="AP75" s="17">
        <f t="shared" si="29"/>
        <v>0.22522522522522523</v>
      </c>
    </row>
    <row r="76" spans="1:42" s="4" customFormat="1" ht="12.75" customHeight="1" thickBot="1">
      <c r="A76" s="33" t="s">
        <v>244</v>
      </c>
      <c r="B76" s="30" t="s">
        <v>41</v>
      </c>
      <c r="C76" s="94"/>
      <c r="D76" s="38" t="s">
        <v>127</v>
      </c>
      <c r="E76" s="2" t="s">
        <v>245</v>
      </c>
      <c r="F76" s="101">
        <v>2419</v>
      </c>
      <c r="G76" s="47">
        <v>2199</v>
      </c>
      <c r="H76" s="78">
        <v>1699</v>
      </c>
      <c r="I76" s="78">
        <v>1381</v>
      </c>
      <c r="J76" s="78">
        <v>0</v>
      </c>
      <c r="K76" s="101">
        <f t="shared" si="16"/>
        <v>1381</v>
      </c>
      <c r="L76" s="111">
        <f t="shared" si="17"/>
        <v>0.37198726693951795</v>
      </c>
      <c r="M76" s="126">
        <v>1699</v>
      </c>
      <c r="N76" s="48">
        <v>0</v>
      </c>
      <c r="O76" s="48">
        <f t="shared" si="30"/>
        <v>1381</v>
      </c>
      <c r="P76" s="15">
        <f t="shared" si="31"/>
        <v>0.18716892289582107</v>
      </c>
      <c r="Q76" s="305">
        <v>2199</v>
      </c>
      <c r="R76" s="307">
        <v>1381</v>
      </c>
      <c r="S76" s="307">
        <v>0</v>
      </c>
      <c r="T76" s="307">
        <f t="shared" si="18"/>
        <v>1381</v>
      </c>
      <c r="U76" s="308">
        <f t="shared" si="19"/>
        <v>0.37198726693951795</v>
      </c>
      <c r="V76" s="218">
        <v>1699</v>
      </c>
      <c r="W76" s="48">
        <v>0</v>
      </c>
      <c r="X76" s="48">
        <f t="shared" si="20"/>
        <v>1381</v>
      </c>
      <c r="Y76" s="15">
        <f t="shared" si="26"/>
        <v>0.18716892289582107</v>
      </c>
      <c r="Z76" s="305">
        <v>2199</v>
      </c>
      <c r="AA76" s="307">
        <v>1381</v>
      </c>
      <c r="AB76" s="307">
        <v>0</v>
      </c>
      <c r="AC76" s="307">
        <f t="shared" si="21"/>
        <v>1381</v>
      </c>
      <c r="AD76" s="308">
        <f t="shared" si="22"/>
        <v>0.37198726693951795</v>
      </c>
      <c r="AE76" s="126">
        <v>1699</v>
      </c>
      <c r="AF76" s="50">
        <v>0</v>
      </c>
      <c r="AG76" s="50">
        <f t="shared" si="23"/>
        <v>1381</v>
      </c>
      <c r="AH76" s="17">
        <f t="shared" si="27"/>
        <v>0.18716892289582107</v>
      </c>
      <c r="AI76" s="218">
        <v>1699</v>
      </c>
      <c r="AJ76" s="48">
        <v>0</v>
      </c>
      <c r="AK76" s="48">
        <f t="shared" si="24"/>
        <v>1381</v>
      </c>
      <c r="AL76" s="15">
        <f t="shared" si="28"/>
        <v>0.18716892289582107</v>
      </c>
      <c r="AM76" s="126">
        <v>1699</v>
      </c>
      <c r="AN76" s="50">
        <v>0</v>
      </c>
      <c r="AO76" s="50">
        <f t="shared" si="25"/>
        <v>1381</v>
      </c>
      <c r="AP76" s="17">
        <f t="shared" si="29"/>
        <v>0.18716892289582107</v>
      </c>
    </row>
    <row r="77" spans="1:42" s="4" customFormat="1" ht="12.75" customHeight="1">
      <c r="A77" s="138" t="s">
        <v>154</v>
      </c>
      <c r="B77" s="31" t="s">
        <v>41</v>
      </c>
      <c r="C77" s="169"/>
      <c r="D77" s="37">
        <v>0.3</v>
      </c>
      <c r="E77" s="32" t="s">
        <v>121</v>
      </c>
      <c r="F77" s="100">
        <v>307</v>
      </c>
      <c r="G77" s="84">
        <v>279</v>
      </c>
      <c r="H77" s="77">
        <v>229</v>
      </c>
      <c r="I77" s="77">
        <v>199</v>
      </c>
      <c r="J77" s="77">
        <v>0</v>
      </c>
      <c r="K77" s="100">
        <f t="shared" ref="K77:K93" si="32">IFERROR(I77-J77,I77)</f>
        <v>199</v>
      </c>
      <c r="L77" s="110">
        <f t="shared" ref="L77:L93" si="33">IFERROR((G77-K77)/G77, " ")</f>
        <v>0.28673835125448027</v>
      </c>
      <c r="M77" s="127">
        <v>229</v>
      </c>
      <c r="N77" s="44">
        <v>0</v>
      </c>
      <c r="O77" s="44">
        <f t="shared" si="30"/>
        <v>199</v>
      </c>
      <c r="P77" s="14">
        <f t="shared" si="31"/>
        <v>0.13100436681222707</v>
      </c>
      <c r="Q77" s="302">
        <v>279</v>
      </c>
      <c r="R77" s="303">
        <v>199</v>
      </c>
      <c r="S77" s="303">
        <v>0</v>
      </c>
      <c r="T77" s="303">
        <f t="shared" si="18"/>
        <v>199</v>
      </c>
      <c r="U77" s="304">
        <f t="shared" si="19"/>
        <v>0.28673835125448027</v>
      </c>
      <c r="V77" s="215">
        <v>229</v>
      </c>
      <c r="W77" s="44">
        <v>0</v>
      </c>
      <c r="X77" s="44">
        <f t="shared" si="20"/>
        <v>199</v>
      </c>
      <c r="Y77" s="14">
        <f t="shared" si="26"/>
        <v>0.13100436681222707</v>
      </c>
      <c r="Z77" s="302">
        <v>279</v>
      </c>
      <c r="AA77" s="303">
        <v>199</v>
      </c>
      <c r="AB77" s="303">
        <v>0</v>
      </c>
      <c r="AC77" s="303">
        <f t="shared" si="21"/>
        <v>199</v>
      </c>
      <c r="AD77" s="304">
        <f t="shared" si="22"/>
        <v>0.28673835125448027</v>
      </c>
      <c r="AE77" s="127">
        <v>229</v>
      </c>
      <c r="AF77" s="46">
        <v>0</v>
      </c>
      <c r="AG77" s="46">
        <f t="shared" si="23"/>
        <v>199</v>
      </c>
      <c r="AH77" s="16">
        <f t="shared" si="27"/>
        <v>0.13100436681222707</v>
      </c>
      <c r="AI77" s="215">
        <v>199</v>
      </c>
      <c r="AJ77" s="124">
        <v>28</v>
      </c>
      <c r="AK77" s="44">
        <f t="shared" si="24"/>
        <v>171</v>
      </c>
      <c r="AL77" s="14">
        <f t="shared" si="28"/>
        <v>0.1407035175879397</v>
      </c>
      <c r="AM77" s="127">
        <v>199</v>
      </c>
      <c r="AN77" s="124">
        <v>28</v>
      </c>
      <c r="AO77" s="46">
        <f t="shared" si="25"/>
        <v>171</v>
      </c>
      <c r="AP77" s="16">
        <f t="shared" si="29"/>
        <v>0.1407035175879397</v>
      </c>
    </row>
    <row r="78" spans="1:42" s="4" customFormat="1" ht="12.75" customHeight="1">
      <c r="A78" s="138" t="s">
        <v>703</v>
      </c>
      <c r="B78" s="31" t="s">
        <v>41</v>
      </c>
      <c r="C78" s="5"/>
      <c r="D78" s="37">
        <v>0.3</v>
      </c>
      <c r="E78" s="32" t="s">
        <v>704</v>
      </c>
      <c r="F78" s="100">
        <v>329</v>
      </c>
      <c r="G78" s="85">
        <v>299</v>
      </c>
      <c r="H78" s="77">
        <v>249</v>
      </c>
      <c r="I78" s="77">
        <v>216</v>
      </c>
      <c r="J78" s="77">
        <v>0</v>
      </c>
      <c r="K78" s="100">
        <f t="shared" si="32"/>
        <v>216</v>
      </c>
      <c r="L78" s="110">
        <f t="shared" si="33"/>
        <v>0.27759197324414714</v>
      </c>
      <c r="M78" s="127">
        <v>249</v>
      </c>
      <c r="N78" s="124">
        <v>34</v>
      </c>
      <c r="O78" s="44">
        <f t="shared" si="30"/>
        <v>182</v>
      </c>
      <c r="P78" s="14">
        <f t="shared" si="31"/>
        <v>0.26907630522088355</v>
      </c>
      <c r="Q78" s="302">
        <v>299</v>
      </c>
      <c r="R78" s="303">
        <v>216</v>
      </c>
      <c r="S78" s="303">
        <v>0</v>
      </c>
      <c r="T78" s="303">
        <f t="shared" si="18"/>
        <v>216</v>
      </c>
      <c r="U78" s="304">
        <f t="shared" si="19"/>
        <v>0.27759197324414714</v>
      </c>
      <c r="V78" s="215">
        <v>249</v>
      </c>
      <c r="W78" s="124">
        <v>34</v>
      </c>
      <c r="X78" s="44">
        <f t="shared" si="20"/>
        <v>182</v>
      </c>
      <c r="Y78" s="14">
        <f t="shared" si="26"/>
        <v>0.26907630522088355</v>
      </c>
      <c r="Z78" s="302">
        <v>299</v>
      </c>
      <c r="AA78" s="303">
        <v>216</v>
      </c>
      <c r="AB78" s="303">
        <v>0</v>
      </c>
      <c r="AC78" s="303">
        <f t="shared" si="21"/>
        <v>216</v>
      </c>
      <c r="AD78" s="304">
        <f t="shared" si="22"/>
        <v>0.27759197324414714</v>
      </c>
      <c r="AE78" s="127">
        <v>249</v>
      </c>
      <c r="AF78" s="124">
        <v>34</v>
      </c>
      <c r="AG78" s="46">
        <f t="shared" si="23"/>
        <v>182</v>
      </c>
      <c r="AH78" s="16">
        <f t="shared" si="27"/>
        <v>0.26907630522088355</v>
      </c>
      <c r="AI78" s="215">
        <v>229</v>
      </c>
      <c r="AJ78" s="124">
        <v>48</v>
      </c>
      <c r="AK78" s="44">
        <f t="shared" si="24"/>
        <v>168</v>
      </c>
      <c r="AL78" s="14">
        <f t="shared" si="28"/>
        <v>0.26637554585152839</v>
      </c>
      <c r="AM78" s="127">
        <v>229</v>
      </c>
      <c r="AN78" s="124">
        <v>49</v>
      </c>
      <c r="AO78" s="46">
        <f t="shared" si="25"/>
        <v>167</v>
      </c>
      <c r="AP78" s="16">
        <f t="shared" si="29"/>
        <v>0.27074235807860264</v>
      </c>
    </row>
    <row r="79" spans="1:42" s="4" customFormat="1" ht="12" customHeight="1">
      <c r="A79" s="138" t="s">
        <v>295</v>
      </c>
      <c r="B79" s="31" t="s">
        <v>41</v>
      </c>
      <c r="C79" s="96"/>
      <c r="D79" s="37">
        <v>0.3</v>
      </c>
      <c r="E79" s="32" t="s">
        <v>297</v>
      </c>
      <c r="F79" s="100">
        <v>483</v>
      </c>
      <c r="G79" s="85">
        <v>439</v>
      </c>
      <c r="H79" s="77">
        <v>349</v>
      </c>
      <c r="I79" s="77">
        <v>294</v>
      </c>
      <c r="J79" s="77">
        <v>0</v>
      </c>
      <c r="K79" s="100">
        <f t="shared" si="32"/>
        <v>294</v>
      </c>
      <c r="L79" s="110">
        <f t="shared" si="33"/>
        <v>0.33029612756264237</v>
      </c>
      <c r="M79" s="127">
        <v>349</v>
      </c>
      <c r="N79" s="44">
        <v>0</v>
      </c>
      <c r="O79" s="44">
        <f t="shared" si="30"/>
        <v>294</v>
      </c>
      <c r="P79" s="14">
        <f t="shared" si="31"/>
        <v>0.15759312320916904</v>
      </c>
      <c r="Q79" s="302">
        <v>439</v>
      </c>
      <c r="R79" s="303">
        <v>294</v>
      </c>
      <c r="S79" s="303">
        <v>0</v>
      </c>
      <c r="T79" s="303">
        <f t="shared" si="18"/>
        <v>294</v>
      </c>
      <c r="U79" s="304">
        <f t="shared" si="19"/>
        <v>0.33029612756264237</v>
      </c>
      <c r="V79" s="215">
        <v>349</v>
      </c>
      <c r="W79" s="44">
        <v>0</v>
      </c>
      <c r="X79" s="44">
        <f t="shared" si="20"/>
        <v>294</v>
      </c>
      <c r="Y79" s="14">
        <f t="shared" si="26"/>
        <v>0.15759312320916904</v>
      </c>
      <c r="Z79" s="302">
        <v>439</v>
      </c>
      <c r="AA79" s="303">
        <v>294</v>
      </c>
      <c r="AB79" s="303">
        <v>0</v>
      </c>
      <c r="AC79" s="303">
        <f t="shared" si="21"/>
        <v>294</v>
      </c>
      <c r="AD79" s="304">
        <f t="shared" si="22"/>
        <v>0.33029612756264237</v>
      </c>
      <c r="AE79" s="127">
        <v>349</v>
      </c>
      <c r="AF79" s="46">
        <v>0</v>
      </c>
      <c r="AG79" s="46">
        <f t="shared" si="23"/>
        <v>294</v>
      </c>
      <c r="AH79" s="16">
        <f t="shared" si="27"/>
        <v>0.15759312320916904</v>
      </c>
      <c r="AI79" s="215">
        <v>299</v>
      </c>
      <c r="AJ79" s="124">
        <v>46</v>
      </c>
      <c r="AK79" s="44">
        <f t="shared" si="24"/>
        <v>248</v>
      </c>
      <c r="AL79" s="14">
        <f t="shared" si="28"/>
        <v>0.1705685618729097</v>
      </c>
      <c r="AM79" s="127">
        <v>299</v>
      </c>
      <c r="AN79" s="124">
        <v>46</v>
      </c>
      <c r="AO79" s="46">
        <f t="shared" si="25"/>
        <v>248</v>
      </c>
      <c r="AP79" s="16">
        <f t="shared" si="29"/>
        <v>0.1705685618729097</v>
      </c>
    </row>
    <row r="80" spans="1:42" s="4" customFormat="1" ht="12" customHeight="1">
      <c r="A80" s="138" t="s">
        <v>296</v>
      </c>
      <c r="B80" s="31" t="s">
        <v>41</v>
      </c>
      <c r="C80" s="96"/>
      <c r="D80" s="37">
        <v>0.3</v>
      </c>
      <c r="E80" s="32" t="s">
        <v>297</v>
      </c>
      <c r="F80" s="100">
        <v>428</v>
      </c>
      <c r="G80" s="85">
        <v>389</v>
      </c>
      <c r="H80" s="77">
        <v>299</v>
      </c>
      <c r="I80" s="77">
        <v>251</v>
      </c>
      <c r="J80" s="77">
        <v>0</v>
      </c>
      <c r="K80" s="100">
        <f t="shared" si="32"/>
        <v>251</v>
      </c>
      <c r="L80" s="110">
        <f t="shared" si="33"/>
        <v>0.35475578406169667</v>
      </c>
      <c r="M80" s="127">
        <v>299</v>
      </c>
      <c r="N80" s="44">
        <v>0</v>
      </c>
      <c r="O80" s="44">
        <f t="shared" si="30"/>
        <v>251</v>
      </c>
      <c r="P80" s="14">
        <f t="shared" si="31"/>
        <v>0.16053511705685619</v>
      </c>
      <c r="Q80" s="302">
        <v>389</v>
      </c>
      <c r="R80" s="303">
        <v>251</v>
      </c>
      <c r="S80" s="303">
        <v>0</v>
      </c>
      <c r="T80" s="303">
        <f t="shared" si="18"/>
        <v>251</v>
      </c>
      <c r="U80" s="304">
        <f t="shared" si="19"/>
        <v>0.35475578406169667</v>
      </c>
      <c r="V80" s="215">
        <v>299</v>
      </c>
      <c r="W80" s="44">
        <v>0</v>
      </c>
      <c r="X80" s="44">
        <f t="shared" si="20"/>
        <v>251</v>
      </c>
      <c r="Y80" s="14">
        <f t="shared" si="26"/>
        <v>0.16053511705685619</v>
      </c>
      <c r="Z80" s="302">
        <v>389</v>
      </c>
      <c r="AA80" s="303">
        <v>251</v>
      </c>
      <c r="AB80" s="303">
        <v>0</v>
      </c>
      <c r="AC80" s="303">
        <f t="shared" si="21"/>
        <v>251</v>
      </c>
      <c r="AD80" s="304">
        <f t="shared" si="22"/>
        <v>0.35475578406169667</v>
      </c>
      <c r="AE80" s="127">
        <v>299</v>
      </c>
      <c r="AF80" s="46">
        <v>0</v>
      </c>
      <c r="AG80" s="46">
        <f t="shared" si="23"/>
        <v>251</v>
      </c>
      <c r="AH80" s="16">
        <f t="shared" si="27"/>
        <v>0.16053511705685619</v>
      </c>
      <c r="AI80" s="215">
        <v>249</v>
      </c>
      <c r="AJ80" s="124">
        <v>47</v>
      </c>
      <c r="AK80" s="44">
        <f t="shared" si="24"/>
        <v>204</v>
      </c>
      <c r="AL80" s="14">
        <f t="shared" si="28"/>
        <v>0.18072289156626506</v>
      </c>
      <c r="AM80" s="127">
        <v>249</v>
      </c>
      <c r="AN80" s="124">
        <v>47</v>
      </c>
      <c r="AO80" s="46">
        <f t="shared" si="25"/>
        <v>204</v>
      </c>
      <c r="AP80" s="16">
        <f t="shared" si="29"/>
        <v>0.18072289156626506</v>
      </c>
    </row>
    <row r="81" spans="1:42" s="4" customFormat="1" ht="12.75" customHeight="1">
      <c r="A81" s="138" t="s">
        <v>298</v>
      </c>
      <c r="B81" s="31" t="s">
        <v>41</v>
      </c>
      <c r="C81" s="96"/>
      <c r="D81" s="37">
        <v>0.3</v>
      </c>
      <c r="E81" s="32" t="s">
        <v>300</v>
      </c>
      <c r="F81" s="100">
        <v>560</v>
      </c>
      <c r="G81" s="85">
        <v>509</v>
      </c>
      <c r="H81" s="77">
        <v>399</v>
      </c>
      <c r="I81" s="77">
        <v>337</v>
      </c>
      <c r="J81" s="77">
        <v>0</v>
      </c>
      <c r="K81" s="100">
        <f t="shared" si="32"/>
        <v>337</v>
      </c>
      <c r="L81" s="110">
        <f t="shared" si="33"/>
        <v>0.33791748526522591</v>
      </c>
      <c r="M81" s="127">
        <v>399</v>
      </c>
      <c r="N81" s="44">
        <v>0</v>
      </c>
      <c r="O81" s="44">
        <f t="shared" si="30"/>
        <v>337</v>
      </c>
      <c r="P81" s="14">
        <f t="shared" si="31"/>
        <v>0.15538847117794485</v>
      </c>
      <c r="Q81" s="302">
        <v>509</v>
      </c>
      <c r="R81" s="303">
        <v>337</v>
      </c>
      <c r="S81" s="303">
        <v>0</v>
      </c>
      <c r="T81" s="303">
        <f t="shared" si="18"/>
        <v>337</v>
      </c>
      <c r="U81" s="304">
        <f t="shared" si="19"/>
        <v>0.33791748526522591</v>
      </c>
      <c r="V81" s="215">
        <v>399</v>
      </c>
      <c r="W81" s="44">
        <v>0</v>
      </c>
      <c r="X81" s="44">
        <f t="shared" si="20"/>
        <v>337</v>
      </c>
      <c r="Y81" s="14">
        <f t="shared" si="26"/>
        <v>0.15538847117794485</v>
      </c>
      <c r="Z81" s="302">
        <v>509</v>
      </c>
      <c r="AA81" s="303">
        <v>337</v>
      </c>
      <c r="AB81" s="303">
        <v>0</v>
      </c>
      <c r="AC81" s="303">
        <f t="shared" si="21"/>
        <v>337</v>
      </c>
      <c r="AD81" s="304">
        <f t="shared" si="22"/>
        <v>0.33791748526522591</v>
      </c>
      <c r="AE81" s="127">
        <v>399</v>
      </c>
      <c r="AF81" s="46">
        <v>0</v>
      </c>
      <c r="AG81" s="46">
        <f t="shared" si="23"/>
        <v>337</v>
      </c>
      <c r="AH81" s="16">
        <f t="shared" si="27"/>
        <v>0.15538847117794485</v>
      </c>
      <c r="AI81" s="215">
        <v>349</v>
      </c>
      <c r="AJ81" s="124">
        <v>40</v>
      </c>
      <c r="AK81" s="44">
        <f t="shared" si="24"/>
        <v>297</v>
      </c>
      <c r="AL81" s="14">
        <f t="shared" si="28"/>
        <v>0.14899713467048711</v>
      </c>
      <c r="AM81" s="127">
        <v>349</v>
      </c>
      <c r="AN81" s="124">
        <v>40</v>
      </c>
      <c r="AO81" s="46">
        <f t="shared" si="25"/>
        <v>297</v>
      </c>
      <c r="AP81" s="16">
        <f t="shared" si="29"/>
        <v>0.14899713467048711</v>
      </c>
    </row>
    <row r="82" spans="1:42" s="4" customFormat="1" ht="12.75" customHeight="1">
      <c r="A82" s="138" t="s">
        <v>299</v>
      </c>
      <c r="B82" s="31" t="s">
        <v>41</v>
      </c>
      <c r="C82" s="96"/>
      <c r="D82" s="37">
        <v>0.3</v>
      </c>
      <c r="E82" s="32" t="s">
        <v>300</v>
      </c>
      <c r="F82" s="100">
        <v>505</v>
      </c>
      <c r="G82" s="85">
        <v>459</v>
      </c>
      <c r="H82" s="77">
        <v>349</v>
      </c>
      <c r="I82" s="77">
        <v>295</v>
      </c>
      <c r="J82" s="77">
        <v>0</v>
      </c>
      <c r="K82" s="100">
        <f t="shared" si="32"/>
        <v>295</v>
      </c>
      <c r="L82" s="110">
        <f t="shared" si="33"/>
        <v>0.35729847494553379</v>
      </c>
      <c r="M82" s="127">
        <v>349</v>
      </c>
      <c r="N82" s="44">
        <v>0</v>
      </c>
      <c r="O82" s="44">
        <f t="shared" si="30"/>
        <v>295</v>
      </c>
      <c r="P82" s="14">
        <f t="shared" si="31"/>
        <v>0.15472779369627507</v>
      </c>
      <c r="Q82" s="302">
        <v>459</v>
      </c>
      <c r="R82" s="303">
        <v>295</v>
      </c>
      <c r="S82" s="303">
        <v>0</v>
      </c>
      <c r="T82" s="303">
        <f t="shared" si="18"/>
        <v>295</v>
      </c>
      <c r="U82" s="304">
        <f t="shared" si="19"/>
        <v>0.35729847494553379</v>
      </c>
      <c r="V82" s="215">
        <v>349</v>
      </c>
      <c r="W82" s="44">
        <v>0</v>
      </c>
      <c r="X82" s="44">
        <f t="shared" si="20"/>
        <v>295</v>
      </c>
      <c r="Y82" s="14">
        <f t="shared" si="26"/>
        <v>0.15472779369627507</v>
      </c>
      <c r="Z82" s="302">
        <v>459</v>
      </c>
      <c r="AA82" s="303">
        <v>295</v>
      </c>
      <c r="AB82" s="303">
        <v>0</v>
      </c>
      <c r="AC82" s="303">
        <f t="shared" si="21"/>
        <v>295</v>
      </c>
      <c r="AD82" s="304">
        <f t="shared" si="22"/>
        <v>0.35729847494553379</v>
      </c>
      <c r="AE82" s="127">
        <v>349</v>
      </c>
      <c r="AF82" s="46">
        <v>0</v>
      </c>
      <c r="AG82" s="46">
        <f t="shared" si="23"/>
        <v>295</v>
      </c>
      <c r="AH82" s="16">
        <f t="shared" si="27"/>
        <v>0.15472779369627507</v>
      </c>
      <c r="AI82" s="215">
        <v>299</v>
      </c>
      <c r="AJ82" s="124">
        <v>46</v>
      </c>
      <c r="AK82" s="44">
        <f t="shared" si="24"/>
        <v>249</v>
      </c>
      <c r="AL82" s="14">
        <f t="shared" si="28"/>
        <v>0.16722408026755853</v>
      </c>
      <c r="AM82" s="127">
        <v>299</v>
      </c>
      <c r="AN82" s="124">
        <v>46</v>
      </c>
      <c r="AO82" s="46">
        <f t="shared" si="25"/>
        <v>249</v>
      </c>
      <c r="AP82" s="16">
        <f t="shared" si="29"/>
        <v>0.16722408026755853</v>
      </c>
    </row>
    <row r="83" spans="1:42" s="4" customFormat="1" ht="12.75" customHeight="1">
      <c r="A83" s="138" t="s">
        <v>301</v>
      </c>
      <c r="B83" s="31" t="s">
        <v>41</v>
      </c>
      <c r="C83" s="96"/>
      <c r="D83" s="37">
        <v>0.3</v>
      </c>
      <c r="E83" s="32" t="s">
        <v>306</v>
      </c>
      <c r="F83" s="100">
        <v>824</v>
      </c>
      <c r="G83" s="84">
        <v>749</v>
      </c>
      <c r="H83" s="77">
        <v>649</v>
      </c>
      <c r="I83" s="77">
        <v>526</v>
      </c>
      <c r="J83" s="77">
        <v>0</v>
      </c>
      <c r="K83" s="100">
        <f t="shared" si="32"/>
        <v>526</v>
      </c>
      <c r="L83" s="110">
        <f t="shared" si="33"/>
        <v>0.29773030707610149</v>
      </c>
      <c r="M83" s="127">
        <v>649</v>
      </c>
      <c r="N83" s="44">
        <v>0</v>
      </c>
      <c r="O83" s="44">
        <f t="shared" si="30"/>
        <v>526</v>
      </c>
      <c r="P83" s="14">
        <f t="shared" si="31"/>
        <v>0.18952234206471494</v>
      </c>
      <c r="Q83" s="302">
        <v>749</v>
      </c>
      <c r="R83" s="303">
        <v>526</v>
      </c>
      <c r="S83" s="303">
        <v>0</v>
      </c>
      <c r="T83" s="303">
        <f t="shared" si="18"/>
        <v>526</v>
      </c>
      <c r="U83" s="304">
        <f t="shared" si="19"/>
        <v>0.29773030707610149</v>
      </c>
      <c r="V83" s="215">
        <v>649</v>
      </c>
      <c r="W83" s="44">
        <v>0</v>
      </c>
      <c r="X83" s="44">
        <f t="shared" si="20"/>
        <v>526</v>
      </c>
      <c r="Y83" s="14">
        <f t="shared" si="26"/>
        <v>0.18952234206471494</v>
      </c>
      <c r="Z83" s="302">
        <v>749</v>
      </c>
      <c r="AA83" s="303">
        <v>526</v>
      </c>
      <c r="AB83" s="303">
        <v>0</v>
      </c>
      <c r="AC83" s="303">
        <f t="shared" si="21"/>
        <v>526</v>
      </c>
      <c r="AD83" s="304">
        <f t="shared" si="22"/>
        <v>0.29773030707610149</v>
      </c>
      <c r="AE83" s="127">
        <v>649</v>
      </c>
      <c r="AF83" s="46">
        <v>0</v>
      </c>
      <c r="AG83" s="46">
        <f t="shared" si="23"/>
        <v>526</v>
      </c>
      <c r="AH83" s="16">
        <f t="shared" si="27"/>
        <v>0.18952234206471494</v>
      </c>
      <c r="AI83" s="215">
        <v>649</v>
      </c>
      <c r="AJ83" s="44">
        <v>0</v>
      </c>
      <c r="AK83" s="44">
        <f t="shared" si="24"/>
        <v>526</v>
      </c>
      <c r="AL83" s="14">
        <f t="shared" si="28"/>
        <v>0.18952234206471494</v>
      </c>
      <c r="AM83" s="127">
        <v>649</v>
      </c>
      <c r="AN83" s="46">
        <v>0</v>
      </c>
      <c r="AO83" s="46">
        <f t="shared" si="25"/>
        <v>526</v>
      </c>
      <c r="AP83" s="16">
        <f t="shared" si="29"/>
        <v>0.18952234206471494</v>
      </c>
    </row>
    <row r="84" spans="1:42" s="4" customFormat="1" ht="12.75" customHeight="1">
      <c r="A84" s="34" t="s">
        <v>302</v>
      </c>
      <c r="B84" s="31" t="s">
        <v>41</v>
      </c>
      <c r="C84" s="96"/>
      <c r="D84" s="37">
        <v>0.3</v>
      </c>
      <c r="E84" s="32" t="s">
        <v>306</v>
      </c>
      <c r="F84" s="102">
        <v>769</v>
      </c>
      <c r="G84" s="85">
        <v>699</v>
      </c>
      <c r="H84" s="79">
        <v>599</v>
      </c>
      <c r="I84" s="79">
        <v>485</v>
      </c>
      <c r="J84" s="79">
        <v>0</v>
      </c>
      <c r="K84" s="102">
        <f t="shared" si="32"/>
        <v>485</v>
      </c>
      <c r="L84" s="112">
        <f t="shared" si="33"/>
        <v>0.3061516452074392</v>
      </c>
      <c r="M84" s="128">
        <v>599</v>
      </c>
      <c r="N84" s="63">
        <v>0</v>
      </c>
      <c r="O84" s="63">
        <f t="shared" si="30"/>
        <v>485</v>
      </c>
      <c r="P84" s="13">
        <f t="shared" si="31"/>
        <v>0.19031719532554256</v>
      </c>
      <c r="Q84" s="309">
        <v>699</v>
      </c>
      <c r="R84" s="310">
        <v>485</v>
      </c>
      <c r="S84" s="310">
        <v>0</v>
      </c>
      <c r="T84" s="310">
        <f t="shared" si="18"/>
        <v>485</v>
      </c>
      <c r="U84" s="311">
        <f t="shared" si="19"/>
        <v>0.3061516452074392</v>
      </c>
      <c r="V84" s="216">
        <v>599</v>
      </c>
      <c r="W84" s="63">
        <v>0</v>
      </c>
      <c r="X84" s="63">
        <f t="shared" si="20"/>
        <v>485</v>
      </c>
      <c r="Y84" s="13">
        <f t="shared" si="26"/>
        <v>0.19031719532554256</v>
      </c>
      <c r="Z84" s="309">
        <v>699</v>
      </c>
      <c r="AA84" s="310">
        <v>485</v>
      </c>
      <c r="AB84" s="310">
        <v>0</v>
      </c>
      <c r="AC84" s="310">
        <f t="shared" si="21"/>
        <v>485</v>
      </c>
      <c r="AD84" s="311">
        <f t="shared" si="22"/>
        <v>0.3061516452074392</v>
      </c>
      <c r="AE84" s="128">
        <v>599</v>
      </c>
      <c r="AF84" s="65">
        <v>0</v>
      </c>
      <c r="AG84" s="65">
        <f t="shared" si="23"/>
        <v>485</v>
      </c>
      <c r="AH84" s="18">
        <f t="shared" si="27"/>
        <v>0.19031719532554256</v>
      </c>
      <c r="AI84" s="216">
        <v>599</v>
      </c>
      <c r="AJ84" s="63">
        <v>0</v>
      </c>
      <c r="AK84" s="63">
        <f t="shared" si="24"/>
        <v>485</v>
      </c>
      <c r="AL84" s="13">
        <f t="shared" si="28"/>
        <v>0.19031719532554256</v>
      </c>
      <c r="AM84" s="128">
        <v>599</v>
      </c>
      <c r="AN84" s="65">
        <v>0</v>
      </c>
      <c r="AO84" s="65">
        <f t="shared" si="25"/>
        <v>485</v>
      </c>
      <c r="AP84" s="18">
        <f t="shared" si="29"/>
        <v>0.19031719532554256</v>
      </c>
    </row>
    <row r="85" spans="1:42" s="4" customFormat="1" ht="12.75" customHeight="1">
      <c r="A85" s="34" t="s">
        <v>699</v>
      </c>
      <c r="B85" s="31" t="s">
        <v>41</v>
      </c>
      <c r="C85" s="96"/>
      <c r="D85" s="37">
        <v>0.3</v>
      </c>
      <c r="E85" s="6" t="s">
        <v>701</v>
      </c>
      <c r="F85" s="102">
        <v>549</v>
      </c>
      <c r="G85" s="85">
        <v>499</v>
      </c>
      <c r="H85" s="79">
        <v>349</v>
      </c>
      <c r="I85" s="79">
        <v>293</v>
      </c>
      <c r="J85" s="79">
        <v>0</v>
      </c>
      <c r="K85" s="102">
        <f t="shared" si="32"/>
        <v>293</v>
      </c>
      <c r="L85" s="112">
        <f t="shared" si="33"/>
        <v>0.41282565130260523</v>
      </c>
      <c r="M85" s="128">
        <v>349</v>
      </c>
      <c r="N85" s="123">
        <v>85</v>
      </c>
      <c r="O85" s="63">
        <f t="shared" si="30"/>
        <v>208</v>
      </c>
      <c r="P85" s="13">
        <f t="shared" si="31"/>
        <v>0.4040114613180516</v>
      </c>
      <c r="Q85" s="309">
        <v>499</v>
      </c>
      <c r="R85" s="310">
        <v>293</v>
      </c>
      <c r="S85" s="310">
        <v>0</v>
      </c>
      <c r="T85" s="310">
        <f t="shared" si="18"/>
        <v>293</v>
      </c>
      <c r="U85" s="311">
        <f t="shared" si="19"/>
        <v>0.41282565130260523</v>
      </c>
      <c r="V85" s="216">
        <v>349</v>
      </c>
      <c r="W85" s="123">
        <v>86</v>
      </c>
      <c r="X85" s="63">
        <f t="shared" si="20"/>
        <v>207</v>
      </c>
      <c r="Y85" s="13">
        <f t="shared" si="26"/>
        <v>0.40687679083094558</v>
      </c>
      <c r="Z85" s="309">
        <v>499</v>
      </c>
      <c r="AA85" s="310">
        <v>293</v>
      </c>
      <c r="AB85" s="310">
        <v>0</v>
      </c>
      <c r="AC85" s="310">
        <f t="shared" si="21"/>
        <v>293</v>
      </c>
      <c r="AD85" s="311">
        <f t="shared" si="22"/>
        <v>0.41282565130260523</v>
      </c>
      <c r="AE85" s="128">
        <v>349</v>
      </c>
      <c r="AF85" s="123">
        <v>90</v>
      </c>
      <c r="AG85" s="65">
        <f t="shared" si="23"/>
        <v>203</v>
      </c>
      <c r="AH85" s="18">
        <f t="shared" si="27"/>
        <v>0.41833810888252149</v>
      </c>
      <c r="AI85" s="216">
        <v>349</v>
      </c>
      <c r="AJ85" s="123">
        <v>86</v>
      </c>
      <c r="AK85" s="63">
        <f t="shared" si="24"/>
        <v>207</v>
      </c>
      <c r="AL85" s="13">
        <f t="shared" si="28"/>
        <v>0.40687679083094558</v>
      </c>
      <c r="AM85" s="128">
        <v>349</v>
      </c>
      <c r="AN85" s="123">
        <v>86</v>
      </c>
      <c r="AO85" s="65">
        <f t="shared" si="25"/>
        <v>207</v>
      </c>
      <c r="AP85" s="18">
        <f t="shared" si="29"/>
        <v>0.40687679083094558</v>
      </c>
    </row>
    <row r="86" spans="1:42" s="4" customFormat="1" ht="12.75" customHeight="1">
      <c r="A86" s="34" t="s">
        <v>700</v>
      </c>
      <c r="B86" s="31" t="s">
        <v>41</v>
      </c>
      <c r="C86" s="96"/>
      <c r="D86" s="37">
        <v>0.3</v>
      </c>
      <c r="E86" s="6" t="s">
        <v>702</v>
      </c>
      <c r="F86" s="102">
        <v>659</v>
      </c>
      <c r="G86" s="85">
        <v>599</v>
      </c>
      <c r="H86" s="79">
        <v>449</v>
      </c>
      <c r="I86" s="79">
        <v>361</v>
      </c>
      <c r="J86" s="79">
        <v>0</v>
      </c>
      <c r="K86" s="102">
        <f t="shared" si="32"/>
        <v>361</v>
      </c>
      <c r="L86" s="112">
        <f t="shared" si="33"/>
        <v>0.39732888146911521</v>
      </c>
      <c r="M86" s="128">
        <v>449</v>
      </c>
      <c r="N86" s="123">
        <v>87</v>
      </c>
      <c r="O86" s="63">
        <f t="shared" si="30"/>
        <v>274</v>
      </c>
      <c r="P86" s="13">
        <f t="shared" si="31"/>
        <v>0.38975501113585748</v>
      </c>
      <c r="Q86" s="309">
        <v>599</v>
      </c>
      <c r="R86" s="310">
        <v>361</v>
      </c>
      <c r="S86" s="310">
        <v>0</v>
      </c>
      <c r="T86" s="310">
        <f t="shared" si="18"/>
        <v>361</v>
      </c>
      <c r="U86" s="311">
        <f t="shared" si="19"/>
        <v>0.39732888146911521</v>
      </c>
      <c r="V86" s="216">
        <v>449</v>
      </c>
      <c r="W86" s="123">
        <v>88</v>
      </c>
      <c r="X86" s="63">
        <f t="shared" si="20"/>
        <v>273</v>
      </c>
      <c r="Y86" s="13">
        <f t="shared" si="26"/>
        <v>0.39198218262806234</v>
      </c>
      <c r="Z86" s="309">
        <v>599</v>
      </c>
      <c r="AA86" s="310">
        <v>361</v>
      </c>
      <c r="AB86" s="310">
        <v>0</v>
      </c>
      <c r="AC86" s="310">
        <f t="shared" si="21"/>
        <v>361</v>
      </c>
      <c r="AD86" s="311">
        <f t="shared" si="22"/>
        <v>0.39732888146911521</v>
      </c>
      <c r="AE86" s="128">
        <v>449</v>
      </c>
      <c r="AF86" s="123">
        <v>88</v>
      </c>
      <c r="AG86" s="65">
        <f t="shared" si="23"/>
        <v>273</v>
      </c>
      <c r="AH86" s="18">
        <f t="shared" si="27"/>
        <v>0.39198218262806234</v>
      </c>
      <c r="AI86" s="216">
        <v>449</v>
      </c>
      <c r="AJ86" s="123">
        <v>88</v>
      </c>
      <c r="AK86" s="63">
        <f t="shared" si="24"/>
        <v>273</v>
      </c>
      <c r="AL86" s="13">
        <f t="shared" si="28"/>
        <v>0.39198218262806234</v>
      </c>
      <c r="AM86" s="128">
        <v>449</v>
      </c>
      <c r="AN86" s="123">
        <v>88</v>
      </c>
      <c r="AO86" s="65">
        <f t="shared" si="25"/>
        <v>273</v>
      </c>
      <c r="AP86" s="18">
        <f t="shared" si="29"/>
        <v>0.39198218262806234</v>
      </c>
    </row>
    <row r="87" spans="1:42" s="4" customFormat="1" ht="12.75" customHeight="1">
      <c r="A87" s="34" t="s">
        <v>303</v>
      </c>
      <c r="B87" s="31" t="s">
        <v>41</v>
      </c>
      <c r="C87" s="96"/>
      <c r="D87" s="37">
        <v>0.3</v>
      </c>
      <c r="E87" s="6" t="s">
        <v>307</v>
      </c>
      <c r="F87" s="102">
        <v>582</v>
      </c>
      <c r="G87" s="85">
        <v>529</v>
      </c>
      <c r="H87" s="79">
        <v>449</v>
      </c>
      <c r="I87" s="79">
        <v>363</v>
      </c>
      <c r="J87" s="79">
        <v>0</v>
      </c>
      <c r="K87" s="102">
        <f t="shared" si="32"/>
        <v>363</v>
      </c>
      <c r="L87" s="112">
        <f t="shared" si="33"/>
        <v>0.31379962192816635</v>
      </c>
      <c r="M87" s="128">
        <v>449</v>
      </c>
      <c r="N87" s="63">
        <v>0</v>
      </c>
      <c r="O87" s="63">
        <f t="shared" si="30"/>
        <v>363</v>
      </c>
      <c r="P87" s="13">
        <f t="shared" si="31"/>
        <v>0.19153674832962139</v>
      </c>
      <c r="Q87" s="309">
        <v>529</v>
      </c>
      <c r="R87" s="310">
        <v>363</v>
      </c>
      <c r="S87" s="310">
        <v>0</v>
      </c>
      <c r="T87" s="310">
        <f t="shared" si="18"/>
        <v>363</v>
      </c>
      <c r="U87" s="311">
        <f t="shared" si="19"/>
        <v>0.31379962192816635</v>
      </c>
      <c r="V87" s="216">
        <v>449</v>
      </c>
      <c r="W87" s="63">
        <v>0</v>
      </c>
      <c r="X87" s="63">
        <f t="shared" si="20"/>
        <v>363</v>
      </c>
      <c r="Y87" s="13">
        <f t="shared" si="26"/>
        <v>0.19153674832962139</v>
      </c>
      <c r="Z87" s="309">
        <v>529</v>
      </c>
      <c r="AA87" s="310">
        <v>363</v>
      </c>
      <c r="AB87" s="310">
        <v>0</v>
      </c>
      <c r="AC87" s="310">
        <f t="shared" si="21"/>
        <v>363</v>
      </c>
      <c r="AD87" s="311">
        <f t="shared" si="22"/>
        <v>0.31379962192816635</v>
      </c>
      <c r="AE87" s="128">
        <v>449</v>
      </c>
      <c r="AF87" s="65">
        <v>0</v>
      </c>
      <c r="AG87" s="65">
        <f t="shared" si="23"/>
        <v>363</v>
      </c>
      <c r="AH87" s="18">
        <f t="shared" si="27"/>
        <v>0.19153674832962139</v>
      </c>
      <c r="AI87" s="216">
        <v>449</v>
      </c>
      <c r="AJ87" s="63">
        <v>0</v>
      </c>
      <c r="AK87" s="63">
        <f t="shared" si="24"/>
        <v>363</v>
      </c>
      <c r="AL87" s="13">
        <f t="shared" si="28"/>
        <v>0.19153674832962139</v>
      </c>
      <c r="AM87" s="128">
        <v>449</v>
      </c>
      <c r="AN87" s="65">
        <v>0</v>
      </c>
      <c r="AO87" s="65">
        <f t="shared" si="25"/>
        <v>363</v>
      </c>
      <c r="AP87" s="18">
        <f t="shared" si="29"/>
        <v>0.19153674832962139</v>
      </c>
    </row>
    <row r="88" spans="1:42" s="4" customFormat="1" ht="12.75" customHeight="1">
      <c r="A88" s="34" t="s">
        <v>304</v>
      </c>
      <c r="B88" s="31" t="s">
        <v>41</v>
      </c>
      <c r="C88" s="96"/>
      <c r="D88" s="37">
        <v>0.3</v>
      </c>
      <c r="E88" s="6" t="s">
        <v>308</v>
      </c>
      <c r="F88" s="102">
        <v>714</v>
      </c>
      <c r="G88" s="85">
        <v>649</v>
      </c>
      <c r="H88" s="79">
        <v>549</v>
      </c>
      <c r="I88" s="79">
        <v>445</v>
      </c>
      <c r="J88" s="79">
        <v>0</v>
      </c>
      <c r="K88" s="102">
        <f t="shared" si="32"/>
        <v>445</v>
      </c>
      <c r="L88" s="112">
        <f t="shared" si="33"/>
        <v>0.31432973805855163</v>
      </c>
      <c r="M88" s="128">
        <v>549</v>
      </c>
      <c r="N88" s="63">
        <v>0</v>
      </c>
      <c r="O88" s="63">
        <f t="shared" si="30"/>
        <v>445</v>
      </c>
      <c r="P88" s="13">
        <f t="shared" si="31"/>
        <v>0.18943533697632059</v>
      </c>
      <c r="Q88" s="309">
        <v>649</v>
      </c>
      <c r="R88" s="310">
        <v>445</v>
      </c>
      <c r="S88" s="310">
        <v>0</v>
      </c>
      <c r="T88" s="310">
        <f t="shared" si="18"/>
        <v>445</v>
      </c>
      <c r="U88" s="311">
        <f t="shared" si="19"/>
        <v>0.31432973805855163</v>
      </c>
      <c r="V88" s="216">
        <v>549</v>
      </c>
      <c r="W88" s="63">
        <v>0</v>
      </c>
      <c r="X88" s="63">
        <f t="shared" si="20"/>
        <v>445</v>
      </c>
      <c r="Y88" s="13">
        <f t="shared" si="26"/>
        <v>0.18943533697632059</v>
      </c>
      <c r="Z88" s="309">
        <v>649</v>
      </c>
      <c r="AA88" s="310">
        <v>445</v>
      </c>
      <c r="AB88" s="310">
        <v>0</v>
      </c>
      <c r="AC88" s="310">
        <f t="shared" si="21"/>
        <v>445</v>
      </c>
      <c r="AD88" s="311">
        <f t="shared" si="22"/>
        <v>0.31432973805855163</v>
      </c>
      <c r="AE88" s="128">
        <v>549</v>
      </c>
      <c r="AF88" s="65">
        <v>0</v>
      </c>
      <c r="AG88" s="65">
        <f t="shared" si="23"/>
        <v>445</v>
      </c>
      <c r="AH88" s="18">
        <f t="shared" si="27"/>
        <v>0.18943533697632059</v>
      </c>
      <c r="AI88" s="216">
        <v>549</v>
      </c>
      <c r="AJ88" s="63">
        <v>0</v>
      </c>
      <c r="AK88" s="63">
        <f>AC88-AJ88</f>
        <v>445</v>
      </c>
      <c r="AL88" s="13">
        <f t="shared" si="28"/>
        <v>0.18943533697632059</v>
      </c>
      <c r="AM88" s="128">
        <v>549</v>
      </c>
      <c r="AN88" s="65">
        <v>0</v>
      </c>
      <c r="AO88" s="65">
        <f>AC88-AN88</f>
        <v>445</v>
      </c>
      <c r="AP88" s="18">
        <f t="shared" si="29"/>
        <v>0.18943533697632059</v>
      </c>
    </row>
    <row r="89" spans="1:42" s="4" customFormat="1" ht="12.75" customHeight="1" thickBot="1">
      <c r="A89" s="80" t="s">
        <v>305</v>
      </c>
      <c r="B89" s="30" t="s">
        <v>41</v>
      </c>
      <c r="C89" s="146"/>
      <c r="D89" s="38">
        <v>0.3</v>
      </c>
      <c r="E89" s="69" t="s">
        <v>308</v>
      </c>
      <c r="F89" s="105">
        <v>659</v>
      </c>
      <c r="G89" s="147">
        <v>599</v>
      </c>
      <c r="H89" s="82">
        <v>499</v>
      </c>
      <c r="I89" s="82">
        <v>405</v>
      </c>
      <c r="J89" s="82">
        <v>0</v>
      </c>
      <c r="K89" s="105">
        <f t="shared" si="32"/>
        <v>405</v>
      </c>
      <c r="L89" s="121">
        <f t="shared" si="33"/>
        <v>0.32387312186978295</v>
      </c>
      <c r="M89" s="163">
        <v>499</v>
      </c>
      <c r="N89" s="70">
        <v>0</v>
      </c>
      <c r="O89" s="70">
        <f t="shared" si="30"/>
        <v>405</v>
      </c>
      <c r="P89" s="74">
        <f t="shared" si="31"/>
        <v>0.18837675350701402</v>
      </c>
      <c r="Q89" s="329">
        <v>599</v>
      </c>
      <c r="R89" s="330">
        <v>405</v>
      </c>
      <c r="S89" s="330">
        <v>0</v>
      </c>
      <c r="T89" s="330">
        <f t="shared" si="18"/>
        <v>405</v>
      </c>
      <c r="U89" s="331">
        <f t="shared" si="19"/>
        <v>0.32387312186978295</v>
      </c>
      <c r="V89" s="237">
        <v>499</v>
      </c>
      <c r="W89" s="70">
        <v>0</v>
      </c>
      <c r="X89" s="70">
        <f t="shared" si="20"/>
        <v>405</v>
      </c>
      <c r="Y89" s="74">
        <f t="shared" si="26"/>
        <v>0.18837675350701402</v>
      </c>
      <c r="Z89" s="329">
        <v>599</v>
      </c>
      <c r="AA89" s="330">
        <v>405</v>
      </c>
      <c r="AB89" s="330">
        <v>0</v>
      </c>
      <c r="AC89" s="330">
        <f t="shared" si="21"/>
        <v>405</v>
      </c>
      <c r="AD89" s="331">
        <f t="shared" si="22"/>
        <v>0.32387312186978295</v>
      </c>
      <c r="AE89" s="163">
        <v>499</v>
      </c>
      <c r="AF89" s="71">
        <v>0</v>
      </c>
      <c r="AG89" s="71">
        <f t="shared" si="23"/>
        <v>405</v>
      </c>
      <c r="AH89" s="75">
        <f t="shared" si="27"/>
        <v>0.18837675350701402</v>
      </c>
      <c r="AI89" s="237">
        <v>499</v>
      </c>
      <c r="AJ89" s="70">
        <v>0</v>
      </c>
      <c r="AK89" s="70">
        <f t="shared" si="24"/>
        <v>405</v>
      </c>
      <c r="AL89" s="74">
        <f t="shared" si="28"/>
        <v>0.18837675350701402</v>
      </c>
      <c r="AM89" s="163">
        <v>499</v>
      </c>
      <c r="AN89" s="71">
        <v>0</v>
      </c>
      <c r="AO89" s="71">
        <f t="shared" si="25"/>
        <v>405</v>
      </c>
      <c r="AP89" s="75">
        <f t="shared" si="29"/>
        <v>0.18837675350701402</v>
      </c>
    </row>
    <row r="90" spans="1:42" s="4" customFormat="1" ht="12.75" customHeight="1">
      <c r="A90" s="34" t="s">
        <v>24</v>
      </c>
      <c r="B90" s="28" t="s">
        <v>51</v>
      </c>
      <c r="C90" s="5"/>
      <c r="D90" s="39">
        <v>0.22</v>
      </c>
      <c r="E90" s="6" t="s">
        <v>46</v>
      </c>
      <c r="F90" s="102">
        <v>307</v>
      </c>
      <c r="G90" s="85">
        <v>279</v>
      </c>
      <c r="H90" s="79">
        <v>0</v>
      </c>
      <c r="I90" s="79">
        <v>208</v>
      </c>
      <c r="J90" s="79">
        <v>0</v>
      </c>
      <c r="K90" s="102">
        <f t="shared" si="32"/>
        <v>208</v>
      </c>
      <c r="L90" s="112">
        <f t="shared" si="33"/>
        <v>0.25448028673835127</v>
      </c>
      <c r="M90" s="128">
        <v>229</v>
      </c>
      <c r="N90" s="123">
        <v>37</v>
      </c>
      <c r="O90" s="63">
        <f t="shared" si="30"/>
        <v>171</v>
      </c>
      <c r="P90" s="13">
        <f t="shared" si="31"/>
        <v>0.25327510917030566</v>
      </c>
      <c r="Q90" s="309">
        <v>279</v>
      </c>
      <c r="R90" s="310">
        <v>208</v>
      </c>
      <c r="S90" s="310">
        <v>0</v>
      </c>
      <c r="T90" s="310">
        <f t="shared" si="18"/>
        <v>208</v>
      </c>
      <c r="U90" s="311">
        <f t="shared" si="19"/>
        <v>0.25448028673835127</v>
      </c>
      <c r="V90" s="216">
        <v>229</v>
      </c>
      <c r="W90" s="123">
        <v>37</v>
      </c>
      <c r="X90" s="63">
        <f t="shared" si="20"/>
        <v>171</v>
      </c>
      <c r="Y90" s="13">
        <f t="shared" si="26"/>
        <v>0.25327510917030566</v>
      </c>
      <c r="Z90" s="309">
        <v>279</v>
      </c>
      <c r="AA90" s="310">
        <v>208</v>
      </c>
      <c r="AB90" s="310">
        <v>0</v>
      </c>
      <c r="AC90" s="310">
        <f t="shared" si="21"/>
        <v>208</v>
      </c>
      <c r="AD90" s="311">
        <f t="shared" si="22"/>
        <v>0.25448028673835127</v>
      </c>
      <c r="AE90" s="128">
        <v>229</v>
      </c>
      <c r="AF90" s="123">
        <v>37</v>
      </c>
      <c r="AG90" s="65">
        <f t="shared" si="23"/>
        <v>171</v>
      </c>
      <c r="AH90" s="18">
        <f t="shared" si="27"/>
        <v>0.25327510917030566</v>
      </c>
      <c r="AI90" s="216">
        <v>229</v>
      </c>
      <c r="AJ90" s="123">
        <v>37</v>
      </c>
      <c r="AK90" s="63">
        <f t="shared" si="24"/>
        <v>171</v>
      </c>
      <c r="AL90" s="13">
        <f t="shared" si="28"/>
        <v>0.25327510917030566</v>
      </c>
      <c r="AM90" s="128">
        <v>229</v>
      </c>
      <c r="AN90" s="123">
        <v>37</v>
      </c>
      <c r="AO90" s="65">
        <f t="shared" si="25"/>
        <v>171</v>
      </c>
      <c r="AP90" s="18">
        <f t="shared" si="29"/>
        <v>0.25327510917030566</v>
      </c>
    </row>
    <row r="91" spans="1:42" s="4" customFormat="1" ht="12.75" customHeight="1" thickBot="1">
      <c r="A91" s="256" t="s">
        <v>23</v>
      </c>
      <c r="B91" s="208" t="s">
        <v>51</v>
      </c>
      <c r="C91" s="209"/>
      <c r="D91" s="180">
        <v>0.22</v>
      </c>
      <c r="E91" s="177" t="s">
        <v>46</v>
      </c>
      <c r="F91" s="132">
        <v>285</v>
      </c>
      <c r="G91" s="47">
        <v>259</v>
      </c>
      <c r="H91" s="178">
        <v>0</v>
      </c>
      <c r="I91" s="134">
        <v>194</v>
      </c>
      <c r="J91" s="134">
        <v>0</v>
      </c>
      <c r="K91" s="103">
        <f t="shared" si="32"/>
        <v>194</v>
      </c>
      <c r="L91" s="120">
        <f t="shared" si="33"/>
        <v>0.25096525096525096</v>
      </c>
      <c r="M91" s="243">
        <v>209</v>
      </c>
      <c r="N91" s="186">
        <v>37</v>
      </c>
      <c r="O91" s="184">
        <f t="shared" si="30"/>
        <v>157</v>
      </c>
      <c r="P91" s="185">
        <f t="shared" si="31"/>
        <v>0.24880382775119617</v>
      </c>
      <c r="Q91" s="318">
        <v>259</v>
      </c>
      <c r="R91" s="319">
        <v>194</v>
      </c>
      <c r="S91" s="319">
        <v>0</v>
      </c>
      <c r="T91" s="319">
        <f t="shared" si="18"/>
        <v>194</v>
      </c>
      <c r="U91" s="320">
        <f t="shared" si="19"/>
        <v>0.25096525096525096</v>
      </c>
      <c r="V91" s="217">
        <v>209</v>
      </c>
      <c r="W91" s="186">
        <v>37</v>
      </c>
      <c r="X91" s="184">
        <f t="shared" si="20"/>
        <v>157</v>
      </c>
      <c r="Y91" s="185">
        <f t="shared" si="26"/>
        <v>0.24880382775119617</v>
      </c>
      <c r="Z91" s="318">
        <v>259</v>
      </c>
      <c r="AA91" s="319">
        <v>194</v>
      </c>
      <c r="AB91" s="319">
        <v>0</v>
      </c>
      <c r="AC91" s="319">
        <f t="shared" si="21"/>
        <v>194</v>
      </c>
      <c r="AD91" s="320">
        <f t="shared" si="22"/>
        <v>0.25096525096525096</v>
      </c>
      <c r="AE91" s="243">
        <v>209</v>
      </c>
      <c r="AF91" s="186">
        <v>37</v>
      </c>
      <c r="AG91" s="182">
        <f t="shared" si="23"/>
        <v>157</v>
      </c>
      <c r="AH91" s="183">
        <f t="shared" si="27"/>
        <v>0.24880382775119617</v>
      </c>
      <c r="AI91" s="217">
        <v>199</v>
      </c>
      <c r="AJ91" s="186">
        <v>44</v>
      </c>
      <c r="AK91" s="184">
        <f t="shared" si="24"/>
        <v>150</v>
      </c>
      <c r="AL91" s="185">
        <f t="shared" si="28"/>
        <v>0.24623115577889448</v>
      </c>
      <c r="AM91" s="243">
        <v>199</v>
      </c>
      <c r="AN91" s="186">
        <v>44</v>
      </c>
      <c r="AO91" s="182">
        <f t="shared" si="25"/>
        <v>150</v>
      </c>
      <c r="AP91" s="183">
        <f t="shared" si="29"/>
        <v>0.24623115577889448</v>
      </c>
    </row>
    <row r="92" spans="1:42" s="4" customFormat="1" ht="12.75" customHeight="1">
      <c r="A92" s="34" t="s">
        <v>61</v>
      </c>
      <c r="B92" s="28" t="s">
        <v>33</v>
      </c>
      <c r="C92" s="5"/>
      <c r="D92" s="39">
        <v>0.1</v>
      </c>
      <c r="E92" s="6" t="s">
        <v>47</v>
      </c>
      <c r="F92" s="102">
        <v>307</v>
      </c>
      <c r="G92" s="85">
        <v>279</v>
      </c>
      <c r="H92" s="79">
        <v>0</v>
      </c>
      <c r="I92" s="79">
        <v>219</v>
      </c>
      <c r="J92" s="79">
        <v>0</v>
      </c>
      <c r="K92" s="102">
        <f t="shared" si="32"/>
        <v>219</v>
      </c>
      <c r="L92" s="112">
        <f t="shared" si="33"/>
        <v>0.21505376344086022</v>
      </c>
      <c r="M92" s="128">
        <v>279</v>
      </c>
      <c r="N92" s="63">
        <v>0</v>
      </c>
      <c r="O92" s="63">
        <f t="shared" si="30"/>
        <v>219</v>
      </c>
      <c r="P92" s="13">
        <f t="shared" si="31"/>
        <v>0.21505376344086022</v>
      </c>
      <c r="Q92" s="309">
        <v>279</v>
      </c>
      <c r="R92" s="310">
        <v>219</v>
      </c>
      <c r="S92" s="310">
        <v>0</v>
      </c>
      <c r="T92" s="310">
        <f t="shared" ref="T92:T93" si="34">R92-S92</f>
        <v>219</v>
      </c>
      <c r="U92" s="311">
        <f t="shared" ref="U92:U93" si="35">(Q92-T92)/Q92</f>
        <v>0.21505376344086022</v>
      </c>
      <c r="V92" s="158">
        <v>279</v>
      </c>
      <c r="W92" s="63">
        <v>0</v>
      </c>
      <c r="X92" s="63">
        <f t="shared" ref="X92:X93" si="36">T92-W92</f>
        <v>219</v>
      </c>
      <c r="Y92" s="13">
        <f t="shared" si="26"/>
        <v>0.21505376344086022</v>
      </c>
      <c r="Z92" s="309">
        <v>279</v>
      </c>
      <c r="AA92" s="310">
        <v>219</v>
      </c>
      <c r="AB92" s="310">
        <v>0</v>
      </c>
      <c r="AC92" s="310">
        <f t="shared" ref="AC92:AC93" si="37">AA92-AB92</f>
        <v>219</v>
      </c>
      <c r="AD92" s="311">
        <f t="shared" ref="AD92:AD93" si="38">(Z92-AC92)/Z92</f>
        <v>0.21505376344086022</v>
      </c>
      <c r="AE92" s="64">
        <v>279</v>
      </c>
      <c r="AF92" s="65">
        <v>0</v>
      </c>
      <c r="AG92" s="65">
        <f t="shared" ref="AG92:AG93" si="39">AC92-AF92</f>
        <v>219</v>
      </c>
      <c r="AH92" s="18">
        <f t="shared" si="27"/>
        <v>0.21505376344086022</v>
      </c>
      <c r="AI92" s="158">
        <v>279</v>
      </c>
      <c r="AJ92" s="63">
        <v>0</v>
      </c>
      <c r="AK92" s="63">
        <f t="shared" ref="AK92:AK93" si="40">AC92-AJ92</f>
        <v>219</v>
      </c>
      <c r="AL92" s="13">
        <f t="shared" si="28"/>
        <v>0.21505376344086022</v>
      </c>
      <c r="AM92" s="64">
        <v>279</v>
      </c>
      <c r="AN92" s="65">
        <v>0</v>
      </c>
      <c r="AO92" s="65">
        <f t="shared" ref="AO92:AO93" si="41">AC92-AN92</f>
        <v>219</v>
      </c>
      <c r="AP92" s="18">
        <f t="shared" si="29"/>
        <v>0.21505376344086022</v>
      </c>
    </row>
    <row r="93" spans="1:42" s="4" customFormat="1" ht="12.75" customHeight="1" thickBot="1">
      <c r="A93" s="33" t="s">
        <v>60</v>
      </c>
      <c r="B93" s="30" t="s">
        <v>33</v>
      </c>
      <c r="C93" s="7"/>
      <c r="D93" s="38">
        <v>0.1</v>
      </c>
      <c r="E93" s="2" t="s">
        <v>47</v>
      </c>
      <c r="F93" s="101">
        <v>285</v>
      </c>
      <c r="G93" s="47">
        <v>259</v>
      </c>
      <c r="H93" s="78">
        <v>0</v>
      </c>
      <c r="I93" s="78">
        <v>204</v>
      </c>
      <c r="J93" s="78">
        <v>0</v>
      </c>
      <c r="K93" s="101">
        <f t="shared" si="32"/>
        <v>204</v>
      </c>
      <c r="L93" s="111">
        <f t="shared" si="33"/>
        <v>0.21235521235521235</v>
      </c>
      <c r="M93" s="126">
        <v>259</v>
      </c>
      <c r="N93" s="48">
        <v>0</v>
      </c>
      <c r="O93" s="48">
        <f t="shared" si="30"/>
        <v>204</v>
      </c>
      <c r="P93" s="15">
        <f t="shared" si="31"/>
        <v>0.21235521235521235</v>
      </c>
      <c r="Q93" s="305">
        <v>259</v>
      </c>
      <c r="R93" s="307">
        <v>204</v>
      </c>
      <c r="S93" s="307">
        <v>0</v>
      </c>
      <c r="T93" s="307">
        <f t="shared" si="34"/>
        <v>204</v>
      </c>
      <c r="U93" s="308">
        <f t="shared" si="35"/>
        <v>0.21235521235521235</v>
      </c>
      <c r="V93" s="159">
        <v>259</v>
      </c>
      <c r="W93" s="48">
        <v>0</v>
      </c>
      <c r="X93" s="48">
        <f t="shared" si="36"/>
        <v>204</v>
      </c>
      <c r="Y93" s="15">
        <f t="shared" si="26"/>
        <v>0.21235521235521235</v>
      </c>
      <c r="Z93" s="305">
        <v>259</v>
      </c>
      <c r="AA93" s="307">
        <v>204</v>
      </c>
      <c r="AB93" s="307">
        <v>0</v>
      </c>
      <c r="AC93" s="307">
        <f t="shared" si="37"/>
        <v>204</v>
      </c>
      <c r="AD93" s="308">
        <f t="shared" si="38"/>
        <v>0.21235521235521235</v>
      </c>
      <c r="AE93" s="49">
        <v>259</v>
      </c>
      <c r="AF93" s="50">
        <v>0</v>
      </c>
      <c r="AG93" s="50">
        <f t="shared" si="39"/>
        <v>204</v>
      </c>
      <c r="AH93" s="17">
        <f t="shared" si="27"/>
        <v>0.21235521235521235</v>
      </c>
      <c r="AI93" s="159">
        <v>259</v>
      </c>
      <c r="AJ93" s="48">
        <v>0</v>
      </c>
      <c r="AK93" s="48">
        <f t="shared" si="40"/>
        <v>204</v>
      </c>
      <c r="AL93" s="15">
        <f t="shared" si="28"/>
        <v>0.21235521235521235</v>
      </c>
      <c r="AM93" s="49">
        <v>259</v>
      </c>
      <c r="AN93" s="50">
        <v>0</v>
      </c>
      <c r="AO93" s="50">
        <f t="shared" si="41"/>
        <v>204</v>
      </c>
      <c r="AP93" s="17">
        <f t="shared" si="29"/>
        <v>0.21235521235521235</v>
      </c>
    </row>
    <row r="100" spans="9:35">
      <c r="I100" s="240"/>
      <c r="J100" s="240"/>
      <c r="K100" s="240"/>
      <c r="L100" s="240"/>
      <c r="V100" s="240"/>
      <c r="AI100" s="240"/>
    </row>
    <row r="101" spans="9:35">
      <c r="I101" s="240"/>
      <c r="J101" s="240"/>
      <c r="K101" s="240"/>
      <c r="L101" s="240"/>
      <c r="V101" s="240"/>
      <c r="AI101" s="240"/>
    </row>
    <row r="102" spans="9:35">
      <c r="I102" s="240"/>
      <c r="J102" s="240"/>
      <c r="K102" s="240"/>
      <c r="L102" s="240"/>
      <c r="V102" s="240"/>
      <c r="AI102" s="240"/>
    </row>
    <row r="103" spans="9:35">
      <c r="I103" s="240"/>
      <c r="J103" s="240"/>
      <c r="K103" s="240"/>
      <c r="L103" s="240"/>
      <c r="V103" s="240"/>
      <c r="AI103" s="240"/>
    </row>
    <row r="104" spans="9:35">
      <c r="V104" s="240"/>
      <c r="AI104" s="240"/>
    </row>
  </sheetData>
  <mergeCells count="8">
    <mergeCell ref="AM3:AP3"/>
    <mergeCell ref="Q4:U6"/>
    <mergeCell ref="Z4:AD6"/>
    <mergeCell ref="F2:I2"/>
    <mergeCell ref="M3:P3"/>
    <mergeCell ref="V3:Y3"/>
    <mergeCell ref="AE3:AH3"/>
    <mergeCell ref="AI3:AL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979BF-61F4-4186-8B36-796425EF4ABA}">
  <sheetPr>
    <tabColor theme="0" tint="-0.499984740745262"/>
  </sheetPr>
  <dimension ref="A1:AT4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7" sqref="M7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12" width="8.7265625" style="23" customWidth="1"/>
    <col min="13" max="13" width="8.81640625" style="25" customWidth="1"/>
    <col min="14" max="16" width="9.453125" style="24" customWidth="1"/>
    <col min="17" max="17" width="8.81640625" style="25" customWidth="1"/>
    <col min="18" max="21" width="9.453125" style="24" customWidth="1"/>
    <col min="22" max="24" width="9.453125" style="339" customWidth="1"/>
    <col min="25" max="25" width="9.453125" style="24" customWidth="1"/>
    <col min="26" max="26" width="8.7265625" style="106" customWidth="1"/>
    <col min="27" max="30" width="9.453125" style="24" customWidth="1"/>
    <col min="31" max="33" width="9.453125" style="339" customWidth="1"/>
    <col min="34" max="34" width="9.453125" style="24" customWidth="1"/>
    <col min="35" max="35" width="8.81640625" style="25" customWidth="1"/>
    <col min="36" max="38" width="9.453125" style="24" customWidth="1"/>
    <col min="39" max="39" width="8.7265625" style="106" customWidth="1"/>
    <col min="40" max="42" width="9.453125" style="24" customWidth="1"/>
    <col min="43" max="43" width="8.81640625" style="25" customWidth="1"/>
    <col min="44" max="46" width="9.453125" style="24" customWidth="1"/>
    <col min="47" max="16384" width="9.1796875" style="8"/>
  </cols>
  <sheetData>
    <row r="1" spans="1:46">
      <c r="V1" s="24"/>
      <c r="W1" s="24"/>
      <c r="X1" s="24"/>
      <c r="AE1" s="24"/>
      <c r="AF1" s="24"/>
      <c r="AG1" s="24"/>
    </row>
    <row r="2" spans="1:46">
      <c r="F2" s="350">
        <v>45378</v>
      </c>
      <c r="G2" s="350"/>
      <c r="H2" s="350"/>
      <c r="I2" s="350"/>
      <c r="J2" s="97"/>
      <c r="K2" s="97"/>
      <c r="L2" s="97"/>
      <c r="V2" s="24"/>
      <c r="W2" s="24"/>
      <c r="X2" s="24"/>
      <c r="AE2" s="24"/>
      <c r="AF2" s="24"/>
      <c r="AG2" s="24"/>
    </row>
    <row r="3" spans="1:46" ht="37.5" customHeight="1" thickBot="1">
      <c r="M3" s="340" t="s">
        <v>159</v>
      </c>
      <c r="N3" s="340"/>
      <c r="O3" s="340"/>
      <c r="P3" s="340"/>
      <c r="Q3" s="340" t="s">
        <v>159</v>
      </c>
      <c r="R3" s="340"/>
      <c r="S3" s="340"/>
      <c r="T3" s="340"/>
      <c r="U3" s="294"/>
      <c r="V3" s="294"/>
      <c r="W3" s="294"/>
      <c r="X3" s="294"/>
      <c r="Y3" s="294"/>
      <c r="Z3" s="340" t="s">
        <v>159</v>
      </c>
      <c r="AA3" s="340"/>
      <c r="AB3" s="340"/>
      <c r="AC3" s="340"/>
      <c r="AD3" s="294"/>
      <c r="AE3" s="294"/>
      <c r="AF3" s="294"/>
      <c r="AG3" s="294"/>
      <c r="AH3" s="294"/>
      <c r="AI3" s="340" t="s">
        <v>159</v>
      </c>
      <c r="AJ3" s="340"/>
      <c r="AK3" s="340"/>
      <c r="AL3" s="340"/>
      <c r="AM3" s="340" t="s">
        <v>159</v>
      </c>
      <c r="AN3" s="340"/>
      <c r="AO3" s="340"/>
      <c r="AP3" s="340"/>
      <c r="AQ3" s="340" t="s">
        <v>159</v>
      </c>
      <c r="AR3" s="340"/>
      <c r="AS3" s="340"/>
      <c r="AT3" s="340"/>
    </row>
    <row r="4" spans="1:46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00" t="s">
        <v>705</v>
      </c>
      <c r="N4" s="201"/>
      <c r="O4" s="202"/>
      <c r="P4" s="295"/>
      <c r="Q4" s="194" t="s">
        <v>736</v>
      </c>
      <c r="R4" s="239"/>
      <c r="S4" s="190"/>
      <c r="T4" s="191"/>
      <c r="U4" s="341" t="s">
        <v>737</v>
      </c>
      <c r="V4" s="342"/>
      <c r="W4" s="342"/>
      <c r="X4" s="342"/>
      <c r="Y4" s="343"/>
      <c r="Z4" s="200" t="s">
        <v>732</v>
      </c>
      <c r="AA4" s="201"/>
      <c r="AB4" s="202"/>
      <c r="AC4" s="203"/>
      <c r="AD4" s="341" t="s">
        <v>738</v>
      </c>
      <c r="AE4" s="342"/>
      <c r="AF4" s="342"/>
      <c r="AG4" s="342"/>
      <c r="AH4" s="343"/>
      <c r="AI4" s="194" t="s">
        <v>735</v>
      </c>
      <c r="AJ4" s="239"/>
      <c r="AK4" s="190"/>
      <c r="AL4" s="191"/>
      <c r="AM4" s="200" t="s">
        <v>733</v>
      </c>
      <c r="AN4" s="201"/>
      <c r="AO4" s="202"/>
      <c r="AP4" s="203"/>
      <c r="AQ4" s="194" t="s">
        <v>734</v>
      </c>
      <c r="AR4" s="239"/>
      <c r="AS4" s="190"/>
      <c r="AT4" s="191"/>
    </row>
    <row r="5" spans="1:46" s="26" customFormat="1" ht="15" customHeight="1" thickBot="1">
      <c r="A5" s="20"/>
      <c r="C5" s="20"/>
      <c r="D5" s="35"/>
      <c r="E5" s="137"/>
      <c r="F5" s="3"/>
      <c r="G5" s="3"/>
      <c r="H5" s="3"/>
      <c r="I5" s="3"/>
      <c r="J5" s="3"/>
      <c r="K5" s="3"/>
      <c r="L5" s="107"/>
      <c r="M5" s="204" t="s">
        <v>26</v>
      </c>
      <c r="N5" s="42">
        <v>45365</v>
      </c>
      <c r="O5" s="42"/>
      <c r="P5" s="296"/>
      <c r="Q5" s="195" t="s">
        <v>26</v>
      </c>
      <c r="R5" s="43">
        <v>45376</v>
      </c>
      <c r="S5" s="43"/>
      <c r="T5" s="196"/>
      <c r="U5" s="344"/>
      <c r="V5" s="345"/>
      <c r="W5" s="345"/>
      <c r="X5" s="345"/>
      <c r="Y5" s="346"/>
      <c r="Z5" s="204" t="s">
        <v>26</v>
      </c>
      <c r="AA5" s="42">
        <v>45386</v>
      </c>
      <c r="AB5" s="42"/>
      <c r="AC5" s="205"/>
      <c r="AD5" s="344"/>
      <c r="AE5" s="345"/>
      <c r="AF5" s="345"/>
      <c r="AG5" s="345"/>
      <c r="AH5" s="346"/>
      <c r="AI5" s="195" t="s">
        <v>26</v>
      </c>
      <c r="AJ5" s="43">
        <v>45414</v>
      </c>
      <c r="AK5" s="43"/>
      <c r="AL5" s="196"/>
      <c r="AM5" s="204" t="s">
        <v>26</v>
      </c>
      <c r="AN5" s="42">
        <v>45428</v>
      </c>
      <c r="AO5" s="42"/>
      <c r="AP5" s="205"/>
      <c r="AQ5" s="195" t="s">
        <v>26</v>
      </c>
      <c r="AR5" s="43">
        <v>45449</v>
      </c>
      <c r="AS5" s="43"/>
      <c r="AT5" s="196"/>
    </row>
    <row r="6" spans="1:46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06" t="s">
        <v>27</v>
      </c>
      <c r="N6" s="193">
        <v>45385</v>
      </c>
      <c r="O6" s="193"/>
      <c r="P6" s="297"/>
      <c r="Q6" s="197" t="s">
        <v>27</v>
      </c>
      <c r="R6" s="198">
        <v>45385</v>
      </c>
      <c r="S6" s="198"/>
      <c r="T6" s="199"/>
      <c r="U6" s="347"/>
      <c r="V6" s="348"/>
      <c r="W6" s="348"/>
      <c r="X6" s="348"/>
      <c r="Y6" s="349"/>
      <c r="Z6" s="206" t="s">
        <v>27</v>
      </c>
      <c r="AA6" s="193">
        <v>45413</v>
      </c>
      <c r="AB6" s="193"/>
      <c r="AC6" s="207"/>
      <c r="AD6" s="347"/>
      <c r="AE6" s="348"/>
      <c r="AF6" s="348"/>
      <c r="AG6" s="348"/>
      <c r="AH6" s="349"/>
      <c r="AI6" s="197" t="s">
        <v>27</v>
      </c>
      <c r="AJ6" s="198">
        <v>45427</v>
      </c>
      <c r="AK6" s="198"/>
      <c r="AL6" s="199"/>
      <c r="AM6" s="206" t="s">
        <v>27</v>
      </c>
      <c r="AN6" s="193">
        <v>45448</v>
      </c>
      <c r="AO6" s="193"/>
      <c r="AP6" s="207"/>
      <c r="AQ6" s="197" t="s">
        <v>27</v>
      </c>
      <c r="AR6" s="198">
        <v>45461</v>
      </c>
      <c r="AS6" s="198"/>
      <c r="AT6" s="199"/>
    </row>
    <row r="7" spans="1:46" s="22" customFormat="1" ht="25" customHeigh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54" t="s">
        <v>156</v>
      </c>
      <c r="I7" s="54" t="s">
        <v>19</v>
      </c>
      <c r="J7" s="54" t="s">
        <v>317</v>
      </c>
      <c r="K7" s="54" t="s">
        <v>76</v>
      </c>
      <c r="L7" s="109" t="s">
        <v>158</v>
      </c>
      <c r="M7" s="234" t="s">
        <v>206</v>
      </c>
      <c r="N7" s="149" t="s">
        <v>25</v>
      </c>
      <c r="O7" s="149" t="s">
        <v>31</v>
      </c>
      <c r="P7" s="150" t="s">
        <v>157</v>
      </c>
      <c r="Q7" s="234" t="s">
        <v>206</v>
      </c>
      <c r="R7" s="149" t="s">
        <v>25</v>
      </c>
      <c r="S7" s="149" t="s">
        <v>31</v>
      </c>
      <c r="T7" s="150" t="s">
        <v>157</v>
      </c>
      <c r="U7" s="298" t="s">
        <v>4</v>
      </c>
      <c r="V7" s="298" t="s">
        <v>19</v>
      </c>
      <c r="W7" s="298" t="s">
        <v>739</v>
      </c>
      <c r="X7" s="298" t="s">
        <v>740</v>
      </c>
      <c r="Y7" s="298" t="s">
        <v>158</v>
      </c>
      <c r="Z7" s="234" t="s">
        <v>206</v>
      </c>
      <c r="AA7" s="149" t="s">
        <v>25</v>
      </c>
      <c r="AB7" s="149" t="s">
        <v>31</v>
      </c>
      <c r="AC7" s="150" t="s">
        <v>157</v>
      </c>
      <c r="AD7" s="298" t="s">
        <v>4</v>
      </c>
      <c r="AE7" s="298" t="s">
        <v>19</v>
      </c>
      <c r="AF7" s="298" t="s">
        <v>739</v>
      </c>
      <c r="AG7" s="298" t="s">
        <v>740</v>
      </c>
      <c r="AH7" s="298" t="s">
        <v>158</v>
      </c>
      <c r="AI7" s="234" t="s">
        <v>206</v>
      </c>
      <c r="AJ7" s="149" t="s">
        <v>25</v>
      </c>
      <c r="AK7" s="149" t="s">
        <v>31</v>
      </c>
      <c r="AL7" s="150" t="s">
        <v>157</v>
      </c>
      <c r="AM7" s="234" t="s">
        <v>206</v>
      </c>
      <c r="AN7" s="149" t="s">
        <v>25</v>
      </c>
      <c r="AO7" s="149" t="s">
        <v>31</v>
      </c>
      <c r="AP7" s="150" t="s">
        <v>157</v>
      </c>
      <c r="AQ7" s="234" t="s">
        <v>206</v>
      </c>
      <c r="AR7" s="149" t="s">
        <v>25</v>
      </c>
      <c r="AS7" s="149" t="s">
        <v>31</v>
      </c>
      <c r="AT7" s="150" t="s">
        <v>157</v>
      </c>
    </row>
    <row r="8" spans="1:46" s="4" customFormat="1" ht="12.75" customHeight="1">
      <c r="A8" s="140" t="s">
        <v>313</v>
      </c>
      <c r="B8" s="28" t="s">
        <v>32</v>
      </c>
      <c r="C8" s="96"/>
      <c r="D8" s="173">
        <v>0.71</v>
      </c>
      <c r="E8" s="174" t="s">
        <v>315</v>
      </c>
      <c r="F8" s="142">
        <v>857</v>
      </c>
      <c r="G8" s="145">
        <v>779</v>
      </c>
      <c r="H8" s="141">
        <v>699</v>
      </c>
      <c r="I8" s="141">
        <v>609</v>
      </c>
      <c r="J8" s="141">
        <v>0</v>
      </c>
      <c r="K8" s="142">
        <f t="shared" ref="K8:K20" si="0">IFERROR(I8-J8,I8)</f>
        <v>609</v>
      </c>
      <c r="L8" s="114">
        <f t="shared" ref="L8:L20" si="1">IFERROR((G8-K8)/G8, " ")</f>
        <v>0.21822849807445444</v>
      </c>
      <c r="M8" s="293">
        <v>0</v>
      </c>
      <c r="N8" s="143">
        <v>0</v>
      </c>
      <c r="O8" s="143">
        <v>0</v>
      </c>
      <c r="P8" s="153">
        <v>0</v>
      </c>
      <c r="Q8" s="244">
        <v>399</v>
      </c>
      <c r="R8" s="161">
        <v>253</v>
      </c>
      <c r="S8" s="144">
        <f t="shared" ref="S8:S20" si="2">K8-R8</f>
        <v>356</v>
      </c>
      <c r="T8" s="155">
        <f t="shared" ref="T8:T20" si="3">(Q8-S8)/Q8</f>
        <v>0.10776942355889724</v>
      </c>
      <c r="U8" s="315">
        <v>779</v>
      </c>
      <c r="V8" s="316">
        <v>609</v>
      </c>
      <c r="W8" s="316">
        <v>0</v>
      </c>
      <c r="X8" s="316">
        <f t="shared" ref="X8:X20" si="4">V8-W8</f>
        <v>609</v>
      </c>
      <c r="Y8" s="317">
        <f t="shared" ref="Y8:Y20" si="5">(U8-X8)/U8</f>
        <v>0.21822849807445444</v>
      </c>
      <c r="Z8" s="236">
        <v>699</v>
      </c>
      <c r="AA8" s="143">
        <v>0</v>
      </c>
      <c r="AB8" s="143">
        <f t="shared" ref="AB8:AB20" si="6">X8-AA8</f>
        <v>609</v>
      </c>
      <c r="AC8" s="153">
        <f t="shared" ref="AC8:AC20" si="7">(Z8-AB8)/Z8</f>
        <v>0.12875536480686695</v>
      </c>
      <c r="AD8" s="315">
        <v>779</v>
      </c>
      <c r="AE8" s="316">
        <v>609</v>
      </c>
      <c r="AF8" s="316">
        <v>0</v>
      </c>
      <c r="AG8" s="316">
        <f t="shared" ref="AG8:AG20" si="8">AE8-AF8</f>
        <v>609</v>
      </c>
      <c r="AH8" s="317">
        <f t="shared" ref="AH8:AH20" si="9">(AD8-AG8)/AD8</f>
        <v>0.21822849807445444</v>
      </c>
      <c r="AI8" s="244">
        <v>699</v>
      </c>
      <c r="AJ8" s="144">
        <v>0</v>
      </c>
      <c r="AK8" s="144">
        <f t="shared" ref="AK8:AK20" si="10">AG8-AJ8</f>
        <v>609</v>
      </c>
      <c r="AL8" s="155">
        <f t="shared" ref="AL8:AL20" si="11">(AI8-AK8)/AI8</f>
        <v>0.12875536480686695</v>
      </c>
      <c r="AM8" s="236">
        <v>699</v>
      </c>
      <c r="AN8" s="143">
        <v>0</v>
      </c>
      <c r="AO8" s="143">
        <f t="shared" ref="AO8:AO20" si="12">AG8-AN8</f>
        <v>609</v>
      </c>
      <c r="AP8" s="153">
        <f t="shared" ref="AP8:AP20" si="13">(AM8-AO8)/AM8</f>
        <v>0.12875536480686695</v>
      </c>
      <c r="AQ8" s="244">
        <v>699</v>
      </c>
      <c r="AR8" s="144">
        <v>0</v>
      </c>
      <c r="AS8" s="144">
        <f t="shared" ref="AS8:AS20" si="14">AG8-AR8</f>
        <v>609</v>
      </c>
      <c r="AT8" s="155">
        <f t="shared" ref="AT8:AT20" si="15">(AQ8-AS8)/AQ8</f>
        <v>0.12875536480686695</v>
      </c>
    </row>
    <row r="9" spans="1:46" s="4" customFormat="1" ht="12.75" customHeight="1">
      <c r="A9" s="138" t="s">
        <v>398</v>
      </c>
      <c r="B9" s="31" t="s">
        <v>32</v>
      </c>
      <c r="C9" s="93"/>
      <c r="D9" s="37">
        <v>0.71</v>
      </c>
      <c r="E9" s="32" t="s">
        <v>401</v>
      </c>
      <c r="F9" s="84">
        <v>802</v>
      </c>
      <c r="G9" s="84">
        <v>729</v>
      </c>
      <c r="H9" s="84">
        <v>649</v>
      </c>
      <c r="I9" s="84">
        <v>571</v>
      </c>
      <c r="J9" s="84">
        <v>0</v>
      </c>
      <c r="K9" s="84">
        <f t="shared" si="0"/>
        <v>571</v>
      </c>
      <c r="L9" s="110">
        <f t="shared" si="1"/>
        <v>0.2167352537722908</v>
      </c>
      <c r="M9" s="264">
        <v>0</v>
      </c>
      <c r="N9" s="44">
        <v>0</v>
      </c>
      <c r="O9" s="44">
        <v>0</v>
      </c>
      <c r="P9" s="14">
        <v>0</v>
      </c>
      <c r="Q9" s="127">
        <v>399</v>
      </c>
      <c r="R9" s="124">
        <v>214</v>
      </c>
      <c r="S9" s="46">
        <f t="shared" si="2"/>
        <v>357</v>
      </c>
      <c r="T9" s="16">
        <f t="shared" si="3"/>
        <v>0.10526315789473684</v>
      </c>
      <c r="U9" s="302">
        <v>729</v>
      </c>
      <c r="V9" s="303">
        <v>571</v>
      </c>
      <c r="W9" s="303">
        <v>0</v>
      </c>
      <c r="X9" s="303">
        <f t="shared" si="4"/>
        <v>571</v>
      </c>
      <c r="Y9" s="304">
        <f t="shared" si="5"/>
        <v>0.2167352537722908</v>
      </c>
      <c r="Z9" s="215">
        <v>649</v>
      </c>
      <c r="AA9" s="44">
        <v>0</v>
      </c>
      <c r="AB9" s="44">
        <f t="shared" si="6"/>
        <v>571</v>
      </c>
      <c r="AC9" s="14">
        <f t="shared" si="7"/>
        <v>0.12018489984591679</v>
      </c>
      <c r="AD9" s="302">
        <v>729</v>
      </c>
      <c r="AE9" s="303">
        <v>571</v>
      </c>
      <c r="AF9" s="303">
        <v>0</v>
      </c>
      <c r="AG9" s="303">
        <f t="shared" si="8"/>
        <v>571</v>
      </c>
      <c r="AH9" s="304">
        <f t="shared" si="9"/>
        <v>0.2167352537722908</v>
      </c>
      <c r="AI9" s="127">
        <v>699</v>
      </c>
      <c r="AJ9" s="46">
        <v>0</v>
      </c>
      <c r="AK9" s="46">
        <f t="shared" si="10"/>
        <v>571</v>
      </c>
      <c r="AL9" s="16">
        <f t="shared" si="11"/>
        <v>0.18311874105865522</v>
      </c>
      <c r="AM9" s="215">
        <v>649</v>
      </c>
      <c r="AN9" s="44">
        <v>0</v>
      </c>
      <c r="AO9" s="44">
        <f t="shared" si="12"/>
        <v>571</v>
      </c>
      <c r="AP9" s="14">
        <f t="shared" si="13"/>
        <v>0.12018489984591679</v>
      </c>
      <c r="AQ9" s="127">
        <v>699</v>
      </c>
      <c r="AR9" s="46">
        <v>0</v>
      </c>
      <c r="AS9" s="46">
        <f t="shared" si="14"/>
        <v>571</v>
      </c>
      <c r="AT9" s="16">
        <f t="shared" si="15"/>
        <v>0.18311874105865522</v>
      </c>
    </row>
    <row r="10" spans="1:46" s="4" customFormat="1" ht="12.75" customHeight="1">
      <c r="A10" s="138" t="s">
        <v>399</v>
      </c>
      <c r="B10" s="31" t="s">
        <v>32</v>
      </c>
      <c r="C10" s="93"/>
      <c r="D10" s="37">
        <v>0.71</v>
      </c>
      <c r="E10" s="32" t="s">
        <v>401</v>
      </c>
      <c r="F10" s="84">
        <v>802</v>
      </c>
      <c r="G10" s="84">
        <v>729</v>
      </c>
      <c r="H10" s="84">
        <v>649</v>
      </c>
      <c r="I10" s="84">
        <v>571</v>
      </c>
      <c r="J10" s="84">
        <v>0</v>
      </c>
      <c r="K10" s="84">
        <f t="shared" si="0"/>
        <v>571</v>
      </c>
      <c r="L10" s="110">
        <f t="shared" si="1"/>
        <v>0.2167352537722908</v>
      </c>
      <c r="M10" s="264">
        <v>0</v>
      </c>
      <c r="N10" s="44">
        <v>0</v>
      </c>
      <c r="O10" s="44">
        <v>0</v>
      </c>
      <c r="P10" s="14">
        <v>0</v>
      </c>
      <c r="Q10" s="127">
        <v>399</v>
      </c>
      <c r="R10" s="124">
        <v>214</v>
      </c>
      <c r="S10" s="46">
        <f t="shared" si="2"/>
        <v>357</v>
      </c>
      <c r="T10" s="16">
        <f t="shared" si="3"/>
        <v>0.10526315789473684</v>
      </c>
      <c r="U10" s="302">
        <v>729</v>
      </c>
      <c r="V10" s="303">
        <v>571</v>
      </c>
      <c r="W10" s="303">
        <v>0</v>
      </c>
      <c r="X10" s="303">
        <f t="shared" si="4"/>
        <v>571</v>
      </c>
      <c r="Y10" s="304">
        <f t="shared" si="5"/>
        <v>0.2167352537722908</v>
      </c>
      <c r="Z10" s="215">
        <v>649</v>
      </c>
      <c r="AA10" s="44">
        <v>0</v>
      </c>
      <c r="AB10" s="44">
        <f t="shared" si="6"/>
        <v>571</v>
      </c>
      <c r="AC10" s="14">
        <f t="shared" si="7"/>
        <v>0.12018489984591679</v>
      </c>
      <c r="AD10" s="302">
        <v>729</v>
      </c>
      <c r="AE10" s="303">
        <v>571</v>
      </c>
      <c r="AF10" s="303">
        <v>0</v>
      </c>
      <c r="AG10" s="303">
        <f t="shared" si="8"/>
        <v>571</v>
      </c>
      <c r="AH10" s="304">
        <f t="shared" si="9"/>
        <v>0.2167352537722908</v>
      </c>
      <c r="AI10" s="127">
        <v>699</v>
      </c>
      <c r="AJ10" s="46">
        <v>0</v>
      </c>
      <c r="AK10" s="46">
        <f t="shared" si="10"/>
        <v>571</v>
      </c>
      <c r="AL10" s="16">
        <f t="shared" si="11"/>
        <v>0.18311874105865522</v>
      </c>
      <c r="AM10" s="215">
        <v>649</v>
      </c>
      <c r="AN10" s="44">
        <v>0</v>
      </c>
      <c r="AO10" s="44">
        <f t="shared" si="12"/>
        <v>571</v>
      </c>
      <c r="AP10" s="14">
        <f t="shared" si="13"/>
        <v>0.12018489984591679</v>
      </c>
      <c r="AQ10" s="127">
        <v>699</v>
      </c>
      <c r="AR10" s="46">
        <v>0</v>
      </c>
      <c r="AS10" s="46">
        <f t="shared" si="14"/>
        <v>571</v>
      </c>
      <c r="AT10" s="16">
        <f t="shared" si="15"/>
        <v>0.18311874105865522</v>
      </c>
    </row>
    <row r="11" spans="1:46" s="4" customFormat="1" ht="12.75" customHeight="1" thickBot="1">
      <c r="A11" s="263" t="s">
        <v>400</v>
      </c>
      <c r="B11" s="30" t="s">
        <v>32</v>
      </c>
      <c r="C11" s="94"/>
      <c r="D11" s="38">
        <v>0.71</v>
      </c>
      <c r="E11" s="2" t="s">
        <v>401</v>
      </c>
      <c r="F11" s="47">
        <v>769</v>
      </c>
      <c r="G11" s="47">
        <v>699</v>
      </c>
      <c r="H11" s="47">
        <v>599</v>
      </c>
      <c r="I11" s="47">
        <v>526</v>
      </c>
      <c r="J11" s="47">
        <v>0</v>
      </c>
      <c r="K11" s="47">
        <f t="shared" si="0"/>
        <v>526</v>
      </c>
      <c r="L11" s="111">
        <f t="shared" si="1"/>
        <v>0.24749642346208869</v>
      </c>
      <c r="M11" s="254">
        <v>0</v>
      </c>
      <c r="N11" s="48">
        <v>0</v>
      </c>
      <c r="O11" s="48">
        <v>0</v>
      </c>
      <c r="P11" s="15">
        <v>0</v>
      </c>
      <c r="Q11" s="126">
        <v>399</v>
      </c>
      <c r="R11" s="122">
        <v>163</v>
      </c>
      <c r="S11" s="50">
        <f t="shared" si="2"/>
        <v>363</v>
      </c>
      <c r="T11" s="17">
        <f t="shared" si="3"/>
        <v>9.0225563909774431E-2</v>
      </c>
      <c r="U11" s="305">
        <v>699</v>
      </c>
      <c r="V11" s="307">
        <v>526</v>
      </c>
      <c r="W11" s="307">
        <v>0</v>
      </c>
      <c r="X11" s="307">
        <f t="shared" si="4"/>
        <v>526</v>
      </c>
      <c r="Y11" s="308">
        <f t="shared" si="5"/>
        <v>0.24749642346208869</v>
      </c>
      <c r="Z11" s="218">
        <v>599</v>
      </c>
      <c r="AA11" s="48">
        <v>0</v>
      </c>
      <c r="AB11" s="48">
        <f t="shared" si="6"/>
        <v>526</v>
      </c>
      <c r="AC11" s="15">
        <f t="shared" si="7"/>
        <v>0.12186978297161936</v>
      </c>
      <c r="AD11" s="305">
        <v>699</v>
      </c>
      <c r="AE11" s="307">
        <v>526</v>
      </c>
      <c r="AF11" s="307">
        <v>0</v>
      </c>
      <c r="AG11" s="307">
        <f t="shared" si="8"/>
        <v>526</v>
      </c>
      <c r="AH11" s="308">
        <f t="shared" si="9"/>
        <v>0.24749642346208869</v>
      </c>
      <c r="AI11" s="49">
        <v>699</v>
      </c>
      <c r="AJ11" s="50">
        <v>0</v>
      </c>
      <c r="AK11" s="50">
        <f t="shared" si="10"/>
        <v>526</v>
      </c>
      <c r="AL11" s="17">
        <f t="shared" si="11"/>
        <v>0.24749642346208869</v>
      </c>
      <c r="AM11" s="218">
        <v>599</v>
      </c>
      <c r="AN11" s="48">
        <v>0</v>
      </c>
      <c r="AO11" s="48">
        <f t="shared" si="12"/>
        <v>526</v>
      </c>
      <c r="AP11" s="15">
        <f t="shared" si="13"/>
        <v>0.12186978297161936</v>
      </c>
      <c r="AQ11" s="49">
        <v>699</v>
      </c>
      <c r="AR11" s="50">
        <v>0</v>
      </c>
      <c r="AS11" s="50">
        <f t="shared" si="14"/>
        <v>526</v>
      </c>
      <c r="AT11" s="17">
        <f t="shared" si="15"/>
        <v>0.24749642346208869</v>
      </c>
    </row>
    <row r="12" spans="1:46" s="4" customFormat="1" ht="12.75" customHeight="1">
      <c r="A12" s="138" t="s">
        <v>314</v>
      </c>
      <c r="B12" s="31" t="s">
        <v>32</v>
      </c>
      <c r="C12" s="168" t="s">
        <v>460</v>
      </c>
      <c r="D12" s="37">
        <v>0.37</v>
      </c>
      <c r="E12" s="32" t="s">
        <v>316</v>
      </c>
      <c r="F12" s="100">
        <v>164</v>
      </c>
      <c r="G12" s="84">
        <v>149</v>
      </c>
      <c r="H12" s="77">
        <v>0</v>
      </c>
      <c r="I12" s="77">
        <v>111</v>
      </c>
      <c r="J12" s="77">
        <v>0</v>
      </c>
      <c r="K12" s="100">
        <f t="shared" si="0"/>
        <v>111</v>
      </c>
      <c r="L12" s="110">
        <f t="shared" si="1"/>
        <v>0.25503355704697989</v>
      </c>
      <c r="M12" s="264">
        <v>0</v>
      </c>
      <c r="N12" s="44">
        <v>0</v>
      </c>
      <c r="O12" s="44">
        <v>0</v>
      </c>
      <c r="P12" s="14">
        <v>0</v>
      </c>
      <c r="Q12" s="45">
        <v>149</v>
      </c>
      <c r="R12" s="46">
        <v>0</v>
      </c>
      <c r="S12" s="46">
        <f t="shared" si="2"/>
        <v>111</v>
      </c>
      <c r="T12" s="16">
        <f t="shared" si="3"/>
        <v>0.25503355704697989</v>
      </c>
      <c r="U12" s="302">
        <v>149</v>
      </c>
      <c r="V12" s="303">
        <v>111</v>
      </c>
      <c r="W12" s="303">
        <v>0</v>
      </c>
      <c r="X12" s="303">
        <f t="shared" si="4"/>
        <v>111</v>
      </c>
      <c r="Y12" s="304">
        <f t="shared" si="5"/>
        <v>0.25503355704697989</v>
      </c>
      <c r="Z12" s="160">
        <v>149</v>
      </c>
      <c r="AA12" s="44">
        <v>0</v>
      </c>
      <c r="AB12" s="44">
        <f t="shared" si="6"/>
        <v>111</v>
      </c>
      <c r="AC12" s="14">
        <f t="shared" si="7"/>
        <v>0.25503355704697989</v>
      </c>
      <c r="AD12" s="302">
        <v>149</v>
      </c>
      <c r="AE12" s="303">
        <v>111</v>
      </c>
      <c r="AF12" s="303">
        <v>0</v>
      </c>
      <c r="AG12" s="303">
        <f t="shared" si="8"/>
        <v>111</v>
      </c>
      <c r="AH12" s="304">
        <f t="shared" si="9"/>
        <v>0.25503355704697989</v>
      </c>
      <c r="AI12" s="45">
        <v>149</v>
      </c>
      <c r="AJ12" s="46">
        <v>0</v>
      </c>
      <c r="AK12" s="46">
        <f t="shared" si="10"/>
        <v>111</v>
      </c>
      <c r="AL12" s="16">
        <f t="shared" si="11"/>
        <v>0.25503355704697989</v>
      </c>
      <c r="AM12" s="160">
        <v>149</v>
      </c>
      <c r="AN12" s="44">
        <v>0</v>
      </c>
      <c r="AO12" s="44">
        <f t="shared" si="12"/>
        <v>111</v>
      </c>
      <c r="AP12" s="14">
        <f t="shared" si="13"/>
        <v>0.25503355704697989</v>
      </c>
      <c r="AQ12" s="45">
        <v>149</v>
      </c>
      <c r="AR12" s="46">
        <v>0</v>
      </c>
      <c r="AS12" s="46">
        <f t="shared" si="14"/>
        <v>111</v>
      </c>
      <c r="AT12" s="16">
        <f t="shared" si="15"/>
        <v>0.25503355704697989</v>
      </c>
    </row>
    <row r="13" spans="1:46" s="4" customFormat="1" ht="12.75" customHeight="1">
      <c r="A13" s="34" t="s">
        <v>402</v>
      </c>
      <c r="B13" s="31" t="s">
        <v>32</v>
      </c>
      <c r="C13" s="93"/>
      <c r="D13" s="37">
        <v>0.37</v>
      </c>
      <c r="E13" s="32" t="s">
        <v>316</v>
      </c>
      <c r="F13" s="102">
        <v>197</v>
      </c>
      <c r="G13" s="85">
        <v>179</v>
      </c>
      <c r="H13" s="79">
        <v>0</v>
      </c>
      <c r="I13" s="79">
        <v>140</v>
      </c>
      <c r="J13" s="79">
        <v>0</v>
      </c>
      <c r="K13" s="102">
        <f t="shared" si="0"/>
        <v>140</v>
      </c>
      <c r="L13" s="112">
        <f t="shared" si="1"/>
        <v>0.21787709497206703</v>
      </c>
      <c r="M13" s="253">
        <v>0</v>
      </c>
      <c r="N13" s="63">
        <v>0</v>
      </c>
      <c r="O13" s="63">
        <v>0</v>
      </c>
      <c r="P13" s="13">
        <v>0</v>
      </c>
      <c r="Q13" s="64">
        <v>179</v>
      </c>
      <c r="R13" s="65">
        <v>0</v>
      </c>
      <c r="S13" s="65">
        <f t="shared" si="2"/>
        <v>140</v>
      </c>
      <c r="T13" s="18">
        <f t="shared" si="3"/>
        <v>0.21787709497206703</v>
      </c>
      <c r="U13" s="309">
        <v>179</v>
      </c>
      <c r="V13" s="310">
        <v>138</v>
      </c>
      <c r="W13" s="310">
        <v>0</v>
      </c>
      <c r="X13" s="310">
        <f t="shared" si="4"/>
        <v>138</v>
      </c>
      <c r="Y13" s="311">
        <f t="shared" si="5"/>
        <v>0.22905027932960895</v>
      </c>
      <c r="Z13" s="158">
        <v>179</v>
      </c>
      <c r="AA13" s="63">
        <v>0</v>
      </c>
      <c r="AB13" s="63">
        <f t="shared" si="6"/>
        <v>138</v>
      </c>
      <c r="AC13" s="13">
        <f t="shared" si="7"/>
        <v>0.22905027932960895</v>
      </c>
      <c r="AD13" s="309">
        <v>179</v>
      </c>
      <c r="AE13" s="310">
        <v>138</v>
      </c>
      <c r="AF13" s="310">
        <v>0</v>
      </c>
      <c r="AG13" s="310">
        <f t="shared" si="8"/>
        <v>138</v>
      </c>
      <c r="AH13" s="311">
        <f t="shared" si="9"/>
        <v>0.22905027932960895</v>
      </c>
      <c r="AI13" s="64">
        <v>179</v>
      </c>
      <c r="AJ13" s="65">
        <v>0</v>
      </c>
      <c r="AK13" s="65">
        <f t="shared" si="10"/>
        <v>138</v>
      </c>
      <c r="AL13" s="18">
        <f t="shared" si="11"/>
        <v>0.22905027932960895</v>
      </c>
      <c r="AM13" s="158">
        <v>179</v>
      </c>
      <c r="AN13" s="63">
        <v>0</v>
      </c>
      <c r="AO13" s="63">
        <f t="shared" si="12"/>
        <v>138</v>
      </c>
      <c r="AP13" s="13">
        <f t="shared" si="13"/>
        <v>0.22905027932960895</v>
      </c>
      <c r="AQ13" s="64">
        <v>179</v>
      </c>
      <c r="AR13" s="65">
        <v>0</v>
      </c>
      <c r="AS13" s="65">
        <f t="shared" si="14"/>
        <v>138</v>
      </c>
      <c r="AT13" s="18">
        <f t="shared" si="15"/>
        <v>0.22905027932960895</v>
      </c>
    </row>
    <row r="14" spans="1:46" s="4" customFormat="1" ht="12.75" customHeight="1">
      <c r="A14" s="34" t="s">
        <v>403</v>
      </c>
      <c r="B14" s="31" t="s">
        <v>32</v>
      </c>
      <c r="C14" s="93"/>
      <c r="D14" s="37">
        <v>0.37</v>
      </c>
      <c r="E14" s="32" t="s">
        <v>316</v>
      </c>
      <c r="F14" s="102">
        <v>164</v>
      </c>
      <c r="G14" s="85">
        <v>149</v>
      </c>
      <c r="H14" s="79">
        <v>0</v>
      </c>
      <c r="I14" s="79">
        <v>115</v>
      </c>
      <c r="J14" s="79">
        <v>0</v>
      </c>
      <c r="K14" s="102">
        <f t="shared" si="0"/>
        <v>115</v>
      </c>
      <c r="L14" s="112">
        <f t="shared" si="1"/>
        <v>0.22818791946308725</v>
      </c>
      <c r="M14" s="253">
        <v>0</v>
      </c>
      <c r="N14" s="63">
        <v>0</v>
      </c>
      <c r="O14" s="63">
        <v>0</v>
      </c>
      <c r="P14" s="13">
        <v>0</v>
      </c>
      <c r="Q14" s="64">
        <v>149</v>
      </c>
      <c r="R14" s="65">
        <v>0</v>
      </c>
      <c r="S14" s="65">
        <f t="shared" si="2"/>
        <v>115</v>
      </c>
      <c r="T14" s="18">
        <f t="shared" si="3"/>
        <v>0.22818791946308725</v>
      </c>
      <c r="U14" s="309">
        <v>149</v>
      </c>
      <c r="V14" s="310">
        <v>113</v>
      </c>
      <c r="W14" s="310">
        <v>0</v>
      </c>
      <c r="X14" s="310">
        <f t="shared" si="4"/>
        <v>113</v>
      </c>
      <c r="Y14" s="311">
        <f t="shared" si="5"/>
        <v>0.24161073825503357</v>
      </c>
      <c r="Z14" s="158">
        <v>149</v>
      </c>
      <c r="AA14" s="63">
        <v>0</v>
      </c>
      <c r="AB14" s="63">
        <f t="shared" si="6"/>
        <v>113</v>
      </c>
      <c r="AC14" s="13">
        <f t="shared" si="7"/>
        <v>0.24161073825503357</v>
      </c>
      <c r="AD14" s="309">
        <v>149</v>
      </c>
      <c r="AE14" s="310">
        <v>113</v>
      </c>
      <c r="AF14" s="310">
        <v>0</v>
      </c>
      <c r="AG14" s="310">
        <f t="shared" si="8"/>
        <v>113</v>
      </c>
      <c r="AH14" s="311">
        <f t="shared" si="9"/>
        <v>0.24161073825503357</v>
      </c>
      <c r="AI14" s="64">
        <v>149</v>
      </c>
      <c r="AJ14" s="65">
        <v>0</v>
      </c>
      <c r="AK14" s="65">
        <f t="shared" si="10"/>
        <v>113</v>
      </c>
      <c r="AL14" s="18">
        <f t="shared" si="11"/>
        <v>0.24161073825503357</v>
      </c>
      <c r="AM14" s="158">
        <v>149</v>
      </c>
      <c r="AN14" s="63">
        <v>0</v>
      </c>
      <c r="AO14" s="63">
        <f t="shared" si="12"/>
        <v>113</v>
      </c>
      <c r="AP14" s="13">
        <f t="shared" si="13"/>
        <v>0.24161073825503357</v>
      </c>
      <c r="AQ14" s="64">
        <v>149</v>
      </c>
      <c r="AR14" s="65">
        <v>0</v>
      </c>
      <c r="AS14" s="65">
        <f t="shared" si="14"/>
        <v>113</v>
      </c>
      <c r="AT14" s="18">
        <f t="shared" si="15"/>
        <v>0.24161073825503357</v>
      </c>
    </row>
    <row r="15" spans="1:46" s="4" customFormat="1" ht="12.75" customHeight="1">
      <c r="A15" s="138" t="s">
        <v>485</v>
      </c>
      <c r="B15" s="31" t="s">
        <v>32</v>
      </c>
      <c r="C15" s="169"/>
      <c r="D15" s="37">
        <v>0.59</v>
      </c>
      <c r="E15" s="32" t="s">
        <v>486</v>
      </c>
      <c r="F15" s="100">
        <v>307</v>
      </c>
      <c r="G15" s="84">
        <v>279</v>
      </c>
      <c r="H15" s="77">
        <v>0</v>
      </c>
      <c r="I15" s="77">
        <v>129</v>
      </c>
      <c r="J15" s="77">
        <v>0</v>
      </c>
      <c r="K15" s="100">
        <f t="shared" si="0"/>
        <v>129</v>
      </c>
      <c r="L15" s="110">
        <f t="shared" si="1"/>
        <v>0.5376344086021505</v>
      </c>
      <c r="M15" s="264">
        <v>0</v>
      </c>
      <c r="N15" s="44">
        <v>0</v>
      </c>
      <c r="O15" s="44">
        <v>0</v>
      </c>
      <c r="P15" s="14">
        <v>0</v>
      </c>
      <c r="Q15" s="45">
        <v>279</v>
      </c>
      <c r="R15" s="46">
        <v>0</v>
      </c>
      <c r="S15" s="46">
        <f t="shared" si="2"/>
        <v>129</v>
      </c>
      <c r="T15" s="16">
        <f t="shared" si="3"/>
        <v>0.5376344086021505</v>
      </c>
      <c r="U15" s="302">
        <v>279</v>
      </c>
      <c r="V15" s="303">
        <v>129</v>
      </c>
      <c r="W15" s="303">
        <v>0</v>
      </c>
      <c r="X15" s="303">
        <f t="shared" si="4"/>
        <v>129</v>
      </c>
      <c r="Y15" s="304">
        <f t="shared" si="5"/>
        <v>0.5376344086021505</v>
      </c>
      <c r="Z15" s="160">
        <v>279</v>
      </c>
      <c r="AA15" s="44">
        <v>0</v>
      </c>
      <c r="AB15" s="44">
        <f t="shared" si="6"/>
        <v>129</v>
      </c>
      <c r="AC15" s="14">
        <f t="shared" si="7"/>
        <v>0.5376344086021505</v>
      </c>
      <c r="AD15" s="302">
        <v>279</v>
      </c>
      <c r="AE15" s="303">
        <v>129</v>
      </c>
      <c r="AF15" s="303">
        <v>0</v>
      </c>
      <c r="AG15" s="303">
        <f t="shared" si="8"/>
        <v>129</v>
      </c>
      <c r="AH15" s="304">
        <f t="shared" si="9"/>
        <v>0.5376344086021505</v>
      </c>
      <c r="AI15" s="45">
        <v>279</v>
      </c>
      <c r="AJ15" s="46">
        <v>0</v>
      </c>
      <c r="AK15" s="46">
        <f t="shared" si="10"/>
        <v>129</v>
      </c>
      <c r="AL15" s="16">
        <f t="shared" si="11"/>
        <v>0.5376344086021505</v>
      </c>
      <c r="AM15" s="160">
        <v>279</v>
      </c>
      <c r="AN15" s="44">
        <v>0</v>
      </c>
      <c r="AO15" s="44">
        <f t="shared" si="12"/>
        <v>129</v>
      </c>
      <c r="AP15" s="14">
        <f t="shared" si="13"/>
        <v>0.5376344086021505</v>
      </c>
      <c r="AQ15" s="45">
        <v>279</v>
      </c>
      <c r="AR15" s="46">
        <v>0</v>
      </c>
      <c r="AS15" s="46">
        <f t="shared" si="14"/>
        <v>129</v>
      </c>
      <c r="AT15" s="16">
        <f t="shared" si="15"/>
        <v>0.5376344086021505</v>
      </c>
    </row>
    <row r="16" spans="1:46" s="4" customFormat="1" ht="12.75" customHeight="1">
      <c r="A16" s="138" t="s">
        <v>17</v>
      </c>
      <c r="B16" s="31" t="s">
        <v>32</v>
      </c>
      <c r="C16" s="168" t="s">
        <v>459</v>
      </c>
      <c r="D16" s="37">
        <v>0.59</v>
      </c>
      <c r="E16" s="32" t="s">
        <v>22</v>
      </c>
      <c r="F16" s="100">
        <v>384</v>
      </c>
      <c r="G16" s="84">
        <v>349</v>
      </c>
      <c r="H16" s="77">
        <v>0</v>
      </c>
      <c r="I16" s="77">
        <v>260</v>
      </c>
      <c r="J16" s="77">
        <v>0</v>
      </c>
      <c r="K16" s="100">
        <f t="shared" si="0"/>
        <v>260</v>
      </c>
      <c r="L16" s="110">
        <f t="shared" si="1"/>
        <v>0.25501432664756446</v>
      </c>
      <c r="M16" s="264">
        <v>0</v>
      </c>
      <c r="N16" s="44">
        <v>0</v>
      </c>
      <c r="O16" s="44">
        <v>0</v>
      </c>
      <c r="P16" s="14">
        <v>0</v>
      </c>
      <c r="Q16" s="45">
        <v>349</v>
      </c>
      <c r="R16" s="46">
        <v>0</v>
      </c>
      <c r="S16" s="46">
        <f t="shared" si="2"/>
        <v>260</v>
      </c>
      <c r="T16" s="16">
        <f t="shared" si="3"/>
        <v>0.25501432664756446</v>
      </c>
      <c r="U16" s="302">
        <v>349</v>
      </c>
      <c r="V16" s="303">
        <v>260</v>
      </c>
      <c r="W16" s="303">
        <v>0</v>
      </c>
      <c r="X16" s="303">
        <f t="shared" si="4"/>
        <v>260</v>
      </c>
      <c r="Y16" s="304">
        <f t="shared" si="5"/>
        <v>0.25501432664756446</v>
      </c>
      <c r="Z16" s="160">
        <v>349</v>
      </c>
      <c r="AA16" s="44">
        <v>0</v>
      </c>
      <c r="AB16" s="44">
        <f t="shared" si="6"/>
        <v>260</v>
      </c>
      <c r="AC16" s="14">
        <f t="shared" si="7"/>
        <v>0.25501432664756446</v>
      </c>
      <c r="AD16" s="302">
        <v>349</v>
      </c>
      <c r="AE16" s="303">
        <v>260</v>
      </c>
      <c r="AF16" s="303">
        <v>0</v>
      </c>
      <c r="AG16" s="303">
        <f t="shared" si="8"/>
        <v>260</v>
      </c>
      <c r="AH16" s="304">
        <f t="shared" si="9"/>
        <v>0.25501432664756446</v>
      </c>
      <c r="AI16" s="45">
        <v>349</v>
      </c>
      <c r="AJ16" s="46">
        <v>0</v>
      </c>
      <c r="AK16" s="46">
        <f t="shared" si="10"/>
        <v>260</v>
      </c>
      <c r="AL16" s="16">
        <f t="shared" si="11"/>
        <v>0.25501432664756446</v>
      </c>
      <c r="AM16" s="160">
        <v>349</v>
      </c>
      <c r="AN16" s="44">
        <v>0</v>
      </c>
      <c r="AO16" s="44">
        <f t="shared" si="12"/>
        <v>260</v>
      </c>
      <c r="AP16" s="14">
        <f t="shared" si="13"/>
        <v>0.25501432664756446</v>
      </c>
      <c r="AQ16" s="45">
        <v>349</v>
      </c>
      <c r="AR16" s="46">
        <v>0</v>
      </c>
      <c r="AS16" s="46">
        <f t="shared" si="14"/>
        <v>260</v>
      </c>
      <c r="AT16" s="16">
        <f t="shared" si="15"/>
        <v>0.25501432664756446</v>
      </c>
    </row>
    <row r="17" spans="1:46" s="4" customFormat="1" ht="12.75" customHeight="1">
      <c r="A17" s="138" t="s">
        <v>324</v>
      </c>
      <c r="B17" s="31" t="s">
        <v>32</v>
      </c>
      <c r="C17" s="219"/>
      <c r="D17" s="37">
        <v>0.59</v>
      </c>
      <c r="E17" s="32" t="s">
        <v>325</v>
      </c>
      <c r="F17" s="100">
        <v>329</v>
      </c>
      <c r="G17" s="84">
        <v>299</v>
      </c>
      <c r="H17" s="77">
        <v>250</v>
      </c>
      <c r="I17" s="77">
        <v>210</v>
      </c>
      <c r="J17" s="77">
        <v>0</v>
      </c>
      <c r="K17" s="100">
        <f t="shared" si="0"/>
        <v>210</v>
      </c>
      <c r="L17" s="110">
        <f t="shared" si="1"/>
        <v>0.2976588628762542</v>
      </c>
      <c r="M17" s="264">
        <v>0</v>
      </c>
      <c r="N17" s="44">
        <v>0</v>
      </c>
      <c r="O17" s="44">
        <v>0</v>
      </c>
      <c r="P17" s="14">
        <v>0</v>
      </c>
      <c r="Q17" s="127">
        <v>250</v>
      </c>
      <c r="R17" s="46">
        <v>0</v>
      </c>
      <c r="S17" s="46">
        <f t="shared" si="2"/>
        <v>210</v>
      </c>
      <c r="T17" s="16">
        <f t="shared" si="3"/>
        <v>0.16</v>
      </c>
      <c r="U17" s="302">
        <v>299</v>
      </c>
      <c r="V17" s="303">
        <v>208</v>
      </c>
      <c r="W17" s="303">
        <v>0</v>
      </c>
      <c r="X17" s="303">
        <f t="shared" si="4"/>
        <v>208</v>
      </c>
      <c r="Y17" s="304">
        <f t="shared" si="5"/>
        <v>0.30434782608695654</v>
      </c>
      <c r="Z17" s="215">
        <v>250</v>
      </c>
      <c r="AA17" s="44">
        <v>0</v>
      </c>
      <c r="AB17" s="44">
        <f t="shared" si="6"/>
        <v>208</v>
      </c>
      <c r="AC17" s="14">
        <f t="shared" si="7"/>
        <v>0.16800000000000001</v>
      </c>
      <c r="AD17" s="302">
        <v>299</v>
      </c>
      <c r="AE17" s="303">
        <v>208</v>
      </c>
      <c r="AF17" s="303">
        <v>0</v>
      </c>
      <c r="AG17" s="303">
        <f t="shared" si="8"/>
        <v>208</v>
      </c>
      <c r="AH17" s="304">
        <f t="shared" si="9"/>
        <v>0.30434782608695654</v>
      </c>
      <c r="AI17" s="45">
        <v>299</v>
      </c>
      <c r="AJ17" s="46">
        <v>0</v>
      </c>
      <c r="AK17" s="46">
        <f t="shared" si="10"/>
        <v>208</v>
      </c>
      <c r="AL17" s="16">
        <f t="shared" si="11"/>
        <v>0.30434782608695654</v>
      </c>
      <c r="AM17" s="160">
        <v>299</v>
      </c>
      <c r="AN17" s="44">
        <v>0</v>
      </c>
      <c r="AO17" s="44">
        <f t="shared" si="12"/>
        <v>208</v>
      </c>
      <c r="AP17" s="14">
        <f t="shared" si="13"/>
        <v>0.30434782608695654</v>
      </c>
      <c r="AQ17" s="45">
        <v>299</v>
      </c>
      <c r="AR17" s="46">
        <v>0</v>
      </c>
      <c r="AS17" s="46">
        <f t="shared" si="14"/>
        <v>208</v>
      </c>
      <c r="AT17" s="16">
        <f t="shared" si="15"/>
        <v>0.30434782608695654</v>
      </c>
    </row>
    <row r="18" spans="1:46" s="4" customFormat="1" ht="12.75" customHeight="1">
      <c r="A18" s="138" t="s">
        <v>404</v>
      </c>
      <c r="B18" s="31" t="s">
        <v>32</v>
      </c>
      <c r="C18" s="219"/>
      <c r="D18" s="37">
        <v>0.59</v>
      </c>
      <c r="E18" s="32" t="s">
        <v>325</v>
      </c>
      <c r="F18" s="100">
        <v>329</v>
      </c>
      <c r="G18" s="84">
        <v>299</v>
      </c>
      <c r="H18" s="77">
        <v>250</v>
      </c>
      <c r="I18" s="77">
        <v>210</v>
      </c>
      <c r="J18" s="77">
        <v>0</v>
      </c>
      <c r="K18" s="100">
        <f t="shared" si="0"/>
        <v>210</v>
      </c>
      <c r="L18" s="110">
        <f t="shared" si="1"/>
        <v>0.2976588628762542</v>
      </c>
      <c r="M18" s="264">
        <v>0</v>
      </c>
      <c r="N18" s="44">
        <v>0</v>
      </c>
      <c r="O18" s="44">
        <v>0</v>
      </c>
      <c r="P18" s="14">
        <v>0</v>
      </c>
      <c r="Q18" s="127">
        <v>250</v>
      </c>
      <c r="R18" s="46">
        <v>0</v>
      </c>
      <c r="S18" s="46">
        <f t="shared" si="2"/>
        <v>210</v>
      </c>
      <c r="T18" s="16">
        <f t="shared" si="3"/>
        <v>0.16</v>
      </c>
      <c r="U18" s="302">
        <v>299</v>
      </c>
      <c r="V18" s="303">
        <v>208</v>
      </c>
      <c r="W18" s="303">
        <v>0</v>
      </c>
      <c r="X18" s="303">
        <f t="shared" si="4"/>
        <v>208</v>
      </c>
      <c r="Y18" s="304">
        <f t="shared" si="5"/>
        <v>0.30434782608695654</v>
      </c>
      <c r="Z18" s="215">
        <v>250</v>
      </c>
      <c r="AA18" s="44">
        <v>0</v>
      </c>
      <c r="AB18" s="44">
        <f t="shared" si="6"/>
        <v>208</v>
      </c>
      <c r="AC18" s="14">
        <f t="shared" si="7"/>
        <v>0.16800000000000001</v>
      </c>
      <c r="AD18" s="302">
        <v>299</v>
      </c>
      <c r="AE18" s="303">
        <v>208</v>
      </c>
      <c r="AF18" s="303">
        <v>0</v>
      </c>
      <c r="AG18" s="303">
        <f t="shared" si="8"/>
        <v>208</v>
      </c>
      <c r="AH18" s="304">
        <f t="shared" si="9"/>
        <v>0.30434782608695654</v>
      </c>
      <c r="AI18" s="45">
        <v>299</v>
      </c>
      <c r="AJ18" s="46">
        <v>0</v>
      </c>
      <c r="AK18" s="46">
        <f t="shared" si="10"/>
        <v>208</v>
      </c>
      <c r="AL18" s="16">
        <f t="shared" si="11"/>
        <v>0.30434782608695654</v>
      </c>
      <c r="AM18" s="160">
        <v>299</v>
      </c>
      <c r="AN18" s="44">
        <v>0</v>
      </c>
      <c r="AO18" s="44">
        <f t="shared" si="12"/>
        <v>208</v>
      </c>
      <c r="AP18" s="14">
        <f t="shared" si="13"/>
        <v>0.30434782608695654</v>
      </c>
      <c r="AQ18" s="45">
        <v>299</v>
      </c>
      <c r="AR18" s="46">
        <v>0</v>
      </c>
      <c r="AS18" s="46">
        <f t="shared" si="14"/>
        <v>208</v>
      </c>
      <c r="AT18" s="16">
        <f t="shared" si="15"/>
        <v>0.30434782608695654</v>
      </c>
    </row>
    <row r="19" spans="1:46" s="4" customFormat="1" ht="12.75" customHeight="1">
      <c r="A19" s="138" t="s">
        <v>405</v>
      </c>
      <c r="B19" s="31" t="s">
        <v>32</v>
      </c>
      <c r="C19" s="219"/>
      <c r="D19" s="37">
        <v>0.59</v>
      </c>
      <c r="E19" s="32" t="s">
        <v>325</v>
      </c>
      <c r="F19" s="100">
        <v>329</v>
      </c>
      <c r="G19" s="84">
        <v>299</v>
      </c>
      <c r="H19" s="77">
        <v>250</v>
      </c>
      <c r="I19" s="77">
        <v>210</v>
      </c>
      <c r="J19" s="77">
        <v>0</v>
      </c>
      <c r="K19" s="100">
        <f t="shared" si="0"/>
        <v>210</v>
      </c>
      <c r="L19" s="110">
        <f t="shared" si="1"/>
        <v>0.2976588628762542</v>
      </c>
      <c r="M19" s="264">
        <v>0</v>
      </c>
      <c r="N19" s="44">
        <v>0</v>
      </c>
      <c r="O19" s="44">
        <v>0</v>
      </c>
      <c r="P19" s="14">
        <v>0</v>
      </c>
      <c r="Q19" s="127">
        <v>250</v>
      </c>
      <c r="R19" s="46">
        <v>0</v>
      </c>
      <c r="S19" s="46">
        <f t="shared" si="2"/>
        <v>210</v>
      </c>
      <c r="T19" s="16">
        <f t="shared" si="3"/>
        <v>0.16</v>
      </c>
      <c r="U19" s="302">
        <v>299</v>
      </c>
      <c r="V19" s="303">
        <v>208</v>
      </c>
      <c r="W19" s="303">
        <v>0</v>
      </c>
      <c r="X19" s="303">
        <f t="shared" si="4"/>
        <v>208</v>
      </c>
      <c r="Y19" s="304">
        <f t="shared" si="5"/>
        <v>0.30434782608695654</v>
      </c>
      <c r="Z19" s="215">
        <v>250</v>
      </c>
      <c r="AA19" s="44">
        <v>0</v>
      </c>
      <c r="AB19" s="44">
        <f t="shared" si="6"/>
        <v>208</v>
      </c>
      <c r="AC19" s="14">
        <f t="shared" si="7"/>
        <v>0.16800000000000001</v>
      </c>
      <c r="AD19" s="302">
        <v>299</v>
      </c>
      <c r="AE19" s="303">
        <v>208</v>
      </c>
      <c r="AF19" s="303">
        <v>0</v>
      </c>
      <c r="AG19" s="303">
        <f t="shared" si="8"/>
        <v>208</v>
      </c>
      <c r="AH19" s="304">
        <f t="shared" si="9"/>
        <v>0.30434782608695654</v>
      </c>
      <c r="AI19" s="45">
        <v>299</v>
      </c>
      <c r="AJ19" s="46">
        <v>0</v>
      </c>
      <c r="AK19" s="46">
        <f t="shared" si="10"/>
        <v>208</v>
      </c>
      <c r="AL19" s="16">
        <f t="shared" si="11"/>
        <v>0.30434782608695654</v>
      </c>
      <c r="AM19" s="160">
        <v>299</v>
      </c>
      <c r="AN19" s="44">
        <v>0</v>
      </c>
      <c r="AO19" s="44">
        <f t="shared" si="12"/>
        <v>208</v>
      </c>
      <c r="AP19" s="14">
        <f t="shared" si="13"/>
        <v>0.30434782608695654</v>
      </c>
      <c r="AQ19" s="45">
        <v>299</v>
      </c>
      <c r="AR19" s="46">
        <v>0</v>
      </c>
      <c r="AS19" s="46">
        <f t="shared" si="14"/>
        <v>208</v>
      </c>
      <c r="AT19" s="16">
        <f t="shared" si="15"/>
        <v>0.30434782608695654</v>
      </c>
    </row>
    <row r="20" spans="1:46" s="4" customFormat="1" ht="12.75" customHeight="1" thickBot="1">
      <c r="A20" s="33" t="s">
        <v>406</v>
      </c>
      <c r="B20" s="30" t="s">
        <v>32</v>
      </c>
      <c r="C20" s="192"/>
      <c r="D20" s="38">
        <v>0.59</v>
      </c>
      <c r="E20" s="2" t="s">
        <v>325</v>
      </c>
      <c r="F20" s="101">
        <v>307</v>
      </c>
      <c r="G20" s="47">
        <v>279</v>
      </c>
      <c r="H20" s="78">
        <v>250</v>
      </c>
      <c r="I20" s="78">
        <v>208</v>
      </c>
      <c r="J20" s="78">
        <v>0</v>
      </c>
      <c r="K20" s="101">
        <f t="shared" si="0"/>
        <v>208</v>
      </c>
      <c r="L20" s="111">
        <f t="shared" si="1"/>
        <v>0.25448028673835127</v>
      </c>
      <c r="M20" s="254">
        <v>0</v>
      </c>
      <c r="N20" s="48">
        <v>0</v>
      </c>
      <c r="O20" s="48">
        <v>0</v>
      </c>
      <c r="P20" s="15">
        <v>0</v>
      </c>
      <c r="Q20" s="126">
        <v>250</v>
      </c>
      <c r="R20" s="50">
        <v>0</v>
      </c>
      <c r="S20" s="50">
        <f t="shared" si="2"/>
        <v>208</v>
      </c>
      <c r="T20" s="17">
        <f t="shared" si="3"/>
        <v>0.16800000000000001</v>
      </c>
      <c r="U20" s="305">
        <v>279</v>
      </c>
      <c r="V20" s="307">
        <v>208</v>
      </c>
      <c r="W20" s="307">
        <v>0</v>
      </c>
      <c r="X20" s="307">
        <f t="shared" si="4"/>
        <v>208</v>
      </c>
      <c r="Y20" s="308">
        <f t="shared" si="5"/>
        <v>0.25448028673835127</v>
      </c>
      <c r="Z20" s="218">
        <v>250</v>
      </c>
      <c r="AA20" s="48">
        <v>0</v>
      </c>
      <c r="AB20" s="48">
        <f t="shared" si="6"/>
        <v>208</v>
      </c>
      <c r="AC20" s="15">
        <f t="shared" si="7"/>
        <v>0.16800000000000001</v>
      </c>
      <c r="AD20" s="305">
        <v>279</v>
      </c>
      <c r="AE20" s="307">
        <v>208</v>
      </c>
      <c r="AF20" s="307">
        <v>0</v>
      </c>
      <c r="AG20" s="307">
        <f t="shared" si="8"/>
        <v>208</v>
      </c>
      <c r="AH20" s="308">
        <f t="shared" si="9"/>
        <v>0.25448028673835127</v>
      </c>
      <c r="AI20" s="49">
        <v>279</v>
      </c>
      <c r="AJ20" s="50">
        <v>0</v>
      </c>
      <c r="AK20" s="50">
        <f t="shared" si="10"/>
        <v>208</v>
      </c>
      <c r="AL20" s="17">
        <f t="shared" si="11"/>
        <v>0.25448028673835127</v>
      </c>
      <c r="AM20" s="159">
        <v>279</v>
      </c>
      <c r="AN20" s="48">
        <v>0</v>
      </c>
      <c r="AO20" s="48">
        <f t="shared" si="12"/>
        <v>208</v>
      </c>
      <c r="AP20" s="15">
        <f t="shared" si="13"/>
        <v>0.25448028673835127</v>
      </c>
      <c r="AQ20" s="49">
        <v>279</v>
      </c>
      <c r="AR20" s="50">
        <v>0</v>
      </c>
      <c r="AS20" s="50">
        <f t="shared" si="14"/>
        <v>208</v>
      </c>
      <c r="AT20" s="17">
        <f t="shared" si="15"/>
        <v>0.25448028673835127</v>
      </c>
    </row>
    <row r="21" spans="1:46" s="4" customFormat="1" ht="12.75" customHeight="1">
      <c r="A21" s="139" t="s">
        <v>10</v>
      </c>
      <c r="B21" s="165" t="s">
        <v>33</v>
      </c>
      <c r="C21" s="179"/>
      <c r="D21" s="175" t="s">
        <v>127</v>
      </c>
      <c r="E21" s="176" t="s">
        <v>57</v>
      </c>
      <c r="F21" s="99">
        <v>55</v>
      </c>
      <c r="G21" s="84">
        <v>55</v>
      </c>
      <c r="H21" s="81">
        <v>0</v>
      </c>
      <c r="I21" s="81">
        <v>41</v>
      </c>
      <c r="J21" s="81">
        <v>0</v>
      </c>
      <c r="K21" s="99">
        <f t="shared" ref="K21:K33" si="16">IFERROR(I21-J21,I21)</f>
        <v>41</v>
      </c>
      <c r="L21" s="113">
        <f t="shared" ref="L21:L33" si="17">IFERROR((G21-K21)/G21, " ")</f>
        <v>0.25454545454545452</v>
      </c>
      <c r="M21" s="277">
        <v>55</v>
      </c>
      <c r="N21" s="90">
        <v>0</v>
      </c>
      <c r="O21" s="90">
        <f t="shared" ref="O21:O33" si="18">K21-N21</f>
        <v>41</v>
      </c>
      <c r="P21" s="136">
        <f t="shared" ref="P21:P33" si="19">(M21-O21)/M21</f>
        <v>0.25454545454545452</v>
      </c>
      <c r="Q21" s="241">
        <v>0</v>
      </c>
      <c r="R21" s="91">
        <v>0</v>
      </c>
      <c r="S21" s="91">
        <v>0</v>
      </c>
      <c r="T21" s="92">
        <v>0</v>
      </c>
      <c r="U21" s="299">
        <v>55</v>
      </c>
      <c r="V21" s="300">
        <v>41</v>
      </c>
      <c r="W21" s="300">
        <v>0</v>
      </c>
      <c r="X21" s="300">
        <f t="shared" ref="X21:X27" si="20">V21-W21</f>
        <v>41</v>
      </c>
      <c r="Y21" s="301">
        <f t="shared" ref="Y21:Y27" si="21">(U21-X21)/U21</f>
        <v>0.25454545454545452</v>
      </c>
      <c r="Z21" s="222">
        <v>55</v>
      </c>
      <c r="AA21" s="90">
        <v>0</v>
      </c>
      <c r="AB21" s="90">
        <f t="shared" ref="AB21:AB27" si="22">X21-AA21</f>
        <v>41</v>
      </c>
      <c r="AC21" s="136">
        <f t="shared" ref="AC21:AC33" si="23">(Z21-AB21)/Z21</f>
        <v>0.25454545454545452</v>
      </c>
      <c r="AD21" s="299">
        <v>55</v>
      </c>
      <c r="AE21" s="300">
        <v>41</v>
      </c>
      <c r="AF21" s="300">
        <v>0</v>
      </c>
      <c r="AG21" s="300">
        <f t="shared" ref="AG21:AG27" si="24">AE21-AF21</f>
        <v>41</v>
      </c>
      <c r="AH21" s="301">
        <f t="shared" ref="AH21:AH27" si="25">(AD21-AG21)/AD21</f>
        <v>0.25454545454545452</v>
      </c>
      <c r="AI21" s="241">
        <v>55</v>
      </c>
      <c r="AJ21" s="91">
        <v>0</v>
      </c>
      <c r="AK21" s="91">
        <f t="shared" ref="AK21:AK27" si="26">AG21-AJ21</f>
        <v>41</v>
      </c>
      <c r="AL21" s="92">
        <f t="shared" ref="AL21:AL33" si="27">(AI21-AK21)/AI21</f>
        <v>0.25454545454545452</v>
      </c>
      <c r="AM21" s="222">
        <v>55</v>
      </c>
      <c r="AN21" s="90">
        <v>0</v>
      </c>
      <c r="AO21" s="90">
        <f t="shared" ref="AO21:AO27" si="28">AG21-AN21</f>
        <v>41</v>
      </c>
      <c r="AP21" s="136">
        <f t="shared" ref="AP21:AP33" si="29">(AM21-AO21)/AM21</f>
        <v>0.25454545454545452</v>
      </c>
      <c r="AQ21" s="241">
        <v>55</v>
      </c>
      <c r="AR21" s="91">
        <v>0</v>
      </c>
      <c r="AS21" s="91">
        <f t="shared" ref="AS21:AS27" si="30">AG21-AR21</f>
        <v>41</v>
      </c>
      <c r="AT21" s="92">
        <f t="shared" ref="AT21:AT33" si="31">(AQ21-AS21)/AQ21</f>
        <v>0.25454545454545452</v>
      </c>
    </row>
    <row r="22" spans="1:46" s="4" customFormat="1" ht="12.75" customHeight="1">
      <c r="A22" s="138" t="s">
        <v>6</v>
      </c>
      <c r="B22" s="31" t="s">
        <v>33</v>
      </c>
      <c r="C22" s="169"/>
      <c r="D22" s="37" t="s">
        <v>127</v>
      </c>
      <c r="E22" s="32" t="s">
        <v>55</v>
      </c>
      <c r="F22" s="100">
        <v>55</v>
      </c>
      <c r="G22" s="84">
        <v>55</v>
      </c>
      <c r="H22" s="77">
        <v>0</v>
      </c>
      <c r="I22" s="77">
        <v>41</v>
      </c>
      <c r="J22" s="77">
        <v>0</v>
      </c>
      <c r="K22" s="100">
        <f t="shared" si="16"/>
        <v>41</v>
      </c>
      <c r="L22" s="110">
        <f t="shared" si="17"/>
        <v>0.25454545454545452</v>
      </c>
      <c r="M22" s="264">
        <v>55</v>
      </c>
      <c r="N22" s="44">
        <v>0</v>
      </c>
      <c r="O22" s="44">
        <f t="shared" si="18"/>
        <v>41</v>
      </c>
      <c r="P22" s="14">
        <f t="shared" si="19"/>
        <v>0.25454545454545452</v>
      </c>
      <c r="Q22" s="45">
        <v>0</v>
      </c>
      <c r="R22" s="46">
        <v>0</v>
      </c>
      <c r="S22" s="46">
        <v>0</v>
      </c>
      <c r="T22" s="16">
        <v>0</v>
      </c>
      <c r="U22" s="302">
        <v>55</v>
      </c>
      <c r="V22" s="303">
        <v>41</v>
      </c>
      <c r="W22" s="303">
        <v>0</v>
      </c>
      <c r="X22" s="303">
        <f t="shared" si="20"/>
        <v>41</v>
      </c>
      <c r="Y22" s="304">
        <f t="shared" si="21"/>
        <v>0.25454545454545452</v>
      </c>
      <c r="Z22" s="160">
        <v>55</v>
      </c>
      <c r="AA22" s="44">
        <v>0</v>
      </c>
      <c r="AB22" s="44">
        <f t="shared" si="22"/>
        <v>41</v>
      </c>
      <c r="AC22" s="14">
        <f t="shared" si="23"/>
        <v>0.25454545454545452</v>
      </c>
      <c r="AD22" s="302">
        <v>55</v>
      </c>
      <c r="AE22" s="303">
        <v>41</v>
      </c>
      <c r="AF22" s="303">
        <v>0</v>
      </c>
      <c r="AG22" s="303">
        <f t="shared" si="24"/>
        <v>41</v>
      </c>
      <c r="AH22" s="304">
        <f t="shared" si="25"/>
        <v>0.25454545454545452</v>
      </c>
      <c r="AI22" s="45">
        <v>55</v>
      </c>
      <c r="AJ22" s="46">
        <v>0</v>
      </c>
      <c r="AK22" s="46">
        <f t="shared" si="26"/>
        <v>41</v>
      </c>
      <c r="AL22" s="16">
        <f t="shared" si="27"/>
        <v>0.25454545454545452</v>
      </c>
      <c r="AM22" s="160">
        <v>55</v>
      </c>
      <c r="AN22" s="44">
        <v>0</v>
      </c>
      <c r="AO22" s="44">
        <f t="shared" si="28"/>
        <v>41</v>
      </c>
      <c r="AP22" s="14">
        <f t="shared" si="29"/>
        <v>0.25454545454545452</v>
      </c>
      <c r="AQ22" s="45">
        <v>55</v>
      </c>
      <c r="AR22" s="46">
        <v>0</v>
      </c>
      <c r="AS22" s="46">
        <f t="shared" si="30"/>
        <v>41</v>
      </c>
      <c r="AT22" s="16">
        <f t="shared" si="31"/>
        <v>0.25454545454545452</v>
      </c>
    </row>
    <row r="23" spans="1:46" s="4" customFormat="1" ht="12.75" customHeight="1">
      <c r="A23" s="138" t="s">
        <v>7</v>
      </c>
      <c r="B23" s="31" t="s">
        <v>33</v>
      </c>
      <c r="C23" s="169"/>
      <c r="D23" s="37" t="s">
        <v>127</v>
      </c>
      <c r="E23" s="32" t="s">
        <v>56</v>
      </c>
      <c r="F23" s="100">
        <v>50</v>
      </c>
      <c r="G23" s="84">
        <v>55</v>
      </c>
      <c r="H23" s="77">
        <v>0</v>
      </c>
      <c r="I23" s="77">
        <v>41</v>
      </c>
      <c r="J23" s="77">
        <v>0</v>
      </c>
      <c r="K23" s="100">
        <f t="shared" si="16"/>
        <v>41</v>
      </c>
      <c r="L23" s="110">
        <f t="shared" si="17"/>
        <v>0.25454545454545452</v>
      </c>
      <c r="M23" s="264">
        <v>55</v>
      </c>
      <c r="N23" s="44">
        <v>0</v>
      </c>
      <c r="O23" s="44">
        <f t="shared" si="18"/>
        <v>41</v>
      </c>
      <c r="P23" s="14">
        <f t="shared" si="19"/>
        <v>0.25454545454545452</v>
      </c>
      <c r="Q23" s="45">
        <v>0</v>
      </c>
      <c r="R23" s="46">
        <v>0</v>
      </c>
      <c r="S23" s="46">
        <v>0</v>
      </c>
      <c r="T23" s="16">
        <v>0</v>
      </c>
      <c r="U23" s="302">
        <v>55</v>
      </c>
      <c r="V23" s="303">
        <v>41</v>
      </c>
      <c r="W23" s="303">
        <v>0</v>
      </c>
      <c r="X23" s="303">
        <f t="shared" si="20"/>
        <v>41</v>
      </c>
      <c r="Y23" s="304">
        <f t="shared" si="21"/>
        <v>0.25454545454545452</v>
      </c>
      <c r="Z23" s="160">
        <v>55</v>
      </c>
      <c r="AA23" s="44">
        <v>0</v>
      </c>
      <c r="AB23" s="44">
        <f t="shared" si="22"/>
        <v>41</v>
      </c>
      <c r="AC23" s="14">
        <f t="shared" si="23"/>
        <v>0.25454545454545452</v>
      </c>
      <c r="AD23" s="302">
        <v>55</v>
      </c>
      <c r="AE23" s="303">
        <v>41</v>
      </c>
      <c r="AF23" s="303">
        <v>0</v>
      </c>
      <c r="AG23" s="303">
        <f t="shared" si="24"/>
        <v>41</v>
      </c>
      <c r="AH23" s="304">
        <f t="shared" si="25"/>
        <v>0.25454545454545452</v>
      </c>
      <c r="AI23" s="45">
        <v>55</v>
      </c>
      <c r="AJ23" s="46">
        <v>0</v>
      </c>
      <c r="AK23" s="46">
        <f t="shared" si="26"/>
        <v>41</v>
      </c>
      <c r="AL23" s="16">
        <f t="shared" si="27"/>
        <v>0.25454545454545452</v>
      </c>
      <c r="AM23" s="160">
        <v>55</v>
      </c>
      <c r="AN23" s="44">
        <v>0</v>
      </c>
      <c r="AO23" s="44">
        <f t="shared" si="28"/>
        <v>41</v>
      </c>
      <c r="AP23" s="14">
        <f t="shared" si="29"/>
        <v>0.25454545454545452</v>
      </c>
      <c r="AQ23" s="45">
        <v>55</v>
      </c>
      <c r="AR23" s="46">
        <v>0</v>
      </c>
      <c r="AS23" s="46">
        <f t="shared" si="30"/>
        <v>41</v>
      </c>
      <c r="AT23" s="16">
        <f t="shared" si="31"/>
        <v>0.25454545454545452</v>
      </c>
    </row>
    <row r="24" spans="1:46" s="4" customFormat="1" ht="12.75" customHeight="1">
      <c r="A24" s="138" t="s">
        <v>8</v>
      </c>
      <c r="B24" s="31" t="s">
        <v>33</v>
      </c>
      <c r="C24" s="169"/>
      <c r="D24" s="37" t="s">
        <v>127</v>
      </c>
      <c r="E24" s="32" t="s">
        <v>57</v>
      </c>
      <c r="F24" s="100">
        <v>55</v>
      </c>
      <c r="G24" s="84">
        <v>55</v>
      </c>
      <c r="H24" s="77">
        <v>0</v>
      </c>
      <c r="I24" s="77">
        <v>41</v>
      </c>
      <c r="J24" s="77">
        <v>0</v>
      </c>
      <c r="K24" s="100">
        <f t="shared" si="16"/>
        <v>41</v>
      </c>
      <c r="L24" s="110">
        <f t="shared" si="17"/>
        <v>0.25454545454545452</v>
      </c>
      <c r="M24" s="264">
        <v>55</v>
      </c>
      <c r="N24" s="44">
        <v>0</v>
      </c>
      <c r="O24" s="44">
        <f t="shared" si="18"/>
        <v>41</v>
      </c>
      <c r="P24" s="14">
        <f t="shared" si="19"/>
        <v>0.25454545454545452</v>
      </c>
      <c r="Q24" s="45">
        <v>0</v>
      </c>
      <c r="R24" s="46">
        <v>0</v>
      </c>
      <c r="S24" s="46">
        <v>0</v>
      </c>
      <c r="T24" s="16">
        <v>0</v>
      </c>
      <c r="U24" s="302">
        <v>55</v>
      </c>
      <c r="V24" s="303">
        <v>41</v>
      </c>
      <c r="W24" s="303">
        <v>0</v>
      </c>
      <c r="X24" s="303">
        <f t="shared" si="20"/>
        <v>41</v>
      </c>
      <c r="Y24" s="304">
        <f t="shared" si="21"/>
        <v>0.25454545454545452</v>
      </c>
      <c r="Z24" s="160">
        <v>55</v>
      </c>
      <c r="AA24" s="44">
        <v>0</v>
      </c>
      <c r="AB24" s="44">
        <f t="shared" si="22"/>
        <v>41</v>
      </c>
      <c r="AC24" s="14">
        <f t="shared" si="23"/>
        <v>0.25454545454545452</v>
      </c>
      <c r="AD24" s="302">
        <v>55</v>
      </c>
      <c r="AE24" s="303">
        <v>41</v>
      </c>
      <c r="AF24" s="303">
        <v>0</v>
      </c>
      <c r="AG24" s="303">
        <f t="shared" si="24"/>
        <v>41</v>
      </c>
      <c r="AH24" s="304">
        <f t="shared" si="25"/>
        <v>0.25454545454545452</v>
      </c>
      <c r="AI24" s="45">
        <v>55</v>
      </c>
      <c r="AJ24" s="46">
        <v>0</v>
      </c>
      <c r="AK24" s="46">
        <f t="shared" si="26"/>
        <v>41</v>
      </c>
      <c r="AL24" s="16">
        <f t="shared" si="27"/>
        <v>0.25454545454545452</v>
      </c>
      <c r="AM24" s="160">
        <v>55</v>
      </c>
      <c r="AN24" s="44">
        <v>0</v>
      </c>
      <c r="AO24" s="44">
        <f t="shared" si="28"/>
        <v>41</v>
      </c>
      <c r="AP24" s="14">
        <f t="shared" si="29"/>
        <v>0.25454545454545452</v>
      </c>
      <c r="AQ24" s="45">
        <v>55</v>
      </c>
      <c r="AR24" s="46">
        <v>0</v>
      </c>
      <c r="AS24" s="46">
        <f t="shared" si="30"/>
        <v>41</v>
      </c>
      <c r="AT24" s="16">
        <f t="shared" si="31"/>
        <v>0.25454545454545452</v>
      </c>
    </row>
    <row r="25" spans="1:46" s="4" customFormat="1" ht="12.75" customHeight="1" thickBot="1">
      <c r="A25" s="33" t="s">
        <v>9</v>
      </c>
      <c r="B25" s="30" t="s">
        <v>33</v>
      </c>
      <c r="C25" s="7"/>
      <c r="D25" s="38" t="s">
        <v>127</v>
      </c>
      <c r="E25" s="2" t="s">
        <v>57</v>
      </c>
      <c r="F25" s="101">
        <v>55</v>
      </c>
      <c r="G25" s="47">
        <v>55</v>
      </c>
      <c r="H25" s="78">
        <v>0</v>
      </c>
      <c r="I25" s="78">
        <v>41</v>
      </c>
      <c r="J25" s="78">
        <v>0</v>
      </c>
      <c r="K25" s="101">
        <f t="shared" si="16"/>
        <v>41</v>
      </c>
      <c r="L25" s="111">
        <f t="shared" si="17"/>
        <v>0.25454545454545452</v>
      </c>
      <c r="M25" s="254">
        <v>55</v>
      </c>
      <c r="N25" s="48">
        <v>0</v>
      </c>
      <c r="O25" s="48">
        <f t="shared" si="18"/>
        <v>41</v>
      </c>
      <c r="P25" s="15">
        <f t="shared" si="19"/>
        <v>0.25454545454545452</v>
      </c>
      <c r="Q25" s="49">
        <v>0</v>
      </c>
      <c r="R25" s="50">
        <v>0</v>
      </c>
      <c r="S25" s="50">
        <v>0</v>
      </c>
      <c r="T25" s="17">
        <v>0</v>
      </c>
      <c r="U25" s="305">
        <v>55</v>
      </c>
      <c r="V25" s="307">
        <v>41</v>
      </c>
      <c r="W25" s="307">
        <v>0</v>
      </c>
      <c r="X25" s="307">
        <f t="shared" si="20"/>
        <v>41</v>
      </c>
      <c r="Y25" s="308">
        <f t="shared" si="21"/>
        <v>0.25454545454545452</v>
      </c>
      <c r="Z25" s="159">
        <v>55</v>
      </c>
      <c r="AA25" s="48">
        <v>0</v>
      </c>
      <c r="AB25" s="48">
        <f t="shared" si="22"/>
        <v>41</v>
      </c>
      <c r="AC25" s="15">
        <f t="shared" si="23"/>
        <v>0.25454545454545452</v>
      </c>
      <c r="AD25" s="305">
        <v>55</v>
      </c>
      <c r="AE25" s="307">
        <v>41</v>
      </c>
      <c r="AF25" s="307">
        <v>0</v>
      </c>
      <c r="AG25" s="307">
        <f t="shared" si="24"/>
        <v>41</v>
      </c>
      <c r="AH25" s="308">
        <f t="shared" si="25"/>
        <v>0.25454545454545452</v>
      </c>
      <c r="AI25" s="49">
        <v>55</v>
      </c>
      <c r="AJ25" s="50">
        <v>0</v>
      </c>
      <c r="AK25" s="50">
        <f t="shared" si="26"/>
        <v>41</v>
      </c>
      <c r="AL25" s="17">
        <f t="shared" si="27"/>
        <v>0.25454545454545452</v>
      </c>
      <c r="AM25" s="159">
        <v>55</v>
      </c>
      <c r="AN25" s="48">
        <v>0</v>
      </c>
      <c r="AO25" s="48">
        <f t="shared" si="28"/>
        <v>41</v>
      </c>
      <c r="AP25" s="15">
        <f t="shared" si="29"/>
        <v>0.25454545454545452</v>
      </c>
      <c r="AQ25" s="49">
        <v>55</v>
      </c>
      <c r="AR25" s="50">
        <v>0</v>
      </c>
      <c r="AS25" s="50">
        <f t="shared" si="30"/>
        <v>41</v>
      </c>
      <c r="AT25" s="17">
        <f t="shared" si="31"/>
        <v>0.25454545454545452</v>
      </c>
    </row>
    <row r="26" spans="1:46" s="4" customFormat="1" ht="12.75" customHeight="1" thickBot="1">
      <c r="A26" s="80" t="s">
        <v>11</v>
      </c>
      <c r="B26" s="67" t="s">
        <v>33</v>
      </c>
      <c r="C26" s="66"/>
      <c r="D26" s="68" t="s">
        <v>127</v>
      </c>
      <c r="E26" s="69" t="s">
        <v>28</v>
      </c>
      <c r="F26" s="105">
        <v>29</v>
      </c>
      <c r="G26" s="147">
        <v>29</v>
      </c>
      <c r="H26" s="82">
        <v>0</v>
      </c>
      <c r="I26" s="82">
        <v>20</v>
      </c>
      <c r="J26" s="82">
        <v>0</v>
      </c>
      <c r="K26" s="105">
        <f t="shared" si="16"/>
        <v>20</v>
      </c>
      <c r="L26" s="121">
        <f t="shared" si="17"/>
        <v>0.31034482758620691</v>
      </c>
      <c r="M26" s="255">
        <v>29</v>
      </c>
      <c r="N26" s="70">
        <v>0</v>
      </c>
      <c r="O26" s="70">
        <f t="shared" si="18"/>
        <v>20</v>
      </c>
      <c r="P26" s="74">
        <f t="shared" si="19"/>
        <v>0.31034482758620691</v>
      </c>
      <c r="Q26" s="242">
        <v>0</v>
      </c>
      <c r="R26" s="71">
        <v>0</v>
      </c>
      <c r="S26" s="71">
        <v>0</v>
      </c>
      <c r="T26" s="75">
        <v>0</v>
      </c>
      <c r="U26" s="329">
        <v>29</v>
      </c>
      <c r="V26" s="330">
        <v>20</v>
      </c>
      <c r="W26" s="330">
        <v>0</v>
      </c>
      <c r="X26" s="330">
        <f t="shared" si="20"/>
        <v>20</v>
      </c>
      <c r="Y26" s="331">
        <f t="shared" si="21"/>
        <v>0.31034482758620691</v>
      </c>
      <c r="Z26" s="157">
        <v>29</v>
      </c>
      <c r="AA26" s="70">
        <v>0</v>
      </c>
      <c r="AB26" s="70">
        <f t="shared" si="22"/>
        <v>20</v>
      </c>
      <c r="AC26" s="74">
        <f t="shared" si="23"/>
        <v>0.31034482758620691</v>
      </c>
      <c r="AD26" s="329">
        <v>29</v>
      </c>
      <c r="AE26" s="330">
        <v>20</v>
      </c>
      <c r="AF26" s="330">
        <v>0</v>
      </c>
      <c r="AG26" s="330">
        <f t="shared" si="24"/>
        <v>20</v>
      </c>
      <c r="AH26" s="331">
        <f t="shared" si="25"/>
        <v>0.31034482758620691</v>
      </c>
      <c r="AI26" s="242">
        <v>29</v>
      </c>
      <c r="AJ26" s="71">
        <v>0</v>
      </c>
      <c r="AK26" s="71">
        <f t="shared" si="26"/>
        <v>20</v>
      </c>
      <c r="AL26" s="75">
        <f t="shared" si="27"/>
        <v>0.31034482758620691</v>
      </c>
      <c r="AM26" s="157">
        <v>29</v>
      </c>
      <c r="AN26" s="70">
        <v>0</v>
      </c>
      <c r="AO26" s="70">
        <f t="shared" si="28"/>
        <v>20</v>
      </c>
      <c r="AP26" s="74">
        <f t="shared" si="29"/>
        <v>0.31034482758620691</v>
      </c>
      <c r="AQ26" s="242">
        <v>29</v>
      </c>
      <c r="AR26" s="71">
        <v>0</v>
      </c>
      <c r="AS26" s="71">
        <f t="shared" si="30"/>
        <v>20</v>
      </c>
      <c r="AT26" s="75">
        <f t="shared" si="31"/>
        <v>0.31034482758620691</v>
      </c>
    </row>
    <row r="27" spans="1:46" s="4" customFormat="1" ht="12.75" customHeight="1">
      <c r="A27" s="140" t="s">
        <v>62</v>
      </c>
      <c r="B27" s="171" t="s">
        <v>33</v>
      </c>
      <c r="C27" s="181"/>
      <c r="D27" s="173" t="s">
        <v>127</v>
      </c>
      <c r="E27" s="174" t="s">
        <v>77</v>
      </c>
      <c r="F27" s="142">
        <v>109</v>
      </c>
      <c r="G27" s="131">
        <v>99</v>
      </c>
      <c r="H27" s="141">
        <v>0</v>
      </c>
      <c r="I27" s="141">
        <v>80</v>
      </c>
      <c r="J27" s="141">
        <v>0</v>
      </c>
      <c r="K27" s="142">
        <f t="shared" si="16"/>
        <v>80</v>
      </c>
      <c r="L27" s="114">
        <f t="shared" si="17"/>
        <v>0.19191919191919191</v>
      </c>
      <c r="M27" s="293">
        <v>99</v>
      </c>
      <c r="N27" s="143">
        <v>0</v>
      </c>
      <c r="O27" s="143">
        <f t="shared" si="18"/>
        <v>80</v>
      </c>
      <c r="P27" s="153">
        <f t="shared" si="19"/>
        <v>0.19191919191919191</v>
      </c>
      <c r="Q27" s="245">
        <v>0</v>
      </c>
      <c r="R27" s="144">
        <v>0</v>
      </c>
      <c r="S27" s="144">
        <v>0</v>
      </c>
      <c r="T27" s="155">
        <v>0</v>
      </c>
      <c r="U27" s="315">
        <v>99</v>
      </c>
      <c r="V27" s="316">
        <v>80</v>
      </c>
      <c r="W27" s="316">
        <v>0</v>
      </c>
      <c r="X27" s="316">
        <f t="shared" si="20"/>
        <v>80</v>
      </c>
      <c r="Y27" s="317">
        <f t="shared" si="21"/>
        <v>0.19191919191919191</v>
      </c>
      <c r="Z27" s="225">
        <v>99</v>
      </c>
      <c r="AA27" s="143">
        <v>0</v>
      </c>
      <c r="AB27" s="143">
        <f t="shared" si="22"/>
        <v>80</v>
      </c>
      <c r="AC27" s="153">
        <f t="shared" si="23"/>
        <v>0.19191919191919191</v>
      </c>
      <c r="AD27" s="315">
        <v>99</v>
      </c>
      <c r="AE27" s="316">
        <v>80</v>
      </c>
      <c r="AF27" s="316">
        <v>0</v>
      </c>
      <c r="AG27" s="316">
        <f t="shared" si="24"/>
        <v>80</v>
      </c>
      <c r="AH27" s="317">
        <f t="shared" si="25"/>
        <v>0.19191919191919191</v>
      </c>
      <c r="AI27" s="245">
        <v>99</v>
      </c>
      <c r="AJ27" s="144">
        <v>0</v>
      </c>
      <c r="AK27" s="144">
        <f t="shared" si="26"/>
        <v>80</v>
      </c>
      <c r="AL27" s="155">
        <f t="shared" si="27"/>
        <v>0.19191919191919191</v>
      </c>
      <c r="AM27" s="225">
        <v>99</v>
      </c>
      <c r="AN27" s="143">
        <v>0</v>
      </c>
      <c r="AO27" s="143">
        <f t="shared" si="28"/>
        <v>80</v>
      </c>
      <c r="AP27" s="153">
        <f t="shared" si="29"/>
        <v>0.19191919191919191</v>
      </c>
      <c r="AQ27" s="245">
        <v>99</v>
      </c>
      <c r="AR27" s="144">
        <v>0</v>
      </c>
      <c r="AS27" s="144">
        <f t="shared" si="30"/>
        <v>80</v>
      </c>
      <c r="AT27" s="155">
        <f t="shared" si="31"/>
        <v>0.19191919191919191</v>
      </c>
    </row>
    <row r="28" spans="1:46" s="4" customFormat="1" ht="12.75" customHeight="1" thickBot="1">
      <c r="A28" s="33" t="s">
        <v>241</v>
      </c>
      <c r="B28" s="30" t="s">
        <v>33</v>
      </c>
      <c r="C28" s="7"/>
      <c r="D28" s="38" t="s">
        <v>127</v>
      </c>
      <c r="E28" s="2" t="s">
        <v>242</v>
      </c>
      <c r="F28" s="101">
        <v>109</v>
      </c>
      <c r="G28" s="47">
        <v>99</v>
      </c>
      <c r="H28" s="47">
        <v>0</v>
      </c>
      <c r="I28" s="47">
        <v>80</v>
      </c>
      <c r="J28" s="47">
        <v>0</v>
      </c>
      <c r="K28" s="47">
        <f t="shared" si="16"/>
        <v>80</v>
      </c>
      <c r="L28" s="111">
        <f t="shared" si="17"/>
        <v>0.19191919191919191</v>
      </c>
      <c r="M28" s="254">
        <v>99</v>
      </c>
      <c r="N28" s="48">
        <v>0</v>
      </c>
      <c r="O28" s="48">
        <f t="shared" si="18"/>
        <v>80</v>
      </c>
      <c r="P28" s="15">
        <f t="shared" si="19"/>
        <v>0.19191919191919191</v>
      </c>
      <c r="Q28" s="49">
        <v>0</v>
      </c>
      <c r="R28" s="50">
        <v>0</v>
      </c>
      <c r="S28" s="50">
        <v>0</v>
      </c>
      <c r="T28" s="17">
        <v>0</v>
      </c>
      <c r="U28" s="305">
        <v>99</v>
      </c>
      <c r="V28" s="307">
        <v>80</v>
      </c>
      <c r="W28" s="307">
        <v>0</v>
      </c>
      <c r="X28" s="307">
        <f t="shared" ref="X28:X33" si="32">V28-W28</f>
        <v>80</v>
      </c>
      <c r="Y28" s="308">
        <f t="shared" ref="Y28:Y33" si="33">(U28-X28)/U28</f>
        <v>0.19191919191919191</v>
      </c>
      <c r="Z28" s="159">
        <v>99</v>
      </c>
      <c r="AA28" s="48">
        <v>0</v>
      </c>
      <c r="AB28" s="48">
        <f t="shared" ref="AB28:AB33" si="34">X28-AA28</f>
        <v>80</v>
      </c>
      <c r="AC28" s="15">
        <f t="shared" si="23"/>
        <v>0.19191919191919191</v>
      </c>
      <c r="AD28" s="305">
        <v>99</v>
      </c>
      <c r="AE28" s="307">
        <v>80</v>
      </c>
      <c r="AF28" s="307">
        <v>0</v>
      </c>
      <c r="AG28" s="307">
        <f t="shared" ref="AG28:AG33" si="35">AE28-AF28</f>
        <v>80</v>
      </c>
      <c r="AH28" s="308">
        <f t="shared" ref="AH28:AH33" si="36">(AD28-AG28)/AD28</f>
        <v>0.19191919191919191</v>
      </c>
      <c r="AI28" s="49">
        <v>99</v>
      </c>
      <c r="AJ28" s="50">
        <v>0</v>
      </c>
      <c r="AK28" s="50">
        <f t="shared" ref="AK28:AK33" si="37">AG28-AJ28</f>
        <v>80</v>
      </c>
      <c r="AL28" s="17">
        <f t="shared" si="27"/>
        <v>0.19191919191919191</v>
      </c>
      <c r="AM28" s="159">
        <v>99</v>
      </c>
      <c r="AN28" s="48">
        <v>0</v>
      </c>
      <c r="AO28" s="48">
        <f t="shared" ref="AO28:AO33" si="38">AG28-AN28</f>
        <v>80</v>
      </c>
      <c r="AP28" s="15">
        <f t="shared" si="29"/>
        <v>0.19191919191919191</v>
      </c>
      <c r="AQ28" s="49">
        <v>99</v>
      </c>
      <c r="AR28" s="50">
        <v>0</v>
      </c>
      <c r="AS28" s="50">
        <f t="shared" ref="AS28:AS33" si="39">AG28-AR28</f>
        <v>80</v>
      </c>
      <c r="AT28" s="17">
        <f t="shared" si="31"/>
        <v>0.19191919191919191</v>
      </c>
    </row>
    <row r="29" spans="1:46" s="4" customFormat="1" ht="12.75" customHeight="1">
      <c r="A29" s="34" t="s">
        <v>61</v>
      </c>
      <c r="B29" s="28" t="s">
        <v>33</v>
      </c>
      <c r="C29" s="5"/>
      <c r="D29" s="39">
        <v>0.1</v>
      </c>
      <c r="E29" s="6" t="s">
        <v>47</v>
      </c>
      <c r="F29" s="102">
        <v>307</v>
      </c>
      <c r="G29" s="85">
        <v>279</v>
      </c>
      <c r="H29" s="79">
        <v>0</v>
      </c>
      <c r="I29" s="79">
        <v>219</v>
      </c>
      <c r="J29" s="79">
        <v>0</v>
      </c>
      <c r="K29" s="102">
        <f t="shared" si="16"/>
        <v>219</v>
      </c>
      <c r="L29" s="112">
        <f t="shared" si="17"/>
        <v>0.21505376344086022</v>
      </c>
      <c r="M29" s="128">
        <v>279</v>
      </c>
      <c r="N29" s="63">
        <v>0</v>
      </c>
      <c r="O29" s="63">
        <f t="shared" si="18"/>
        <v>219</v>
      </c>
      <c r="P29" s="13">
        <f t="shared" si="19"/>
        <v>0.21505376344086022</v>
      </c>
      <c r="Q29" s="64">
        <v>0</v>
      </c>
      <c r="R29" s="65">
        <v>0</v>
      </c>
      <c r="S29" s="65">
        <v>0</v>
      </c>
      <c r="T29" s="18">
        <v>0</v>
      </c>
      <c r="U29" s="309">
        <v>279</v>
      </c>
      <c r="V29" s="310">
        <v>219</v>
      </c>
      <c r="W29" s="310">
        <v>0</v>
      </c>
      <c r="X29" s="310">
        <f t="shared" si="32"/>
        <v>219</v>
      </c>
      <c r="Y29" s="311">
        <f t="shared" si="33"/>
        <v>0.21505376344086022</v>
      </c>
      <c r="Z29" s="158">
        <v>279</v>
      </c>
      <c r="AA29" s="63">
        <v>0</v>
      </c>
      <c r="AB29" s="63">
        <f t="shared" si="34"/>
        <v>219</v>
      </c>
      <c r="AC29" s="13">
        <f t="shared" si="23"/>
        <v>0.21505376344086022</v>
      </c>
      <c r="AD29" s="309">
        <v>279</v>
      </c>
      <c r="AE29" s="310">
        <v>219</v>
      </c>
      <c r="AF29" s="310">
        <v>0</v>
      </c>
      <c r="AG29" s="310">
        <f t="shared" si="35"/>
        <v>219</v>
      </c>
      <c r="AH29" s="311">
        <f t="shared" si="36"/>
        <v>0.21505376344086022</v>
      </c>
      <c r="AI29" s="64">
        <v>279</v>
      </c>
      <c r="AJ29" s="65">
        <v>0</v>
      </c>
      <c r="AK29" s="65">
        <f t="shared" si="37"/>
        <v>219</v>
      </c>
      <c r="AL29" s="18">
        <f t="shared" si="27"/>
        <v>0.21505376344086022</v>
      </c>
      <c r="AM29" s="158">
        <v>279</v>
      </c>
      <c r="AN29" s="63">
        <v>0</v>
      </c>
      <c r="AO29" s="63">
        <f t="shared" si="38"/>
        <v>219</v>
      </c>
      <c r="AP29" s="13">
        <f t="shared" si="29"/>
        <v>0.21505376344086022</v>
      </c>
      <c r="AQ29" s="64">
        <v>279</v>
      </c>
      <c r="AR29" s="65">
        <v>0</v>
      </c>
      <c r="AS29" s="65">
        <f t="shared" si="39"/>
        <v>219</v>
      </c>
      <c r="AT29" s="18">
        <f t="shared" si="31"/>
        <v>0.21505376344086022</v>
      </c>
    </row>
    <row r="30" spans="1:46" s="4" customFormat="1" ht="12.75" customHeight="1" thickBot="1">
      <c r="A30" s="33" t="s">
        <v>60</v>
      </c>
      <c r="B30" s="30" t="s">
        <v>33</v>
      </c>
      <c r="C30" s="7"/>
      <c r="D30" s="38">
        <v>0.1</v>
      </c>
      <c r="E30" s="2" t="s">
        <v>47</v>
      </c>
      <c r="F30" s="101">
        <v>285</v>
      </c>
      <c r="G30" s="47">
        <v>259</v>
      </c>
      <c r="H30" s="78">
        <v>0</v>
      </c>
      <c r="I30" s="78">
        <v>204</v>
      </c>
      <c r="J30" s="78">
        <v>0</v>
      </c>
      <c r="K30" s="101">
        <f t="shared" si="16"/>
        <v>204</v>
      </c>
      <c r="L30" s="111">
        <f t="shared" si="17"/>
        <v>0.21235521235521235</v>
      </c>
      <c r="M30" s="126">
        <v>259</v>
      </c>
      <c r="N30" s="48">
        <v>0</v>
      </c>
      <c r="O30" s="48">
        <f t="shared" si="18"/>
        <v>204</v>
      </c>
      <c r="P30" s="15">
        <f t="shared" si="19"/>
        <v>0.21235521235521235</v>
      </c>
      <c r="Q30" s="49">
        <v>0</v>
      </c>
      <c r="R30" s="50">
        <v>0</v>
      </c>
      <c r="S30" s="50">
        <v>0</v>
      </c>
      <c r="T30" s="17">
        <v>0</v>
      </c>
      <c r="U30" s="305">
        <v>259</v>
      </c>
      <c r="V30" s="307">
        <v>204</v>
      </c>
      <c r="W30" s="307">
        <v>0</v>
      </c>
      <c r="X30" s="307">
        <f t="shared" si="32"/>
        <v>204</v>
      </c>
      <c r="Y30" s="308">
        <f t="shared" si="33"/>
        <v>0.21235521235521235</v>
      </c>
      <c r="Z30" s="159">
        <v>259</v>
      </c>
      <c r="AA30" s="48">
        <v>0</v>
      </c>
      <c r="AB30" s="48">
        <f t="shared" si="34"/>
        <v>204</v>
      </c>
      <c r="AC30" s="15">
        <f t="shared" si="23"/>
        <v>0.21235521235521235</v>
      </c>
      <c r="AD30" s="305">
        <v>259</v>
      </c>
      <c r="AE30" s="307">
        <v>204</v>
      </c>
      <c r="AF30" s="307">
        <v>0</v>
      </c>
      <c r="AG30" s="307">
        <f t="shared" si="35"/>
        <v>204</v>
      </c>
      <c r="AH30" s="308">
        <f t="shared" si="36"/>
        <v>0.21235521235521235</v>
      </c>
      <c r="AI30" s="49">
        <v>259</v>
      </c>
      <c r="AJ30" s="50">
        <v>0</v>
      </c>
      <c r="AK30" s="50">
        <f t="shared" si="37"/>
        <v>204</v>
      </c>
      <c r="AL30" s="17">
        <f t="shared" si="27"/>
        <v>0.21235521235521235</v>
      </c>
      <c r="AM30" s="159">
        <v>259</v>
      </c>
      <c r="AN30" s="48">
        <v>0</v>
      </c>
      <c r="AO30" s="48">
        <f t="shared" si="38"/>
        <v>204</v>
      </c>
      <c r="AP30" s="15">
        <f t="shared" si="29"/>
        <v>0.21235521235521235</v>
      </c>
      <c r="AQ30" s="49">
        <v>259</v>
      </c>
      <c r="AR30" s="50">
        <v>0</v>
      </c>
      <c r="AS30" s="50">
        <f t="shared" si="39"/>
        <v>204</v>
      </c>
      <c r="AT30" s="17">
        <f t="shared" si="31"/>
        <v>0.21235521235521235</v>
      </c>
    </row>
    <row r="31" spans="1:46" s="4" customFormat="1" ht="12.75" customHeight="1">
      <c r="A31" s="34" t="s">
        <v>456</v>
      </c>
      <c r="B31" s="28" t="s">
        <v>33</v>
      </c>
      <c r="C31" s="5"/>
      <c r="D31" s="39" t="s">
        <v>127</v>
      </c>
      <c r="E31" s="6" t="s">
        <v>48</v>
      </c>
      <c r="F31" s="102">
        <v>49</v>
      </c>
      <c r="G31" s="85">
        <v>40</v>
      </c>
      <c r="H31" s="79">
        <v>0</v>
      </c>
      <c r="I31" s="79">
        <v>32</v>
      </c>
      <c r="J31" s="79">
        <v>0</v>
      </c>
      <c r="K31" s="102">
        <f t="shared" si="16"/>
        <v>32</v>
      </c>
      <c r="L31" s="112">
        <f t="shared" si="17"/>
        <v>0.2</v>
      </c>
      <c r="M31" s="253">
        <v>40</v>
      </c>
      <c r="N31" s="63">
        <v>0</v>
      </c>
      <c r="O31" s="63">
        <f t="shared" si="18"/>
        <v>32</v>
      </c>
      <c r="P31" s="13">
        <f t="shared" si="19"/>
        <v>0.2</v>
      </c>
      <c r="Q31" s="64">
        <v>0</v>
      </c>
      <c r="R31" s="65">
        <v>0</v>
      </c>
      <c r="S31" s="65">
        <v>0</v>
      </c>
      <c r="T31" s="18">
        <v>0</v>
      </c>
      <c r="U31" s="309">
        <v>40</v>
      </c>
      <c r="V31" s="310">
        <v>32</v>
      </c>
      <c r="W31" s="310">
        <v>0</v>
      </c>
      <c r="X31" s="310">
        <f t="shared" si="32"/>
        <v>32</v>
      </c>
      <c r="Y31" s="311">
        <f t="shared" si="33"/>
        <v>0.2</v>
      </c>
      <c r="Z31" s="158">
        <v>40</v>
      </c>
      <c r="AA31" s="63">
        <v>0</v>
      </c>
      <c r="AB31" s="63">
        <f t="shared" si="34"/>
        <v>32</v>
      </c>
      <c r="AC31" s="13">
        <f t="shared" si="23"/>
        <v>0.2</v>
      </c>
      <c r="AD31" s="309">
        <v>40</v>
      </c>
      <c r="AE31" s="310">
        <v>32</v>
      </c>
      <c r="AF31" s="310">
        <v>0</v>
      </c>
      <c r="AG31" s="310">
        <f t="shared" si="35"/>
        <v>32</v>
      </c>
      <c r="AH31" s="311">
        <f t="shared" si="36"/>
        <v>0.2</v>
      </c>
      <c r="AI31" s="64">
        <v>40</v>
      </c>
      <c r="AJ31" s="65">
        <v>0</v>
      </c>
      <c r="AK31" s="65">
        <f t="shared" si="37"/>
        <v>32</v>
      </c>
      <c r="AL31" s="18">
        <f t="shared" si="27"/>
        <v>0.2</v>
      </c>
      <c r="AM31" s="158">
        <v>40</v>
      </c>
      <c r="AN31" s="63">
        <v>0</v>
      </c>
      <c r="AO31" s="63">
        <f t="shared" si="38"/>
        <v>32</v>
      </c>
      <c r="AP31" s="13">
        <f t="shared" si="29"/>
        <v>0.2</v>
      </c>
      <c r="AQ31" s="64">
        <v>40</v>
      </c>
      <c r="AR31" s="65">
        <v>0</v>
      </c>
      <c r="AS31" s="65">
        <f t="shared" si="39"/>
        <v>32</v>
      </c>
      <c r="AT31" s="18">
        <f t="shared" si="31"/>
        <v>0.2</v>
      </c>
    </row>
    <row r="32" spans="1:46" s="4" customFormat="1" ht="12.75" customHeight="1">
      <c r="A32" s="138" t="s">
        <v>18</v>
      </c>
      <c r="B32" s="31" t="s">
        <v>33</v>
      </c>
      <c r="C32" s="169"/>
      <c r="D32" s="37" t="s">
        <v>127</v>
      </c>
      <c r="E32" s="32" t="s">
        <v>49</v>
      </c>
      <c r="F32" s="100">
        <v>54</v>
      </c>
      <c r="G32" s="84">
        <v>49</v>
      </c>
      <c r="H32" s="77">
        <v>0</v>
      </c>
      <c r="I32" s="77">
        <v>32</v>
      </c>
      <c r="J32" s="77">
        <v>0</v>
      </c>
      <c r="K32" s="100">
        <f t="shared" si="16"/>
        <v>32</v>
      </c>
      <c r="L32" s="110">
        <f t="shared" si="17"/>
        <v>0.34693877551020408</v>
      </c>
      <c r="M32" s="264">
        <v>49</v>
      </c>
      <c r="N32" s="44">
        <v>0</v>
      </c>
      <c r="O32" s="44">
        <f t="shared" si="18"/>
        <v>32</v>
      </c>
      <c r="P32" s="14">
        <f t="shared" si="19"/>
        <v>0.34693877551020408</v>
      </c>
      <c r="Q32" s="45">
        <v>0</v>
      </c>
      <c r="R32" s="46">
        <v>0</v>
      </c>
      <c r="S32" s="46">
        <v>0</v>
      </c>
      <c r="T32" s="16">
        <v>0</v>
      </c>
      <c r="U32" s="302">
        <v>49</v>
      </c>
      <c r="V32" s="303">
        <v>32</v>
      </c>
      <c r="W32" s="303">
        <v>0</v>
      </c>
      <c r="X32" s="303">
        <f t="shared" si="32"/>
        <v>32</v>
      </c>
      <c r="Y32" s="304">
        <f t="shared" si="33"/>
        <v>0.34693877551020408</v>
      </c>
      <c r="Z32" s="160">
        <v>49</v>
      </c>
      <c r="AA32" s="44">
        <v>0</v>
      </c>
      <c r="AB32" s="44">
        <f t="shared" si="34"/>
        <v>32</v>
      </c>
      <c r="AC32" s="14">
        <f t="shared" si="23"/>
        <v>0.34693877551020408</v>
      </c>
      <c r="AD32" s="302">
        <v>49</v>
      </c>
      <c r="AE32" s="303">
        <v>32</v>
      </c>
      <c r="AF32" s="303">
        <v>0</v>
      </c>
      <c r="AG32" s="303">
        <f t="shared" si="35"/>
        <v>32</v>
      </c>
      <c r="AH32" s="304">
        <f t="shared" si="36"/>
        <v>0.34693877551020408</v>
      </c>
      <c r="AI32" s="45">
        <v>49</v>
      </c>
      <c r="AJ32" s="46">
        <v>0</v>
      </c>
      <c r="AK32" s="46">
        <f t="shared" si="37"/>
        <v>32</v>
      </c>
      <c r="AL32" s="16">
        <f t="shared" si="27"/>
        <v>0.34693877551020408</v>
      </c>
      <c r="AM32" s="160">
        <v>49</v>
      </c>
      <c r="AN32" s="44">
        <v>0</v>
      </c>
      <c r="AO32" s="44">
        <f t="shared" si="38"/>
        <v>32</v>
      </c>
      <c r="AP32" s="14">
        <f t="shared" si="29"/>
        <v>0.34693877551020408</v>
      </c>
      <c r="AQ32" s="45">
        <v>49</v>
      </c>
      <c r="AR32" s="46">
        <v>0</v>
      </c>
      <c r="AS32" s="46">
        <f t="shared" si="39"/>
        <v>32</v>
      </c>
      <c r="AT32" s="16">
        <f t="shared" si="31"/>
        <v>0.34693877551020408</v>
      </c>
    </row>
    <row r="33" spans="1:46" s="4" customFormat="1" ht="12.75" customHeight="1" thickBot="1">
      <c r="A33" s="80" t="s">
        <v>72</v>
      </c>
      <c r="B33" s="67" t="s">
        <v>33</v>
      </c>
      <c r="C33" s="66"/>
      <c r="D33" s="68" t="s">
        <v>127</v>
      </c>
      <c r="E33" s="69" t="s">
        <v>73</v>
      </c>
      <c r="F33" s="105">
        <v>65</v>
      </c>
      <c r="G33" s="147">
        <v>59</v>
      </c>
      <c r="H33" s="82">
        <v>0</v>
      </c>
      <c r="I33" s="82">
        <v>48</v>
      </c>
      <c r="J33" s="82">
        <v>0</v>
      </c>
      <c r="K33" s="105">
        <f t="shared" si="16"/>
        <v>48</v>
      </c>
      <c r="L33" s="121">
        <f t="shared" si="17"/>
        <v>0.1864406779661017</v>
      </c>
      <c r="M33" s="255">
        <v>59</v>
      </c>
      <c r="N33" s="70">
        <v>0</v>
      </c>
      <c r="O33" s="70">
        <f t="shared" si="18"/>
        <v>48</v>
      </c>
      <c r="P33" s="74">
        <f t="shared" si="19"/>
        <v>0.1864406779661017</v>
      </c>
      <c r="Q33" s="242">
        <v>0</v>
      </c>
      <c r="R33" s="71">
        <v>0</v>
      </c>
      <c r="S33" s="71">
        <v>0</v>
      </c>
      <c r="T33" s="75">
        <v>0</v>
      </c>
      <c r="U33" s="329">
        <v>59</v>
      </c>
      <c r="V33" s="330">
        <v>48</v>
      </c>
      <c r="W33" s="330">
        <v>0</v>
      </c>
      <c r="X33" s="330">
        <f t="shared" si="32"/>
        <v>48</v>
      </c>
      <c r="Y33" s="331">
        <f t="shared" si="33"/>
        <v>0.1864406779661017</v>
      </c>
      <c r="Z33" s="157">
        <v>59</v>
      </c>
      <c r="AA33" s="70">
        <v>0</v>
      </c>
      <c r="AB33" s="70">
        <f t="shared" si="34"/>
        <v>48</v>
      </c>
      <c r="AC33" s="74">
        <f t="shared" si="23"/>
        <v>0.1864406779661017</v>
      </c>
      <c r="AD33" s="329">
        <v>59</v>
      </c>
      <c r="AE33" s="330">
        <v>48</v>
      </c>
      <c r="AF33" s="330">
        <v>0</v>
      </c>
      <c r="AG33" s="330">
        <f t="shared" si="35"/>
        <v>48</v>
      </c>
      <c r="AH33" s="331">
        <f t="shared" si="36"/>
        <v>0.1864406779661017</v>
      </c>
      <c r="AI33" s="242">
        <v>59</v>
      </c>
      <c r="AJ33" s="71">
        <v>0</v>
      </c>
      <c r="AK33" s="71">
        <f t="shared" si="37"/>
        <v>48</v>
      </c>
      <c r="AL33" s="75">
        <f t="shared" si="27"/>
        <v>0.1864406779661017</v>
      </c>
      <c r="AM33" s="157">
        <v>59</v>
      </c>
      <c r="AN33" s="70">
        <v>0</v>
      </c>
      <c r="AO33" s="70">
        <f t="shared" si="38"/>
        <v>48</v>
      </c>
      <c r="AP33" s="74">
        <f t="shared" si="29"/>
        <v>0.1864406779661017</v>
      </c>
      <c r="AQ33" s="242">
        <v>59</v>
      </c>
      <c r="AR33" s="71">
        <v>0</v>
      </c>
      <c r="AS33" s="71">
        <f t="shared" si="39"/>
        <v>48</v>
      </c>
      <c r="AT33" s="75">
        <f t="shared" si="31"/>
        <v>0.1864406779661017</v>
      </c>
    </row>
    <row r="43" spans="1:46">
      <c r="I43" s="240"/>
      <c r="J43" s="240"/>
      <c r="K43" s="240"/>
      <c r="L43" s="240"/>
      <c r="Z43" s="240"/>
      <c r="AM43" s="240"/>
    </row>
    <row r="44" spans="1:46">
      <c r="I44" s="240"/>
      <c r="J44" s="240"/>
      <c r="K44" s="240"/>
      <c r="L44" s="240"/>
      <c r="Z44" s="240"/>
      <c r="AM44" s="240"/>
    </row>
    <row r="45" spans="1:46">
      <c r="I45" s="240"/>
      <c r="J45" s="240"/>
      <c r="K45" s="240"/>
      <c r="L45" s="240"/>
      <c r="Z45" s="240"/>
      <c r="AM45" s="240"/>
    </row>
    <row r="46" spans="1:46">
      <c r="I46" s="240"/>
      <c r="J46" s="240"/>
      <c r="K46" s="240"/>
      <c r="L46" s="240"/>
      <c r="Z46" s="240"/>
      <c r="AM46" s="240"/>
    </row>
    <row r="47" spans="1:46">
      <c r="Z47" s="240"/>
      <c r="AM47" s="240"/>
    </row>
  </sheetData>
  <mergeCells count="9">
    <mergeCell ref="AQ3:AT3"/>
    <mergeCell ref="U4:Y6"/>
    <mergeCell ref="AD4:AH6"/>
    <mergeCell ref="F2:I2"/>
    <mergeCell ref="M3:P3"/>
    <mergeCell ref="Q3:T3"/>
    <mergeCell ref="Z3:AC3"/>
    <mergeCell ref="AI3:AL3"/>
    <mergeCell ref="AM3:AP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AD47"/>
  <sheetViews>
    <sheetView zoomScaleNormal="100" zoomScaleSheetLayoutView="100" zoomScalePageLayoutView="2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F3" sqref="F3"/>
    </sheetView>
  </sheetViews>
  <sheetFormatPr defaultColWidth="9.1796875" defaultRowHeight="10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9" width="8.7265625" style="55" customWidth="1"/>
    <col min="10" max="10" width="8.7265625" style="106" customWidth="1"/>
    <col min="11" max="16384" width="9.1796875" style="8"/>
  </cols>
  <sheetData>
    <row r="2" spans="1:30" ht="11.5">
      <c r="F2" s="350">
        <v>45378</v>
      </c>
      <c r="G2" s="350"/>
      <c r="H2" s="56"/>
    </row>
    <row r="3" spans="1:30" ht="37.5" customHeight="1" thickBot="1"/>
    <row r="4" spans="1:30" ht="15" customHeight="1" thickBot="1">
      <c r="A4" s="35"/>
      <c r="K4" s="194" t="s">
        <v>705</v>
      </c>
      <c r="L4" s="246"/>
      <c r="M4" s="239"/>
      <c r="N4" s="191"/>
      <c r="O4" s="200" t="s">
        <v>732</v>
      </c>
      <c r="P4" s="201"/>
      <c r="Q4" s="202"/>
      <c r="R4" s="203"/>
      <c r="S4" s="194" t="s">
        <v>735</v>
      </c>
      <c r="T4" s="246"/>
      <c r="U4" s="239"/>
      <c r="V4" s="191"/>
      <c r="W4" s="200" t="s">
        <v>733</v>
      </c>
      <c r="X4" s="201"/>
      <c r="Y4" s="202"/>
      <c r="Z4" s="203"/>
      <c r="AA4" s="194" t="s">
        <v>734</v>
      </c>
      <c r="AB4" s="246"/>
      <c r="AC4" s="239"/>
      <c r="AD4" s="191"/>
    </row>
    <row r="5" spans="1:30" s="26" customFormat="1" ht="15" customHeight="1" thickBot="1">
      <c r="A5" s="35"/>
      <c r="C5" s="20"/>
      <c r="D5" s="35"/>
      <c r="E5" s="137"/>
      <c r="F5" s="55"/>
      <c r="G5" s="55"/>
      <c r="H5" s="55"/>
      <c r="I5" s="55"/>
      <c r="J5" s="106"/>
      <c r="K5" s="195" t="s">
        <v>26</v>
      </c>
      <c r="L5" s="43">
        <v>45365</v>
      </c>
      <c r="M5" s="43"/>
      <c r="N5" s="196"/>
      <c r="O5" s="204" t="s">
        <v>26</v>
      </c>
      <c r="P5" s="42">
        <v>45386</v>
      </c>
      <c r="Q5" s="42"/>
      <c r="R5" s="205"/>
      <c r="S5" s="195" t="s">
        <v>26</v>
      </c>
      <c r="T5" s="43">
        <v>45414</v>
      </c>
      <c r="U5" s="43"/>
      <c r="V5" s="196"/>
      <c r="W5" s="204" t="s">
        <v>26</v>
      </c>
      <c r="X5" s="42">
        <v>45428</v>
      </c>
      <c r="Y5" s="42"/>
      <c r="Z5" s="205"/>
      <c r="AA5" s="195" t="s">
        <v>26</v>
      </c>
      <c r="AB5" s="43">
        <v>45449</v>
      </c>
      <c r="AC5" s="43"/>
      <c r="AD5" s="196"/>
    </row>
    <row r="6" spans="1:30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119"/>
      <c r="K6" s="197" t="s">
        <v>27</v>
      </c>
      <c r="L6" s="198">
        <v>45385</v>
      </c>
      <c r="M6" s="198"/>
      <c r="N6" s="199"/>
      <c r="O6" s="206" t="s">
        <v>27</v>
      </c>
      <c r="P6" s="193">
        <v>45413</v>
      </c>
      <c r="Q6" s="193"/>
      <c r="R6" s="207"/>
      <c r="S6" s="197" t="s">
        <v>27</v>
      </c>
      <c r="T6" s="198">
        <v>45427</v>
      </c>
      <c r="U6" s="198"/>
      <c r="V6" s="199"/>
      <c r="W6" s="206" t="s">
        <v>27</v>
      </c>
      <c r="X6" s="193">
        <v>45448</v>
      </c>
      <c r="Y6" s="193"/>
      <c r="Z6" s="207"/>
      <c r="AA6" s="197" t="s">
        <v>27</v>
      </c>
      <c r="AB6" s="198">
        <v>45461</v>
      </c>
      <c r="AC6" s="198"/>
      <c r="AD6" s="199"/>
    </row>
    <row r="7" spans="1:30" s="22" customFormat="1" ht="25" customHeigh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275</v>
      </c>
      <c r="G7" s="54" t="s">
        <v>19</v>
      </c>
      <c r="H7" s="54" t="s">
        <v>317</v>
      </c>
      <c r="I7" s="54" t="s">
        <v>76</v>
      </c>
      <c r="J7" s="109" t="s">
        <v>158</v>
      </c>
      <c r="K7" s="234" t="s">
        <v>206</v>
      </c>
      <c r="L7" s="149" t="s">
        <v>25</v>
      </c>
      <c r="M7" s="149" t="s">
        <v>31</v>
      </c>
      <c r="N7" s="149" t="s">
        <v>157</v>
      </c>
      <c r="O7" s="234" t="s">
        <v>206</v>
      </c>
      <c r="P7" s="149" t="s">
        <v>25</v>
      </c>
      <c r="Q7" s="149" t="s">
        <v>31</v>
      </c>
      <c r="R7" s="149" t="s">
        <v>157</v>
      </c>
      <c r="S7" s="234" t="s">
        <v>206</v>
      </c>
      <c r="T7" s="149" t="s">
        <v>25</v>
      </c>
      <c r="U7" s="149" t="s">
        <v>31</v>
      </c>
      <c r="V7" s="149" t="s">
        <v>157</v>
      </c>
      <c r="W7" s="234" t="s">
        <v>206</v>
      </c>
      <c r="X7" s="149" t="s">
        <v>25</v>
      </c>
      <c r="Y7" s="149" t="s">
        <v>31</v>
      </c>
      <c r="Z7" s="149" t="s">
        <v>157</v>
      </c>
      <c r="AA7" s="234" t="s">
        <v>206</v>
      </c>
      <c r="AB7" s="149" t="s">
        <v>25</v>
      </c>
      <c r="AC7" s="149" t="s">
        <v>31</v>
      </c>
      <c r="AD7" s="149" t="s">
        <v>157</v>
      </c>
    </row>
    <row r="8" spans="1:30" s="4" customFormat="1" ht="12.75" customHeight="1">
      <c r="A8" s="138" t="s">
        <v>408</v>
      </c>
      <c r="B8" s="31" t="s">
        <v>38</v>
      </c>
      <c r="C8" s="93"/>
      <c r="D8" s="37">
        <v>3.33</v>
      </c>
      <c r="E8" s="32" t="s">
        <v>411</v>
      </c>
      <c r="F8" s="51">
        <v>2799</v>
      </c>
      <c r="G8" s="59">
        <v>1930</v>
      </c>
      <c r="H8" s="59">
        <v>0</v>
      </c>
      <c r="I8" s="100">
        <f>IFERROR(G8-H8,G8)</f>
        <v>1930</v>
      </c>
      <c r="J8" s="110">
        <f>IFERROR((F8-I8)/F8, " ")</f>
        <v>0.31046802429439085</v>
      </c>
      <c r="K8" s="127">
        <v>2499</v>
      </c>
      <c r="L8" s="124">
        <v>215</v>
      </c>
      <c r="M8" s="46">
        <f t="shared" ref="M8:M47" si="0">I8-L8</f>
        <v>1715</v>
      </c>
      <c r="N8" s="16">
        <f>(K8-M8)/K8</f>
        <v>0.31372549019607843</v>
      </c>
      <c r="O8" s="264">
        <v>2799</v>
      </c>
      <c r="P8" s="44">
        <v>0</v>
      </c>
      <c r="Q8" s="44">
        <f>I8-P8</f>
        <v>1930</v>
      </c>
      <c r="R8" s="14">
        <f>(O8-Q8)/O8</f>
        <v>0.31046802429439085</v>
      </c>
      <c r="S8" s="45">
        <v>2799</v>
      </c>
      <c r="T8" s="46">
        <v>0</v>
      </c>
      <c r="U8" s="46">
        <f>I8-T8</f>
        <v>1930</v>
      </c>
      <c r="V8" s="16">
        <f>(S8-U8)/S8</f>
        <v>0.31046802429439085</v>
      </c>
      <c r="W8" s="127">
        <v>2499</v>
      </c>
      <c r="X8" s="124">
        <v>213</v>
      </c>
      <c r="Y8" s="44">
        <f>I8-X8</f>
        <v>1717</v>
      </c>
      <c r="Z8" s="14">
        <f>(W8-Y8)/W8</f>
        <v>0.31292517006802723</v>
      </c>
      <c r="AA8" s="127">
        <v>2499</v>
      </c>
      <c r="AB8" s="124">
        <v>213</v>
      </c>
      <c r="AC8" s="46">
        <f>I8-AB8</f>
        <v>1717</v>
      </c>
      <c r="AD8" s="16">
        <f>(AA8-AC8)/AA8</f>
        <v>0.31292517006802723</v>
      </c>
    </row>
    <row r="9" spans="1:30" s="4" customFormat="1" ht="12.75" customHeight="1">
      <c r="A9" s="34" t="s">
        <v>448</v>
      </c>
      <c r="B9" s="28" t="s">
        <v>38</v>
      </c>
      <c r="C9" s="93"/>
      <c r="D9" s="39">
        <v>3.33</v>
      </c>
      <c r="E9" s="6" t="s">
        <v>449</v>
      </c>
      <c r="F9" s="53">
        <v>3099</v>
      </c>
      <c r="G9" s="58">
        <v>2136</v>
      </c>
      <c r="H9" s="58">
        <v>0</v>
      </c>
      <c r="I9" s="102">
        <f t="shared" ref="I9:I47" si="1">IFERROR(G9-H9,G9)</f>
        <v>2136</v>
      </c>
      <c r="J9" s="112">
        <f t="shared" ref="J9:J47" si="2">IFERROR((F9-I9)/F9, " ")</f>
        <v>0.3107454017424976</v>
      </c>
      <c r="K9" s="128">
        <v>2599</v>
      </c>
      <c r="L9" s="123">
        <v>334</v>
      </c>
      <c r="M9" s="65">
        <f t="shared" si="0"/>
        <v>1802</v>
      </c>
      <c r="N9" s="18">
        <f t="shared" ref="N9:N47" si="3">(K9-M9)/K9</f>
        <v>0.30665640631011926</v>
      </c>
      <c r="O9" s="253">
        <v>3099</v>
      </c>
      <c r="P9" s="63">
        <v>0</v>
      </c>
      <c r="Q9" s="63">
        <f t="shared" ref="Q9:Q47" si="4">I9-P9</f>
        <v>2136</v>
      </c>
      <c r="R9" s="13">
        <f t="shared" ref="R9:R47" si="5">(O9-Q9)/O9</f>
        <v>0.3107454017424976</v>
      </c>
      <c r="S9" s="64">
        <v>3099</v>
      </c>
      <c r="T9" s="65">
        <v>0</v>
      </c>
      <c r="U9" s="65">
        <f t="shared" ref="U9:U47" si="6">I9-T9</f>
        <v>2136</v>
      </c>
      <c r="V9" s="18">
        <f t="shared" ref="V9:V47" si="7">(S9-U9)/S9</f>
        <v>0.3107454017424976</v>
      </c>
      <c r="W9" s="128">
        <v>2599</v>
      </c>
      <c r="X9" s="123">
        <v>334</v>
      </c>
      <c r="Y9" s="63">
        <f t="shared" ref="Y9:Y47" si="8">I9-X9</f>
        <v>1802</v>
      </c>
      <c r="Z9" s="13">
        <f t="shared" ref="Z9:Z47" si="9">(W9-Y9)/W9</f>
        <v>0.30665640631011926</v>
      </c>
      <c r="AA9" s="128">
        <v>2599</v>
      </c>
      <c r="AB9" s="123">
        <v>334</v>
      </c>
      <c r="AC9" s="65">
        <f t="shared" ref="AC9:AC47" si="10">I9-AB9</f>
        <v>1802</v>
      </c>
      <c r="AD9" s="18">
        <f t="shared" ref="AD9:AD47" si="11">(AA9-AC9)/AA9</f>
        <v>0.30665640631011926</v>
      </c>
    </row>
    <row r="10" spans="1:30" s="4" customFormat="1" ht="12.75" customHeight="1">
      <c r="A10" s="34" t="s">
        <v>407</v>
      </c>
      <c r="B10" s="28" t="s">
        <v>38</v>
      </c>
      <c r="C10" s="93"/>
      <c r="D10" s="39">
        <v>3.33</v>
      </c>
      <c r="E10" s="6" t="s">
        <v>410</v>
      </c>
      <c r="F10" s="53">
        <v>3999</v>
      </c>
      <c r="G10" s="58">
        <v>2758</v>
      </c>
      <c r="H10" s="58">
        <v>0</v>
      </c>
      <c r="I10" s="102">
        <f t="shared" si="1"/>
        <v>2758</v>
      </c>
      <c r="J10" s="112">
        <f t="shared" si="2"/>
        <v>0.31032758189547388</v>
      </c>
      <c r="K10" s="64">
        <v>3999</v>
      </c>
      <c r="L10" s="65">
        <v>0</v>
      </c>
      <c r="M10" s="65">
        <f t="shared" si="0"/>
        <v>2758</v>
      </c>
      <c r="N10" s="18">
        <f t="shared" si="3"/>
        <v>0.31032758189547388</v>
      </c>
      <c r="O10" s="253">
        <v>3999</v>
      </c>
      <c r="P10" s="63">
        <v>0</v>
      </c>
      <c r="Q10" s="63">
        <f t="shared" si="4"/>
        <v>2758</v>
      </c>
      <c r="R10" s="13">
        <f t="shared" si="5"/>
        <v>0.31032758189547388</v>
      </c>
      <c r="S10" s="64">
        <v>3999</v>
      </c>
      <c r="T10" s="65">
        <v>0</v>
      </c>
      <c r="U10" s="65">
        <f t="shared" si="6"/>
        <v>2758</v>
      </c>
      <c r="V10" s="18">
        <f t="shared" si="7"/>
        <v>0.31032758189547388</v>
      </c>
      <c r="W10" s="253">
        <v>3999</v>
      </c>
      <c r="X10" s="63">
        <v>0</v>
      </c>
      <c r="Y10" s="63">
        <f t="shared" si="8"/>
        <v>2758</v>
      </c>
      <c r="Z10" s="13">
        <f t="shared" si="9"/>
        <v>0.31032758189547388</v>
      </c>
      <c r="AA10" s="64">
        <v>3999</v>
      </c>
      <c r="AB10" s="65">
        <v>0</v>
      </c>
      <c r="AC10" s="65">
        <f t="shared" si="10"/>
        <v>2758</v>
      </c>
      <c r="AD10" s="18">
        <f t="shared" si="11"/>
        <v>0.31032758189547388</v>
      </c>
    </row>
    <row r="11" spans="1:30" s="4" customFormat="1" ht="12.75" customHeight="1">
      <c r="A11" s="34" t="s">
        <v>231</v>
      </c>
      <c r="B11" s="28" t="s">
        <v>38</v>
      </c>
      <c r="C11" s="96"/>
      <c r="D11" s="39">
        <v>3.33</v>
      </c>
      <c r="E11" s="6" t="s">
        <v>489</v>
      </c>
      <c r="F11" s="53">
        <v>4299</v>
      </c>
      <c r="G11" s="58">
        <v>2965</v>
      </c>
      <c r="H11" s="58">
        <v>0</v>
      </c>
      <c r="I11" s="102">
        <f t="shared" si="1"/>
        <v>2965</v>
      </c>
      <c r="J11" s="112">
        <f t="shared" si="2"/>
        <v>0.31030472202837867</v>
      </c>
      <c r="K11" s="128">
        <v>3499</v>
      </c>
      <c r="L11" s="123">
        <v>535</v>
      </c>
      <c r="M11" s="65">
        <f t="shared" si="0"/>
        <v>2430</v>
      </c>
      <c r="N11" s="18">
        <f t="shared" si="3"/>
        <v>0.30551586167476424</v>
      </c>
      <c r="O11" s="128">
        <v>3499</v>
      </c>
      <c r="P11" s="123">
        <v>535</v>
      </c>
      <c r="Q11" s="63">
        <f t="shared" si="4"/>
        <v>2430</v>
      </c>
      <c r="R11" s="13">
        <f t="shared" si="5"/>
        <v>0.30551586167476424</v>
      </c>
      <c r="S11" s="128">
        <v>3499</v>
      </c>
      <c r="T11" s="123">
        <v>535</v>
      </c>
      <c r="U11" s="65">
        <f t="shared" si="6"/>
        <v>2430</v>
      </c>
      <c r="V11" s="18">
        <f t="shared" si="7"/>
        <v>0.30551586167476424</v>
      </c>
      <c r="W11" s="128">
        <v>3499</v>
      </c>
      <c r="X11" s="123">
        <v>535</v>
      </c>
      <c r="Y11" s="63">
        <f t="shared" si="8"/>
        <v>2430</v>
      </c>
      <c r="Z11" s="13">
        <f t="shared" si="9"/>
        <v>0.30551586167476424</v>
      </c>
      <c r="AA11" s="128">
        <v>3499</v>
      </c>
      <c r="AB11" s="123">
        <v>535</v>
      </c>
      <c r="AC11" s="65">
        <f t="shared" si="10"/>
        <v>2430</v>
      </c>
      <c r="AD11" s="18">
        <f t="shared" si="11"/>
        <v>0.30551586167476424</v>
      </c>
    </row>
    <row r="12" spans="1:30" s="4" customFormat="1" ht="12.75" customHeight="1" thickBot="1">
      <c r="A12" s="80" t="s">
        <v>409</v>
      </c>
      <c r="B12" s="67" t="s">
        <v>38</v>
      </c>
      <c r="C12" s="94"/>
      <c r="D12" s="68">
        <v>3.33</v>
      </c>
      <c r="E12" s="69" t="s">
        <v>412</v>
      </c>
      <c r="F12" s="72">
        <v>4999</v>
      </c>
      <c r="G12" s="98">
        <v>3447</v>
      </c>
      <c r="H12" s="98">
        <v>0</v>
      </c>
      <c r="I12" s="105">
        <f t="shared" si="1"/>
        <v>3447</v>
      </c>
      <c r="J12" s="121">
        <f t="shared" si="2"/>
        <v>0.31046209241848371</v>
      </c>
      <c r="K12" s="49">
        <v>4999</v>
      </c>
      <c r="L12" s="50">
        <v>0</v>
      </c>
      <c r="M12" s="50">
        <f t="shared" si="0"/>
        <v>3447</v>
      </c>
      <c r="N12" s="17">
        <f t="shared" si="3"/>
        <v>0.31046209241848371</v>
      </c>
      <c r="O12" s="254">
        <v>4999</v>
      </c>
      <c r="P12" s="48">
        <v>0</v>
      </c>
      <c r="Q12" s="48">
        <f t="shared" si="4"/>
        <v>3447</v>
      </c>
      <c r="R12" s="15">
        <f t="shared" si="5"/>
        <v>0.31046209241848371</v>
      </c>
      <c r="S12" s="49">
        <v>4999</v>
      </c>
      <c r="T12" s="50">
        <v>0</v>
      </c>
      <c r="U12" s="50">
        <f t="shared" si="6"/>
        <v>3447</v>
      </c>
      <c r="V12" s="17">
        <f t="shared" si="7"/>
        <v>0.31046209241848371</v>
      </c>
      <c r="W12" s="254">
        <v>4999</v>
      </c>
      <c r="X12" s="48">
        <v>0</v>
      </c>
      <c r="Y12" s="48">
        <f t="shared" si="8"/>
        <v>3447</v>
      </c>
      <c r="Z12" s="15">
        <f t="shared" si="9"/>
        <v>0.31046209241848371</v>
      </c>
      <c r="AA12" s="49">
        <v>4999</v>
      </c>
      <c r="AB12" s="50">
        <v>0</v>
      </c>
      <c r="AC12" s="50">
        <f t="shared" si="10"/>
        <v>3447</v>
      </c>
      <c r="AD12" s="17">
        <f t="shared" si="11"/>
        <v>0.31046209241848371</v>
      </c>
    </row>
    <row r="13" spans="1:30" s="4" customFormat="1" ht="12.75" customHeight="1" thickBot="1">
      <c r="A13" s="80" t="s">
        <v>232</v>
      </c>
      <c r="B13" s="67" t="s">
        <v>38</v>
      </c>
      <c r="C13" s="146"/>
      <c r="D13" s="68">
        <v>3.33</v>
      </c>
      <c r="E13" s="69" t="s">
        <v>488</v>
      </c>
      <c r="F13" s="72">
        <v>8999</v>
      </c>
      <c r="G13" s="98">
        <v>6190</v>
      </c>
      <c r="H13" s="98">
        <v>0</v>
      </c>
      <c r="I13" s="105">
        <f t="shared" si="1"/>
        <v>6190</v>
      </c>
      <c r="J13" s="121">
        <f t="shared" si="2"/>
        <v>0.31214579397710857</v>
      </c>
      <c r="K13" s="276">
        <v>8999</v>
      </c>
      <c r="L13" s="76">
        <v>0</v>
      </c>
      <c r="M13" s="76">
        <f t="shared" si="0"/>
        <v>6190</v>
      </c>
      <c r="N13" s="156">
        <f t="shared" si="3"/>
        <v>0.31214579397710857</v>
      </c>
      <c r="O13" s="275">
        <v>8999</v>
      </c>
      <c r="P13" s="73">
        <v>0</v>
      </c>
      <c r="Q13" s="73">
        <f t="shared" si="4"/>
        <v>6190</v>
      </c>
      <c r="R13" s="154">
        <f t="shared" si="5"/>
        <v>0.31214579397710857</v>
      </c>
      <c r="S13" s="276">
        <v>8999</v>
      </c>
      <c r="T13" s="76">
        <v>0</v>
      </c>
      <c r="U13" s="76">
        <f t="shared" si="6"/>
        <v>6190</v>
      </c>
      <c r="V13" s="156">
        <f t="shared" si="7"/>
        <v>0.31214579397710857</v>
      </c>
      <c r="W13" s="275">
        <v>8999</v>
      </c>
      <c r="X13" s="73">
        <v>0</v>
      </c>
      <c r="Y13" s="73">
        <f t="shared" si="8"/>
        <v>6190</v>
      </c>
      <c r="Z13" s="154">
        <f t="shared" si="9"/>
        <v>0.31214579397710857</v>
      </c>
      <c r="AA13" s="276">
        <v>8999</v>
      </c>
      <c r="AB13" s="76">
        <v>0</v>
      </c>
      <c r="AC13" s="76">
        <f t="shared" si="10"/>
        <v>6190</v>
      </c>
      <c r="AD13" s="156">
        <f t="shared" si="11"/>
        <v>0.31214579397710857</v>
      </c>
    </row>
    <row r="14" spans="1:30" s="4" customFormat="1" ht="12.75" customHeight="1">
      <c r="A14" s="34" t="s">
        <v>413</v>
      </c>
      <c r="B14" s="28" t="s">
        <v>40</v>
      </c>
      <c r="C14" s="93"/>
      <c r="D14" s="39">
        <v>0.71</v>
      </c>
      <c r="E14" s="6" t="s">
        <v>490</v>
      </c>
      <c r="F14" s="53">
        <v>1399</v>
      </c>
      <c r="G14" s="58">
        <v>876</v>
      </c>
      <c r="H14" s="58">
        <v>0</v>
      </c>
      <c r="I14" s="102">
        <f t="shared" si="1"/>
        <v>876</v>
      </c>
      <c r="J14" s="112">
        <f t="shared" si="2"/>
        <v>0.37383845604002858</v>
      </c>
      <c r="K14" s="127">
        <v>1199.0999999999999</v>
      </c>
      <c r="L14" s="124">
        <v>121</v>
      </c>
      <c r="M14" s="46">
        <f t="shared" si="0"/>
        <v>755</v>
      </c>
      <c r="N14" s="16">
        <f t="shared" si="3"/>
        <v>0.3703611041614544</v>
      </c>
      <c r="O14" s="127">
        <v>1199.0999999999999</v>
      </c>
      <c r="P14" s="124">
        <v>122</v>
      </c>
      <c r="Q14" s="44">
        <f t="shared" si="4"/>
        <v>754</v>
      </c>
      <c r="R14" s="14">
        <f t="shared" si="5"/>
        <v>0.37119506296388954</v>
      </c>
      <c r="S14" s="45">
        <v>1399</v>
      </c>
      <c r="T14" s="46">
        <v>0</v>
      </c>
      <c r="U14" s="46">
        <f t="shared" si="6"/>
        <v>876</v>
      </c>
      <c r="V14" s="16">
        <f t="shared" si="7"/>
        <v>0.37383845604002858</v>
      </c>
      <c r="W14" s="127">
        <v>1199.0999999999999</v>
      </c>
      <c r="X14" s="124">
        <v>120</v>
      </c>
      <c r="Y14" s="44">
        <f t="shared" si="8"/>
        <v>756</v>
      </c>
      <c r="Z14" s="14">
        <f t="shared" si="9"/>
        <v>0.3695271453590192</v>
      </c>
      <c r="AA14" s="127">
        <v>1199.0999999999999</v>
      </c>
      <c r="AB14" s="124">
        <v>121</v>
      </c>
      <c r="AC14" s="46">
        <f t="shared" si="10"/>
        <v>755</v>
      </c>
      <c r="AD14" s="16">
        <f t="shared" si="11"/>
        <v>0.3703611041614544</v>
      </c>
    </row>
    <row r="15" spans="1:30" s="4" customFormat="1" ht="12.75" customHeight="1">
      <c r="A15" s="138" t="s">
        <v>446</v>
      </c>
      <c r="B15" s="31" t="s">
        <v>40</v>
      </c>
      <c r="C15" s="93"/>
      <c r="D15" s="37">
        <v>0.71</v>
      </c>
      <c r="E15" s="32" t="s">
        <v>447</v>
      </c>
      <c r="F15" s="51">
        <v>1499</v>
      </c>
      <c r="G15" s="59">
        <v>939</v>
      </c>
      <c r="H15" s="59">
        <v>0</v>
      </c>
      <c r="I15" s="100">
        <f t="shared" si="1"/>
        <v>939</v>
      </c>
      <c r="J15" s="110">
        <f t="shared" si="2"/>
        <v>0.37358238825883922</v>
      </c>
      <c r="K15" s="127">
        <v>1299.0999999999999</v>
      </c>
      <c r="L15" s="124">
        <v>121</v>
      </c>
      <c r="M15" s="46">
        <f t="shared" si="0"/>
        <v>818</v>
      </c>
      <c r="N15" s="16">
        <f t="shared" si="3"/>
        <v>0.37033330767454387</v>
      </c>
      <c r="O15" s="127">
        <v>1299.0999999999999</v>
      </c>
      <c r="P15" s="124">
        <v>122</v>
      </c>
      <c r="Q15" s="44">
        <f t="shared" si="4"/>
        <v>817</v>
      </c>
      <c r="R15" s="14">
        <f t="shared" si="5"/>
        <v>0.37110307135709331</v>
      </c>
      <c r="S15" s="45">
        <v>1499</v>
      </c>
      <c r="T15" s="46">
        <v>0</v>
      </c>
      <c r="U15" s="46">
        <f t="shared" si="6"/>
        <v>939</v>
      </c>
      <c r="V15" s="16">
        <f t="shared" si="7"/>
        <v>0.37358238825883922</v>
      </c>
      <c r="W15" s="127">
        <v>1299.0999999999999</v>
      </c>
      <c r="X15" s="124">
        <v>120</v>
      </c>
      <c r="Y15" s="44">
        <f t="shared" si="8"/>
        <v>819</v>
      </c>
      <c r="Z15" s="14">
        <f t="shared" si="9"/>
        <v>0.36956354399199443</v>
      </c>
      <c r="AA15" s="127">
        <v>1299.0999999999999</v>
      </c>
      <c r="AB15" s="124">
        <v>121</v>
      </c>
      <c r="AC15" s="46">
        <f t="shared" si="10"/>
        <v>818</v>
      </c>
      <c r="AD15" s="16">
        <f t="shared" si="11"/>
        <v>0.37033330767454387</v>
      </c>
    </row>
    <row r="16" spans="1:30" s="4" customFormat="1" ht="12.75" customHeight="1" thickBot="1">
      <c r="A16" s="80" t="s">
        <v>414</v>
      </c>
      <c r="B16" s="67" t="s">
        <v>40</v>
      </c>
      <c r="C16" s="146"/>
      <c r="D16" s="68">
        <v>0.71</v>
      </c>
      <c r="E16" s="69" t="s">
        <v>491</v>
      </c>
      <c r="F16" s="72">
        <v>1399</v>
      </c>
      <c r="G16" s="98">
        <v>876</v>
      </c>
      <c r="H16" s="98">
        <v>0</v>
      </c>
      <c r="I16" s="105">
        <f t="shared" si="1"/>
        <v>876</v>
      </c>
      <c r="J16" s="121">
        <f t="shared" si="2"/>
        <v>0.37383845604002858</v>
      </c>
      <c r="K16" s="163">
        <v>1199.0999999999999</v>
      </c>
      <c r="L16" s="164">
        <v>121</v>
      </c>
      <c r="M16" s="71">
        <f t="shared" si="0"/>
        <v>755</v>
      </c>
      <c r="N16" s="75">
        <f t="shared" si="3"/>
        <v>0.3703611041614544</v>
      </c>
      <c r="O16" s="163">
        <v>1199.0999999999999</v>
      </c>
      <c r="P16" s="164">
        <v>122</v>
      </c>
      <c r="Q16" s="70">
        <f t="shared" si="4"/>
        <v>754</v>
      </c>
      <c r="R16" s="74">
        <f t="shared" si="5"/>
        <v>0.37119506296388954</v>
      </c>
      <c r="S16" s="242">
        <v>1399</v>
      </c>
      <c r="T16" s="71">
        <v>0</v>
      </c>
      <c r="U16" s="71">
        <f t="shared" si="6"/>
        <v>876</v>
      </c>
      <c r="V16" s="75">
        <f t="shared" si="7"/>
        <v>0.37383845604002858</v>
      </c>
      <c r="W16" s="163">
        <v>1199.0999999999999</v>
      </c>
      <c r="X16" s="164">
        <v>120</v>
      </c>
      <c r="Y16" s="70">
        <f t="shared" si="8"/>
        <v>756</v>
      </c>
      <c r="Z16" s="74">
        <f t="shared" si="9"/>
        <v>0.3695271453590192</v>
      </c>
      <c r="AA16" s="163">
        <v>1199.0999999999999</v>
      </c>
      <c r="AB16" s="164">
        <v>121</v>
      </c>
      <c r="AC16" s="71">
        <f t="shared" si="10"/>
        <v>755</v>
      </c>
      <c r="AD16" s="75">
        <f t="shared" si="11"/>
        <v>0.3703611041614544</v>
      </c>
    </row>
    <row r="17" spans="1:30" s="4" customFormat="1" ht="12.75" customHeight="1">
      <c r="A17" s="139" t="s">
        <v>233</v>
      </c>
      <c r="B17" s="165" t="s">
        <v>42</v>
      </c>
      <c r="C17" s="170"/>
      <c r="D17" s="166">
        <v>1.19</v>
      </c>
      <c r="E17" s="167" t="s">
        <v>492</v>
      </c>
      <c r="F17" s="220">
        <v>2599</v>
      </c>
      <c r="G17" s="221">
        <v>1740</v>
      </c>
      <c r="H17" s="221">
        <v>0</v>
      </c>
      <c r="I17" s="99">
        <f t="shared" si="1"/>
        <v>1740</v>
      </c>
      <c r="J17" s="113">
        <f t="shared" si="2"/>
        <v>0.33051173528280109</v>
      </c>
      <c r="K17" s="125">
        <v>2399</v>
      </c>
      <c r="L17" s="162">
        <v>130</v>
      </c>
      <c r="M17" s="91">
        <f t="shared" si="0"/>
        <v>1610</v>
      </c>
      <c r="N17" s="92">
        <f t="shared" si="3"/>
        <v>0.32888703626511046</v>
      </c>
      <c r="O17" s="125">
        <v>2399</v>
      </c>
      <c r="P17" s="162">
        <v>130</v>
      </c>
      <c r="Q17" s="90">
        <f t="shared" si="4"/>
        <v>1610</v>
      </c>
      <c r="R17" s="136">
        <f t="shared" si="5"/>
        <v>0.32888703626511046</v>
      </c>
      <c r="S17" s="241">
        <v>2599</v>
      </c>
      <c r="T17" s="91">
        <v>0</v>
      </c>
      <c r="U17" s="91">
        <f t="shared" si="6"/>
        <v>1740</v>
      </c>
      <c r="V17" s="92">
        <f t="shared" si="7"/>
        <v>0.33051173528280109</v>
      </c>
      <c r="W17" s="277">
        <v>2599</v>
      </c>
      <c r="X17" s="90">
        <v>0</v>
      </c>
      <c r="Y17" s="90">
        <f t="shared" si="8"/>
        <v>1740</v>
      </c>
      <c r="Z17" s="136">
        <f t="shared" si="9"/>
        <v>0.33051173528280109</v>
      </c>
      <c r="AA17" s="241">
        <v>2599</v>
      </c>
      <c r="AB17" s="91">
        <v>0</v>
      </c>
      <c r="AC17" s="91">
        <f t="shared" si="10"/>
        <v>1740</v>
      </c>
      <c r="AD17" s="92">
        <f t="shared" si="11"/>
        <v>0.33051173528280109</v>
      </c>
    </row>
    <row r="18" spans="1:30" s="4" customFormat="1" ht="12.75" customHeight="1" thickBot="1">
      <c r="A18" s="80" t="s">
        <v>454</v>
      </c>
      <c r="B18" s="67" t="s">
        <v>42</v>
      </c>
      <c r="C18" s="146"/>
      <c r="D18" s="68">
        <v>1.19</v>
      </c>
      <c r="E18" s="69" t="s">
        <v>455</v>
      </c>
      <c r="F18" s="72">
        <v>2799</v>
      </c>
      <c r="G18" s="98">
        <v>1874</v>
      </c>
      <c r="H18" s="98">
        <v>0</v>
      </c>
      <c r="I18" s="105">
        <f t="shared" si="1"/>
        <v>1874</v>
      </c>
      <c r="J18" s="121">
        <f t="shared" si="2"/>
        <v>0.33047516970346552</v>
      </c>
      <c r="K18" s="163">
        <v>2499</v>
      </c>
      <c r="L18" s="164">
        <v>192</v>
      </c>
      <c r="M18" s="71">
        <f t="shared" si="0"/>
        <v>1682</v>
      </c>
      <c r="N18" s="75">
        <f t="shared" si="3"/>
        <v>0.32693077230892359</v>
      </c>
      <c r="O18" s="163">
        <v>2499</v>
      </c>
      <c r="P18" s="164">
        <v>195</v>
      </c>
      <c r="Q18" s="70">
        <f t="shared" si="4"/>
        <v>1679</v>
      </c>
      <c r="R18" s="74">
        <f t="shared" si="5"/>
        <v>0.32813125250100039</v>
      </c>
      <c r="S18" s="242">
        <v>2799</v>
      </c>
      <c r="T18" s="71">
        <v>0</v>
      </c>
      <c r="U18" s="71">
        <f t="shared" si="6"/>
        <v>1874</v>
      </c>
      <c r="V18" s="75">
        <f t="shared" si="7"/>
        <v>0.33047516970346552</v>
      </c>
      <c r="W18" s="255">
        <v>2799</v>
      </c>
      <c r="X18" s="70">
        <v>0</v>
      </c>
      <c r="Y18" s="70">
        <f t="shared" si="8"/>
        <v>1874</v>
      </c>
      <c r="Z18" s="74">
        <f t="shared" si="9"/>
        <v>0.33047516970346552</v>
      </c>
      <c r="AA18" s="242">
        <v>2799</v>
      </c>
      <c r="AB18" s="71">
        <v>0</v>
      </c>
      <c r="AC18" s="71">
        <f t="shared" si="10"/>
        <v>1874</v>
      </c>
      <c r="AD18" s="75">
        <f t="shared" si="11"/>
        <v>0.33047516970346552</v>
      </c>
    </row>
    <row r="19" spans="1:30" s="4" customFormat="1" ht="12.75" customHeight="1">
      <c r="A19" s="139" t="s">
        <v>234</v>
      </c>
      <c r="B19" s="165" t="s">
        <v>42</v>
      </c>
      <c r="C19" s="170"/>
      <c r="D19" s="166">
        <v>1.19</v>
      </c>
      <c r="E19" s="167" t="s">
        <v>493</v>
      </c>
      <c r="F19" s="220">
        <v>2699</v>
      </c>
      <c r="G19" s="221">
        <v>1863</v>
      </c>
      <c r="H19" s="221">
        <v>0</v>
      </c>
      <c r="I19" s="99">
        <f t="shared" si="1"/>
        <v>1863</v>
      </c>
      <c r="J19" s="113">
        <f t="shared" si="2"/>
        <v>0.30974434975917009</v>
      </c>
      <c r="K19" s="125">
        <v>2399</v>
      </c>
      <c r="L19" s="162">
        <v>205</v>
      </c>
      <c r="M19" s="91">
        <f t="shared" si="0"/>
        <v>1658</v>
      </c>
      <c r="N19" s="92">
        <f t="shared" si="3"/>
        <v>0.30887869945810753</v>
      </c>
      <c r="O19" s="125">
        <v>2399</v>
      </c>
      <c r="P19" s="162">
        <v>200</v>
      </c>
      <c r="Q19" s="90">
        <f t="shared" si="4"/>
        <v>1663</v>
      </c>
      <c r="R19" s="136">
        <f t="shared" si="5"/>
        <v>0.3067944977073781</v>
      </c>
      <c r="S19" s="241">
        <v>2699</v>
      </c>
      <c r="T19" s="91">
        <v>0</v>
      </c>
      <c r="U19" s="91">
        <f t="shared" si="6"/>
        <v>1863</v>
      </c>
      <c r="V19" s="92">
        <f t="shared" si="7"/>
        <v>0.30974434975917009</v>
      </c>
      <c r="W19" s="277">
        <v>2699</v>
      </c>
      <c r="X19" s="90">
        <v>0</v>
      </c>
      <c r="Y19" s="90">
        <f t="shared" si="8"/>
        <v>1863</v>
      </c>
      <c r="Z19" s="136">
        <f t="shared" si="9"/>
        <v>0.30974434975917009</v>
      </c>
      <c r="AA19" s="241">
        <v>2699</v>
      </c>
      <c r="AB19" s="91">
        <v>0</v>
      </c>
      <c r="AC19" s="91">
        <f t="shared" si="10"/>
        <v>1863</v>
      </c>
      <c r="AD19" s="92">
        <f t="shared" si="11"/>
        <v>0.30974434975917009</v>
      </c>
    </row>
    <row r="20" spans="1:30" s="4" customFormat="1" ht="12.75" customHeight="1" thickBot="1">
      <c r="A20" s="80" t="s">
        <v>450</v>
      </c>
      <c r="B20" s="67" t="s">
        <v>42</v>
      </c>
      <c r="C20" s="146"/>
      <c r="D20" s="68">
        <v>1.19</v>
      </c>
      <c r="E20" s="69" t="s">
        <v>451</v>
      </c>
      <c r="F20" s="72">
        <v>2899</v>
      </c>
      <c r="G20" s="98">
        <v>2001</v>
      </c>
      <c r="H20" s="98">
        <v>0</v>
      </c>
      <c r="I20" s="105">
        <f t="shared" si="1"/>
        <v>2001</v>
      </c>
      <c r="J20" s="121">
        <f t="shared" si="2"/>
        <v>0.30976198689203172</v>
      </c>
      <c r="K20" s="163">
        <v>2599</v>
      </c>
      <c r="L20" s="164">
        <v>200</v>
      </c>
      <c r="M20" s="71">
        <f t="shared" si="0"/>
        <v>1801</v>
      </c>
      <c r="N20" s="75">
        <f t="shared" si="3"/>
        <v>0.30704116968064638</v>
      </c>
      <c r="O20" s="163">
        <v>2599</v>
      </c>
      <c r="P20" s="164">
        <v>200</v>
      </c>
      <c r="Q20" s="70">
        <f t="shared" si="4"/>
        <v>1801</v>
      </c>
      <c r="R20" s="74">
        <f t="shared" si="5"/>
        <v>0.30704116968064638</v>
      </c>
      <c r="S20" s="242">
        <v>2899</v>
      </c>
      <c r="T20" s="71">
        <v>0</v>
      </c>
      <c r="U20" s="71">
        <f t="shared" si="6"/>
        <v>2001</v>
      </c>
      <c r="V20" s="75">
        <f t="shared" si="7"/>
        <v>0.30976198689203172</v>
      </c>
      <c r="W20" s="255">
        <v>2899</v>
      </c>
      <c r="X20" s="70">
        <v>0</v>
      </c>
      <c r="Y20" s="70">
        <f t="shared" si="8"/>
        <v>2001</v>
      </c>
      <c r="Z20" s="74">
        <f t="shared" si="9"/>
        <v>0.30976198689203172</v>
      </c>
      <c r="AA20" s="242">
        <v>2899</v>
      </c>
      <c r="AB20" s="71">
        <v>0</v>
      </c>
      <c r="AC20" s="71">
        <f t="shared" si="10"/>
        <v>2001</v>
      </c>
      <c r="AD20" s="75">
        <f t="shared" si="11"/>
        <v>0.30976198689203172</v>
      </c>
    </row>
    <row r="21" spans="1:30" s="4" customFormat="1" ht="12.75" customHeight="1">
      <c r="A21" s="139" t="s">
        <v>441</v>
      </c>
      <c r="B21" s="165" t="s">
        <v>42</v>
      </c>
      <c r="C21" s="179"/>
      <c r="D21" s="166">
        <v>1.19</v>
      </c>
      <c r="E21" s="167" t="s">
        <v>494</v>
      </c>
      <c r="F21" s="220">
        <v>3699</v>
      </c>
      <c r="G21" s="221">
        <v>2544</v>
      </c>
      <c r="H21" s="221">
        <v>0</v>
      </c>
      <c r="I21" s="99">
        <f t="shared" si="1"/>
        <v>2544</v>
      </c>
      <c r="J21" s="113">
        <f t="shared" si="2"/>
        <v>0.31224655312246552</v>
      </c>
      <c r="K21" s="125">
        <v>3299</v>
      </c>
      <c r="L21" s="162">
        <v>268</v>
      </c>
      <c r="M21" s="91">
        <f t="shared" si="0"/>
        <v>2276</v>
      </c>
      <c r="N21" s="92">
        <f t="shared" si="3"/>
        <v>0.31009396786905125</v>
      </c>
      <c r="O21" s="125">
        <v>3299</v>
      </c>
      <c r="P21" s="162">
        <v>266</v>
      </c>
      <c r="Q21" s="90">
        <f t="shared" si="4"/>
        <v>2278</v>
      </c>
      <c r="R21" s="136">
        <f t="shared" si="5"/>
        <v>0.30948772355259169</v>
      </c>
      <c r="S21" s="241">
        <v>3699</v>
      </c>
      <c r="T21" s="91">
        <v>0</v>
      </c>
      <c r="U21" s="91">
        <f t="shared" si="6"/>
        <v>2544</v>
      </c>
      <c r="V21" s="92">
        <f t="shared" si="7"/>
        <v>0.31224655312246552</v>
      </c>
      <c r="W21" s="277">
        <v>3699</v>
      </c>
      <c r="X21" s="90">
        <v>0</v>
      </c>
      <c r="Y21" s="90">
        <f t="shared" si="8"/>
        <v>2544</v>
      </c>
      <c r="Z21" s="136">
        <f t="shared" si="9"/>
        <v>0.31224655312246552</v>
      </c>
      <c r="AA21" s="241">
        <v>3699</v>
      </c>
      <c r="AB21" s="91">
        <v>0</v>
      </c>
      <c r="AC21" s="91">
        <f t="shared" si="10"/>
        <v>2544</v>
      </c>
      <c r="AD21" s="92">
        <f t="shared" si="11"/>
        <v>0.31224655312246552</v>
      </c>
    </row>
    <row r="22" spans="1:30" s="4" customFormat="1" ht="12.75" customHeight="1" thickBot="1">
      <c r="A22" s="80" t="s">
        <v>495</v>
      </c>
      <c r="B22" s="67" t="s">
        <v>42</v>
      </c>
      <c r="C22" s="66"/>
      <c r="D22" s="68">
        <v>1.19</v>
      </c>
      <c r="E22" s="69" t="s">
        <v>496</v>
      </c>
      <c r="F22" s="72">
        <v>3899</v>
      </c>
      <c r="G22" s="98">
        <v>2682</v>
      </c>
      <c r="H22" s="98">
        <v>0</v>
      </c>
      <c r="I22" s="105">
        <f t="shared" si="1"/>
        <v>2682</v>
      </c>
      <c r="J22" s="121">
        <f t="shared" si="2"/>
        <v>0.31213131572198</v>
      </c>
      <c r="K22" s="163">
        <v>3499</v>
      </c>
      <c r="L22" s="164">
        <v>265</v>
      </c>
      <c r="M22" s="71">
        <f t="shared" si="0"/>
        <v>2417</v>
      </c>
      <c r="N22" s="75">
        <f t="shared" si="3"/>
        <v>0.30923120891683337</v>
      </c>
      <c r="O22" s="163">
        <v>3499</v>
      </c>
      <c r="P22" s="164">
        <v>265</v>
      </c>
      <c r="Q22" s="70">
        <f t="shared" si="4"/>
        <v>2417</v>
      </c>
      <c r="R22" s="74">
        <f t="shared" si="5"/>
        <v>0.30923120891683337</v>
      </c>
      <c r="S22" s="242">
        <v>3899</v>
      </c>
      <c r="T22" s="71">
        <v>0</v>
      </c>
      <c r="U22" s="71">
        <f t="shared" si="6"/>
        <v>2682</v>
      </c>
      <c r="V22" s="75">
        <f t="shared" si="7"/>
        <v>0.31213131572198</v>
      </c>
      <c r="W22" s="255">
        <v>3899</v>
      </c>
      <c r="X22" s="70">
        <v>0</v>
      </c>
      <c r="Y22" s="70">
        <f t="shared" si="8"/>
        <v>2682</v>
      </c>
      <c r="Z22" s="74">
        <f t="shared" si="9"/>
        <v>0.31213131572198</v>
      </c>
      <c r="AA22" s="242">
        <v>3899</v>
      </c>
      <c r="AB22" s="71">
        <v>0</v>
      </c>
      <c r="AC22" s="71">
        <f t="shared" si="10"/>
        <v>2682</v>
      </c>
      <c r="AD22" s="75">
        <f t="shared" si="11"/>
        <v>0.31213131572198</v>
      </c>
    </row>
    <row r="23" spans="1:30" s="4" customFormat="1" ht="12.75" customHeight="1" thickBot="1">
      <c r="A23" s="80" t="s">
        <v>415</v>
      </c>
      <c r="B23" s="67" t="s">
        <v>42</v>
      </c>
      <c r="C23" s="66"/>
      <c r="D23" s="68">
        <v>1.19</v>
      </c>
      <c r="E23" s="69" t="s">
        <v>497</v>
      </c>
      <c r="F23" s="72">
        <v>2899</v>
      </c>
      <c r="G23" s="98">
        <v>1994</v>
      </c>
      <c r="H23" s="98">
        <v>0</v>
      </c>
      <c r="I23" s="105">
        <f t="shared" si="1"/>
        <v>1994</v>
      </c>
      <c r="J23" s="121">
        <f t="shared" si="2"/>
        <v>0.31217661262504309</v>
      </c>
      <c r="K23" s="163">
        <v>2699</v>
      </c>
      <c r="L23" s="164">
        <v>133</v>
      </c>
      <c r="M23" s="71">
        <f t="shared" si="0"/>
        <v>1861</v>
      </c>
      <c r="N23" s="75">
        <f t="shared" si="3"/>
        <v>0.31048536494998147</v>
      </c>
      <c r="O23" s="163">
        <v>2699</v>
      </c>
      <c r="P23" s="164">
        <v>133</v>
      </c>
      <c r="Q23" s="70">
        <f t="shared" si="4"/>
        <v>1861</v>
      </c>
      <c r="R23" s="74">
        <f t="shared" si="5"/>
        <v>0.31048536494998147</v>
      </c>
      <c r="S23" s="242">
        <v>2899</v>
      </c>
      <c r="T23" s="71">
        <v>0</v>
      </c>
      <c r="U23" s="71">
        <f t="shared" si="6"/>
        <v>1994</v>
      </c>
      <c r="V23" s="75">
        <f t="shared" si="7"/>
        <v>0.31217661262504309</v>
      </c>
      <c r="W23" s="255">
        <v>2899</v>
      </c>
      <c r="X23" s="70">
        <v>0</v>
      </c>
      <c r="Y23" s="70">
        <f t="shared" si="8"/>
        <v>1994</v>
      </c>
      <c r="Z23" s="74">
        <f t="shared" si="9"/>
        <v>0.31217661262504309</v>
      </c>
      <c r="AA23" s="242">
        <v>2899</v>
      </c>
      <c r="AB23" s="71">
        <v>0</v>
      </c>
      <c r="AC23" s="71">
        <f t="shared" si="10"/>
        <v>1994</v>
      </c>
      <c r="AD23" s="75">
        <f t="shared" si="11"/>
        <v>0.31217661262504309</v>
      </c>
    </row>
    <row r="24" spans="1:30" s="4" customFormat="1" ht="12.75" customHeight="1">
      <c r="A24" s="34" t="s">
        <v>21</v>
      </c>
      <c r="B24" s="28" t="s">
        <v>42</v>
      </c>
      <c r="C24" s="5"/>
      <c r="D24" s="39">
        <v>0.14000000000000001</v>
      </c>
      <c r="E24" s="6" t="s">
        <v>498</v>
      </c>
      <c r="F24" s="53">
        <v>1299</v>
      </c>
      <c r="G24" s="58">
        <v>873</v>
      </c>
      <c r="H24" s="58">
        <v>0</v>
      </c>
      <c r="I24" s="102">
        <f t="shared" si="1"/>
        <v>873</v>
      </c>
      <c r="J24" s="112">
        <f t="shared" si="2"/>
        <v>0.32794457274826788</v>
      </c>
      <c r="K24" s="128">
        <v>999</v>
      </c>
      <c r="L24" s="123">
        <v>195</v>
      </c>
      <c r="M24" s="65">
        <f t="shared" si="0"/>
        <v>678</v>
      </c>
      <c r="N24" s="18">
        <f t="shared" si="3"/>
        <v>0.3213213213213213</v>
      </c>
      <c r="O24" s="128">
        <v>999</v>
      </c>
      <c r="P24" s="123">
        <v>195</v>
      </c>
      <c r="Q24" s="63">
        <f t="shared" si="4"/>
        <v>678</v>
      </c>
      <c r="R24" s="13">
        <f t="shared" si="5"/>
        <v>0.3213213213213213</v>
      </c>
      <c r="S24" s="64">
        <v>1299</v>
      </c>
      <c r="T24" s="65">
        <v>0</v>
      </c>
      <c r="U24" s="65">
        <f t="shared" si="6"/>
        <v>873</v>
      </c>
      <c r="V24" s="18">
        <f t="shared" si="7"/>
        <v>0.32794457274826788</v>
      </c>
      <c r="W24" s="253">
        <v>1299</v>
      </c>
      <c r="X24" s="63">
        <v>0</v>
      </c>
      <c r="Y24" s="63">
        <f t="shared" si="8"/>
        <v>873</v>
      </c>
      <c r="Z24" s="13">
        <f t="shared" si="9"/>
        <v>0.32794457274826788</v>
      </c>
      <c r="AA24" s="64">
        <v>1299</v>
      </c>
      <c r="AB24" s="65">
        <v>0</v>
      </c>
      <c r="AC24" s="65">
        <f t="shared" si="10"/>
        <v>873</v>
      </c>
      <c r="AD24" s="18">
        <f t="shared" si="11"/>
        <v>0.32794457274826788</v>
      </c>
    </row>
    <row r="25" spans="1:30" s="4" customFormat="1" ht="12.75" customHeight="1" thickBot="1">
      <c r="A25" s="33" t="s">
        <v>20</v>
      </c>
      <c r="B25" s="30" t="s">
        <v>42</v>
      </c>
      <c r="C25" s="7"/>
      <c r="D25" s="38">
        <v>0.18</v>
      </c>
      <c r="E25" s="2" t="s">
        <v>499</v>
      </c>
      <c r="F25" s="52">
        <v>1399</v>
      </c>
      <c r="G25" s="60">
        <v>924</v>
      </c>
      <c r="H25" s="60">
        <v>0</v>
      </c>
      <c r="I25" s="101">
        <f t="shared" si="1"/>
        <v>924</v>
      </c>
      <c r="J25" s="111">
        <f t="shared" si="2"/>
        <v>0.33952823445318087</v>
      </c>
      <c r="K25" s="126">
        <v>1099</v>
      </c>
      <c r="L25" s="122">
        <v>192</v>
      </c>
      <c r="M25" s="50">
        <f t="shared" si="0"/>
        <v>732</v>
      </c>
      <c r="N25" s="17">
        <f t="shared" si="3"/>
        <v>0.33393994540491356</v>
      </c>
      <c r="O25" s="126">
        <v>1099</v>
      </c>
      <c r="P25" s="122">
        <v>191</v>
      </c>
      <c r="Q25" s="48">
        <f t="shared" si="4"/>
        <v>733</v>
      </c>
      <c r="R25" s="15">
        <f t="shared" si="5"/>
        <v>0.33303002729754322</v>
      </c>
      <c r="S25" s="49">
        <v>1399</v>
      </c>
      <c r="T25" s="50">
        <v>0</v>
      </c>
      <c r="U25" s="50">
        <f t="shared" si="6"/>
        <v>924</v>
      </c>
      <c r="V25" s="17">
        <f t="shared" si="7"/>
        <v>0.33952823445318087</v>
      </c>
      <c r="W25" s="254">
        <v>1399</v>
      </c>
      <c r="X25" s="48">
        <v>0</v>
      </c>
      <c r="Y25" s="48">
        <f t="shared" si="8"/>
        <v>924</v>
      </c>
      <c r="Z25" s="15">
        <f t="shared" si="9"/>
        <v>0.33952823445318087</v>
      </c>
      <c r="AA25" s="49">
        <v>1399</v>
      </c>
      <c r="AB25" s="50">
        <v>0</v>
      </c>
      <c r="AC25" s="50">
        <f t="shared" si="10"/>
        <v>924</v>
      </c>
      <c r="AD25" s="17">
        <f t="shared" si="11"/>
        <v>0.33952823445318087</v>
      </c>
    </row>
    <row r="26" spans="1:30" s="4" customFormat="1" ht="12.75" customHeight="1" thickBot="1">
      <c r="A26" s="152" t="s">
        <v>416</v>
      </c>
      <c r="B26" s="30" t="s">
        <v>42</v>
      </c>
      <c r="C26" s="227"/>
      <c r="D26" s="228">
        <v>0.22</v>
      </c>
      <c r="E26" s="229" t="s">
        <v>500</v>
      </c>
      <c r="F26" s="230">
        <v>3199</v>
      </c>
      <c r="G26" s="231">
        <v>2093</v>
      </c>
      <c r="H26" s="231">
        <v>0</v>
      </c>
      <c r="I26" s="104">
        <f t="shared" si="1"/>
        <v>2093</v>
      </c>
      <c r="J26" s="115">
        <f t="shared" si="2"/>
        <v>0.34573304157549234</v>
      </c>
      <c r="K26" s="126">
        <v>2799</v>
      </c>
      <c r="L26" s="122">
        <v>255</v>
      </c>
      <c r="M26" s="50">
        <f t="shared" si="0"/>
        <v>1838</v>
      </c>
      <c r="N26" s="17">
        <f t="shared" si="3"/>
        <v>0.34333690603787065</v>
      </c>
      <c r="O26" s="126">
        <v>2799</v>
      </c>
      <c r="P26" s="122">
        <v>255</v>
      </c>
      <c r="Q26" s="48">
        <f t="shared" si="4"/>
        <v>1838</v>
      </c>
      <c r="R26" s="15">
        <f t="shared" si="5"/>
        <v>0.34333690603787065</v>
      </c>
      <c r="S26" s="49">
        <v>3199</v>
      </c>
      <c r="T26" s="50">
        <v>0</v>
      </c>
      <c r="U26" s="50">
        <f t="shared" si="6"/>
        <v>2093</v>
      </c>
      <c r="V26" s="17">
        <f t="shared" si="7"/>
        <v>0.34573304157549234</v>
      </c>
      <c r="W26" s="254">
        <v>3199</v>
      </c>
      <c r="X26" s="48">
        <v>0</v>
      </c>
      <c r="Y26" s="48">
        <f t="shared" si="8"/>
        <v>2093</v>
      </c>
      <c r="Z26" s="15">
        <f t="shared" si="9"/>
        <v>0.34573304157549234</v>
      </c>
      <c r="AA26" s="49">
        <v>3199</v>
      </c>
      <c r="AB26" s="50">
        <v>0</v>
      </c>
      <c r="AC26" s="50">
        <f t="shared" si="10"/>
        <v>2093</v>
      </c>
      <c r="AD26" s="17">
        <f t="shared" si="11"/>
        <v>0.34573304157549234</v>
      </c>
    </row>
    <row r="27" spans="1:30" s="4" customFormat="1" ht="12.75" customHeight="1">
      <c r="A27" s="139" t="s">
        <v>417</v>
      </c>
      <c r="B27" s="165" t="s">
        <v>42</v>
      </c>
      <c r="C27" s="179"/>
      <c r="D27" s="166">
        <v>0.22</v>
      </c>
      <c r="E27" s="167" t="s">
        <v>501</v>
      </c>
      <c r="F27" s="220">
        <v>1699</v>
      </c>
      <c r="G27" s="221">
        <v>1122</v>
      </c>
      <c r="H27" s="221">
        <v>0</v>
      </c>
      <c r="I27" s="99">
        <f t="shared" si="1"/>
        <v>1122</v>
      </c>
      <c r="J27" s="113">
        <f t="shared" si="2"/>
        <v>0.33961153619776341</v>
      </c>
      <c r="K27" s="241">
        <v>1699</v>
      </c>
      <c r="L27" s="91">
        <v>0</v>
      </c>
      <c r="M27" s="91">
        <f t="shared" si="0"/>
        <v>1122</v>
      </c>
      <c r="N27" s="92">
        <f t="shared" si="3"/>
        <v>0.33961153619776341</v>
      </c>
      <c r="O27" s="277">
        <v>1699</v>
      </c>
      <c r="P27" s="90">
        <v>0</v>
      </c>
      <c r="Q27" s="90">
        <f t="shared" si="4"/>
        <v>1122</v>
      </c>
      <c r="R27" s="136">
        <f t="shared" si="5"/>
        <v>0.33961153619776341</v>
      </c>
      <c r="S27" s="241">
        <v>1699</v>
      </c>
      <c r="T27" s="91">
        <v>0</v>
      </c>
      <c r="U27" s="91">
        <f t="shared" si="6"/>
        <v>1122</v>
      </c>
      <c r="V27" s="92">
        <f t="shared" si="7"/>
        <v>0.33961153619776341</v>
      </c>
      <c r="W27" s="277">
        <v>1699</v>
      </c>
      <c r="X27" s="90">
        <v>0</v>
      </c>
      <c r="Y27" s="90">
        <f t="shared" si="8"/>
        <v>1122</v>
      </c>
      <c r="Z27" s="136">
        <f t="shared" si="9"/>
        <v>0.33961153619776341</v>
      </c>
      <c r="AA27" s="241">
        <v>1699</v>
      </c>
      <c r="AB27" s="91">
        <v>0</v>
      </c>
      <c r="AC27" s="91">
        <f t="shared" si="10"/>
        <v>1122</v>
      </c>
      <c r="AD27" s="92">
        <f t="shared" si="11"/>
        <v>0.33961153619776341</v>
      </c>
    </row>
    <row r="28" spans="1:30" s="4" customFormat="1" ht="12.75" customHeight="1">
      <c r="A28" s="140" t="s">
        <v>503</v>
      </c>
      <c r="B28" s="171" t="s">
        <v>42</v>
      </c>
      <c r="C28" s="181"/>
      <c r="D28" s="173">
        <v>0.22</v>
      </c>
      <c r="E28" s="174" t="s">
        <v>505</v>
      </c>
      <c r="F28" s="223">
        <v>1799</v>
      </c>
      <c r="G28" s="224">
        <v>1188</v>
      </c>
      <c r="H28" s="224">
        <v>0</v>
      </c>
      <c r="I28" s="142">
        <f t="shared" si="1"/>
        <v>1188</v>
      </c>
      <c r="J28" s="114">
        <f t="shared" si="2"/>
        <v>0.33963312951639801</v>
      </c>
      <c r="K28" s="244">
        <v>1599</v>
      </c>
      <c r="L28" s="161">
        <v>130</v>
      </c>
      <c r="M28" s="144">
        <f t="shared" si="0"/>
        <v>1058</v>
      </c>
      <c r="N28" s="155">
        <f t="shared" si="3"/>
        <v>0.33833646028767977</v>
      </c>
      <c r="O28" s="244">
        <v>1599</v>
      </c>
      <c r="P28" s="161">
        <v>130</v>
      </c>
      <c r="Q28" s="143">
        <f t="shared" si="4"/>
        <v>1058</v>
      </c>
      <c r="R28" s="153">
        <f t="shared" si="5"/>
        <v>0.33833646028767977</v>
      </c>
      <c r="S28" s="245">
        <v>1799</v>
      </c>
      <c r="T28" s="144">
        <v>0</v>
      </c>
      <c r="U28" s="144">
        <f t="shared" si="6"/>
        <v>1188</v>
      </c>
      <c r="V28" s="155">
        <f t="shared" si="7"/>
        <v>0.33963312951639801</v>
      </c>
      <c r="W28" s="293">
        <v>1799</v>
      </c>
      <c r="X28" s="143">
        <v>0</v>
      </c>
      <c r="Y28" s="143">
        <f t="shared" si="8"/>
        <v>1188</v>
      </c>
      <c r="Z28" s="153">
        <f t="shared" si="9"/>
        <v>0.33963312951639801</v>
      </c>
      <c r="AA28" s="245">
        <v>1799</v>
      </c>
      <c r="AB28" s="144">
        <v>0</v>
      </c>
      <c r="AC28" s="144">
        <f t="shared" si="10"/>
        <v>1188</v>
      </c>
      <c r="AD28" s="155">
        <f t="shared" si="11"/>
        <v>0.33963312951639801</v>
      </c>
    </row>
    <row r="29" spans="1:30" s="4" customFormat="1" ht="12.75" customHeight="1">
      <c r="A29" s="138" t="s">
        <v>418</v>
      </c>
      <c r="B29" s="31" t="s">
        <v>42</v>
      </c>
      <c r="C29" s="169"/>
      <c r="D29" s="37">
        <v>0.27</v>
      </c>
      <c r="E29" s="32" t="s">
        <v>502</v>
      </c>
      <c r="F29" s="51">
        <v>1799</v>
      </c>
      <c r="G29" s="59">
        <v>1188</v>
      </c>
      <c r="H29" s="59">
        <v>0</v>
      </c>
      <c r="I29" s="100">
        <f t="shared" si="1"/>
        <v>1188</v>
      </c>
      <c r="J29" s="110">
        <f t="shared" si="2"/>
        <v>0.33963312951639801</v>
      </c>
      <c r="K29" s="45">
        <v>1799</v>
      </c>
      <c r="L29" s="46">
        <v>0</v>
      </c>
      <c r="M29" s="46">
        <f t="shared" si="0"/>
        <v>1188</v>
      </c>
      <c r="N29" s="16">
        <f t="shared" si="3"/>
        <v>0.33963312951639801</v>
      </c>
      <c r="O29" s="264">
        <v>1799</v>
      </c>
      <c r="P29" s="44">
        <v>0</v>
      </c>
      <c r="Q29" s="44">
        <f t="shared" si="4"/>
        <v>1188</v>
      </c>
      <c r="R29" s="14">
        <f t="shared" si="5"/>
        <v>0.33963312951639801</v>
      </c>
      <c r="S29" s="45">
        <v>1799</v>
      </c>
      <c r="T29" s="46">
        <v>0</v>
      </c>
      <c r="U29" s="46">
        <f t="shared" si="6"/>
        <v>1188</v>
      </c>
      <c r="V29" s="16">
        <f t="shared" si="7"/>
        <v>0.33963312951639801</v>
      </c>
      <c r="W29" s="264">
        <v>1799</v>
      </c>
      <c r="X29" s="44">
        <v>0</v>
      </c>
      <c r="Y29" s="44">
        <f t="shared" si="8"/>
        <v>1188</v>
      </c>
      <c r="Z29" s="14">
        <f t="shared" si="9"/>
        <v>0.33963312951639801</v>
      </c>
      <c r="AA29" s="45">
        <v>1799</v>
      </c>
      <c r="AB29" s="46">
        <v>0</v>
      </c>
      <c r="AC29" s="46">
        <f t="shared" si="10"/>
        <v>1188</v>
      </c>
      <c r="AD29" s="16">
        <f t="shared" si="11"/>
        <v>0.33963312951639801</v>
      </c>
    </row>
    <row r="30" spans="1:30" s="4" customFormat="1" ht="12.75" customHeight="1" thickBot="1">
      <c r="A30" s="80" t="s">
        <v>504</v>
      </c>
      <c r="B30" s="67" t="s">
        <v>42</v>
      </c>
      <c r="C30" s="66"/>
      <c r="D30" s="68">
        <v>0.27</v>
      </c>
      <c r="E30" s="69" t="s">
        <v>506</v>
      </c>
      <c r="F30" s="72">
        <v>1899</v>
      </c>
      <c r="G30" s="98">
        <v>1254</v>
      </c>
      <c r="H30" s="98">
        <v>0</v>
      </c>
      <c r="I30" s="105">
        <f t="shared" si="1"/>
        <v>1254</v>
      </c>
      <c r="J30" s="121">
        <f t="shared" si="2"/>
        <v>0.33965244865718797</v>
      </c>
      <c r="K30" s="163">
        <v>1699</v>
      </c>
      <c r="L30" s="164">
        <v>130</v>
      </c>
      <c r="M30" s="71">
        <f t="shared" si="0"/>
        <v>1124</v>
      </c>
      <c r="N30" s="75">
        <f t="shared" si="3"/>
        <v>0.33843437316068276</v>
      </c>
      <c r="O30" s="163">
        <v>1699</v>
      </c>
      <c r="P30" s="164">
        <v>130</v>
      </c>
      <c r="Q30" s="70">
        <f t="shared" si="4"/>
        <v>1124</v>
      </c>
      <c r="R30" s="74">
        <f t="shared" si="5"/>
        <v>0.33843437316068276</v>
      </c>
      <c r="S30" s="242">
        <v>1899</v>
      </c>
      <c r="T30" s="71">
        <v>0</v>
      </c>
      <c r="U30" s="71">
        <f t="shared" si="6"/>
        <v>1254</v>
      </c>
      <c r="V30" s="75">
        <f t="shared" si="7"/>
        <v>0.33965244865718797</v>
      </c>
      <c r="W30" s="255">
        <v>1899</v>
      </c>
      <c r="X30" s="70">
        <v>0</v>
      </c>
      <c r="Y30" s="70">
        <f t="shared" si="8"/>
        <v>1254</v>
      </c>
      <c r="Z30" s="74">
        <f t="shared" si="9"/>
        <v>0.33965244865718797</v>
      </c>
      <c r="AA30" s="242">
        <v>1899</v>
      </c>
      <c r="AB30" s="71">
        <v>0</v>
      </c>
      <c r="AC30" s="71">
        <f t="shared" si="10"/>
        <v>1254</v>
      </c>
      <c r="AD30" s="75">
        <f t="shared" si="11"/>
        <v>0.33965244865718797</v>
      </c>
    </row>
    <row r="31" spans="1:30" s="4" customFormat="1" ht="12.75" customHeight="1">
      <c r="A31" s="139" t="s">
        <v>487</v>
      </c>
      <c r="B31" s="165" t="s">
        <v>42</v>
      </c>
      <c r="C31" s="170"/>
      <c r="D31" s="166" t="s">
        <v>127</v>
      </c>
      <c r="E31" s="167" t="s">
        <v>507</v>
      </c>
      <c r="F31" s="220">
        <v>3999</v>
      </c>
      <c r="G31" s="221">
        <v>2743</v>
      </c>
      <c r="H31" s="221">
        <v>0</v>
      </c>
      <c r="I31" s="99">
        <f>IFERROR(G31-H31,G31)</f>
        <v>2743</v>
      </c>
      <c r="J31" s="113">
        <f>IFERROR((F31-I31)/F31, " ")</f>
        <v>0.31407851962990746</v>
      </c>
      <c r="K31" s="125">
        <v>2999</v>
      </c>
      <c r="L31" s="162">
        <v>665</v>
      </c>
      <c r="M31" s="91">
        <f t="shared" si="0"/>
        <v>2078</v>
      </c>
      <c r="N31" s="92">
        <f t="shared" si="3"/>
        <v>0.30710236745581859</v>
      </c>
      <c r="O31" s="125">
        <v>2999</v>
      </c>
      <c r="P31" s="162">
        <v>662</v>
      </c>
      <c r="Q31" s="90">
        <f t="shared" si="4"/>
        <v>2081</v>
      </c>
      <c r="R31" s="136">
        <f t="shared" si="5"/>
        <v>0.30610203401133712</v>
      </c>
      <c r="S31" s="241">
        <v>3999</v>
      </c>
      <c r="T31" s="91">
        <v>0</v>
      </c>
      <c r="U31" s="91">
        <f t="shared" si="6"/>
        <v>2743</v>
      </c>
      <c r="V31" s="92">
        <f t="shared" si="7"/>
        <v>0.31407851962990746</v>
      </c>
      <c r="W31" s="277">
        <v>3999</v>
      </c>
      <c r="X31" s="90">
        <v>0</v>
      </c>
      <c r="Y31" s="90">
        <f t="shared" si="8"/>
        <v>2743</v>
      </c>
      <c r="Z31" s="136">
        <f t="shared" si="9"/>
        <v>0.31407851962990746</v>
      </c>
      <c r="AA31" s="241">
        <v>3999</v>
      </c>
      <c r="AB31" s="91">
        <v>0</v>
      </c>
      <c r="AC31" s="91">
        <f t="shared" si="10"/>
        <v>2743</v>
      </c>
      <c r="AD31" s="92">
        <f t="shared" si="11"/>
        <v>0.31407851962990746</v>
      </c>
    </row>
    <row r="32" spans="1:30" s="4" customFormat="1" ht="12.75" customHeight="1">
      <c r="A32" s="34" t="s">
        <v>508</v>
      </c>
      <c r="B32" s="28" t="s">
        <v>42</v>
      </c>
      <c r="C32" s="96"/>
      <c r="D32" s="39" t="s">
        <v>127</v>
      </c>
      <c r="E32" s="6" t="s">
        <v>509</v>
      </c>
      <c r="F32" s="53">
        <v>4199</v>
      </c>
      <c r="G32" s="58">
        <v>2880</v>
      </c>
      <c r="H32" s="58">
        <v>0</v>
      </c>
      <c r="I32" s="102">
        <f>IFERROR(G32-H32,G32)</f>
        <v>2880</v>
      </c>
      <c r="J32" s="112">
        <f>IFERROR((F32-I32)/F32, " ")</f>
        <v>0.3141224100976423</v>
      </c>
      <c r="K32" s="128">
        <v>3699</v>
      </c>
      <c r="L32" s="123">
        <v>330</v>
      </c>
      <c r="M32" s="65">
        <f t="shared" si="0"/>
        <v>2550</v>
      </c>
      <c r="N32" s="18">
        <f t="shared" si="3"/>
        <v>0.31062449310624496</v>
      </c>
      <c r="O32" s="128">
        <v>3699</v>
      </c>
      <c r="P32" s="123">
        <v>330</v>
      </c>
      <c r="Q32" s="63">
        <f t="shared" si="4"/>
        <v>2550</v>
      </c>
      <c r="R32" s="13">
        <f t="shared" si="5"/>
        <v>0.31062449310624496</v>
      </c>
      <c r="S32" s="64">
        <v>4199</v>
      </c>
      <c r="T32" s="65">
        <v>0</v>
      </c>
      <c r="U32" s="65">
        <f t="shared" si="6"/>
        <v>2880</v>
      </c>
      <c r="V32" s="18">
        <f t="shared" si="7"/>
        <v>0.3141224100976423</v>
      </c>
      <c r="W32" s="253">
        <v>4199</v>
      </c>
      <c r="X32" s="63">
        <v>0</v>
      </c>
      <c r="Y32" s="63">
        <f t="shared" si="8"/>
        <v>2880</v>
      </c>
      <c r="Z32" s="13">
        <f t="shared" si="9"/>
        <v>0.3141224100976423</v>
      </c>
      <c r="AA32" s="64">
        <v>4199</v>
      </c>
      <c r="AB32" s="65">
        <v>0</v>
      </c>
      <c r="AC32" s="65">
        <f t="shared" si="10"/>
        <v>2880</v>
      </c>
      <c r="AD32" s="18">
        <f t="shared" si="11"/>
        <v>0.3141224100976423</v>
      </c>
    </row>
    <row r="33" spans="1:30" s="4" customFormat="1" ht="12.75" customHeight="1">
      <c r="A33" s="34" t="s">
        <v>236</v>
      </c>
      <c r="B33" s="28" t="s">
        <v>42</v>
      </c>
      <c r="C33" s="96"/>
      <c r="D33" s="39">
        <v>1.56</v>
      </c>
      <c r="E33" s="6" t="s">
        <v>237</v>
      </c>
      <c r="F33" s="53">
        <v>3799</v>
      </c>
      <c r="G33" s="58">
        <v>2605</v>
      </c>
      <c r="H33" s="58">
        <v>0</v>
      </c>
      <c r="I33" s="102">
        <f t="shared" si="1"/>
        <v>2605</v>
      </c>
      <c r="J33" s="112">
        <f t="shared" si="2"/>
        <v>0.31429323506185841</v>
      </c>
      <c r="K33" s="128">
        <v>2699</v>
      </c>
      <c r="L33" s="123">
        <v>735</v>
      </c>
      <c r="M33" s="65">
        <f t="shared" si="0"/>
        <v>1870</v>
      </c>
      <c r="N33" s="18">
        <f t="shared" si="3"/>
        <v>0.3071507965913301</v>
      </c>
      <c r="O33" s="128">
        <v>2699</v>
      </c>
      <c r="P33" s="123">
        <v>731</v>
      </c>
      <c r="Q33" s="63">
        <f t="shared" si="4"/>
        <v>1874</v>
      </c>
      <c r="R33" s="13">
        <f t="shared" si="5"/>
        <v>0.30566876620970729</v>
      </c>
      <c r="S33" s="64">
        <v>3799</v>
      </c>
      <c r="T33" s="65">
        <v>0</v>
      </c>
      <c r="U33" s="65">
        <f t="shared" si="6"/>
        <v>2605</v>
      </c>
      <c r="V33" s="18">
        <f t="shared" si="7"/>
        <v>0.31429323506185841</v>
      </c>
      <c r="W33" s="253">
        <v>3799</v>
      </c>
      <c r="X33" s="63">
        <v>0</v>
      </c>
      <c r="Y33" s="63">
        <f t="shared" si="8"/>
        <v>2605</v>
      </c>
      <c r="Z33" s="13">
        <f t="shared" si="9"/>
        <v>0.31429323506185841</v>
      </c>
      <c r="AA33" s="64">
        <v>3799</v>
      </c>
      <c r="AB33" s="65">
        <v>0</v>
      </c>
      <c r="AC33" s="65">
        <f t="shared" si="10"/>
        <v>2605</v>
      </c>
      <c r="AD33" s="18">
        <f t="shared" si="11"/>
        <v>0.31429323506185841</v>
      </c>
    </row>
    <row r="34" spans="1:30" s="4" customFormat="1" ht="12.75" customHeight="1">
      <c r="A34" s="140" t="s">
        <v>510</v>
      </c>
      <c r="B34" s="171" t="s">
        <v>42</v>
      </c>
      <c r="C34" s="96"/>
      <c r="D34" s="173">
        <v>1.56</v>
      </c>
      <c r="E34" s="174" t="s">
        <v>512</v>
      </c>
      <c r="F34" s="223">
        <v>3999</v>
      </c>
      <c r="G34" s="224">
        <v>2743</v>
      </c>
      <c r="H34" s="224">
        <v>0</v>
      </c>
      <c r="I34" s="142">
        <f t="shared" si="1"/>
        <v>2743</v>
      </c>
      <c r="J34" s="114">
        <f t="shared" si="2"/>
        <v>0.31407851962990746</v>
      </c>
      <c r="K34" s="128">
        <v>3499</v>
      </c>
      <c r="L34" s="123">
        <v>330</v>
      </c>
      <c r="M34" s="65">
        <f t="shared" si="0"/>
        <v>2413</v>
      </c>
      <c r="N34" s="18">
        <f t="shared" si="3"/>
        <v>0.31037439268362388</v>
      </c>
      <c r="O34" s="128">
        <v>3499</v>
      </c>
      <c r="P34" s="123">
        <v>330</v>
      </c>
      <c r="Q34" s="63">
        <f t="shared" si="4"/>
        <v>2413</v>
      </c>
      <c r="R34" s="13">
        <f t="shared" si="5"/>
        <v>0.31037439268362388</v>
      </c>
      <c r="S34" s="64">
        <v>3999</v>
      </c>
      <c r="T34" s="65">
        <v>0</v>
      </c>
      <c r="U34" s="65">
        <f t="shared" si="6"/>
        <v>2743</v>
      </c>
      <c r="V34" s="18">
        <f t="shared" si="7"/>
        <v>0.31407851962990746</v>
      </c>
      <c r="W34" s="253">
        <v>3999</v>
      </c>
      <c r="X34" s="63">
        <v>0</v>
      </c>
      <c r="Y34" s="63">
        <f t="shared" si="8"/>
        <v>2743</v>
      </c>
      <c r="Z34" s="13">
        <f t="shared" si="9"/>
        <v>0.31407851962990746</v>
      </c>
      <c r="AA34" s="64">
        <v>3999</v>
      </c>
      <c r="AB34" s="65">
        <v>0</v>
      </c>
      <c r="AC34" s="65">
        <f t="shared" si="10"/>
        <v>2743</v>
      </c>
      <c r="AD34" s="18">
        <f t="shared" si="11"/>
        <v>0.31407851962990746</v>
      </c>
    </row>
    <row r="35" spans="1:30" s="4" customFormat="1" ht="12.75" customHeight="1">
      <c r="A35" s="138" t="s">
        <v>235</v>
      </c>
      <c r="B35" s="31" t="s">
        <v>42</v>
      </c>
      <c r="C35" s="93"/>
      <c r="D35" s="37">
        <v>0.79</v>
      </c>
      <c r="E35" s="32" t="s">
        <v>238</v>
      </c>
      <c r="F35" s="51">
        <v>2699</v>
      </c>
      <c r="G35" s="59">
        <v>1832</v>
      </c>
      <c r="H35" s="59">
        <v>0</v>
      </c>
      <c r="I35" s="100">
        <f t="shared" si="1"/>
        <v>1832</v>
      </c>
      <c r="J35" s="110">
        <f t="shared" si="2"/>
        <v>0.32123008521674695</v>
      </c>
      <c r="K35" s="127">
        <v>2499</v>
      </c>
      <c r="L35" s="124">
        <v>135</v>
      </c>
      <c r="M35" s="46">
        <f t="shared" si="0"/>
        <v>1697</v>
      </c>
      <c r="N35" s="16">
        <f t="shared" si="3"/>
        <v>0.32092837134853941</v>
      </c>
      <c r="O35" s="128">
        <v>2499</v>
      </c>
      <c r="P35" s="123">
        <v>130</v>
      </c>
      <c r="Q35" s="44">
        <f t="shared" si="4"/>
        <v>1702</v>
      </c>
      <c r="R35" s="14">
        <f t="shared" si="5"/>
        <v>0.31892757102841135</v>
      </c>
      <c r="S35" s="45">
        <v>2699</v>
      </c>
      <c r="T35" s="46">
        <v>0</v>
      </c>
      <c r="U35" s="46">
        <f t="shared" si="6"/>
        <v>1832</v>
      </c>
      <c r="V35" s="16">
        <f t="shared" si="7"/>
        <v>0.32123008521674695</v>
      </c>
      <c r="W35" s="253">
        <v>2699</v>
      </c>
      <c r="X35" s="63">
        <v>0</v>
      </c>
      <c r="Y35" s="44">
        <f t="shared" si="8"/>
        <v>1832</v>
      </c>
      <c r="Z35" s="14">
        <f t="shared" si="9"/>
        <v>0.32123008521674695</v>
      </c>
      <c r="AA35" s="64">
        <v>2699</v>
      </c>
      <c r="AB35" s="65">
        <v>0</v>
      </c>
      <c r="AC35" s="46">
        <f t="shared" si="10"/>
        <v>1832</v>
      </c>
      <c r="AD35" s="16">
        <f t="shared" si="11"/>
        <v>0.32123008521674695</v>
      </c>
    </row>
    <row r="36" spans="1:30" s="4" customFormat="1" ht="12.75" customHeight="1" thickBot="1">
      <c r="A36" s="33" t="s">
        <v>511</v>
      </c>
      <c r="B36" s="30" t="s">
        <v>42</v>
      </c>
      <c r="C36" s="94"/>
      <c r="D36" s="38">
        <v>0.79</v>
      </c>
      <c r="E36" s="2" t="s">
        <v>513</v>
      </c>
      <c r="F36" s="52">
        <v>2899</v>
      </c>
      <c r="G36" s="60">
        <v>1968</v>
      </c>
      <c r="H36" s="60">
        <v>0</v>
      </c>
      <c r="I36" s="101">
        <f t="shared" si="1"/>
        <v>1968</v>
      </c>
      <c r="J36" s="111">
        <f t="shared" si="2"/>
        <v>0.32114522249051397</v>
      </c>
      <c r="K36" s="126">
        <v>2699</v>
      </c>
      <c r="L36" s="122">
        <v>130</v>
      </c>
      <c r="M36" s="50">
        <f t="shared" si="0"/>
        <v>1838</v>
      </c>
      <c r="N36" s="17">
        <f t="shared" si="3"/>
        <v>0.31900703964431271</v>
      </c>
      <c r="O36" s="126">
        <v>2699</v>
      </c>
      <c r="P36" s="122">
        <v>130</v>
      </c>
      <c r="Q36" s="48">
        <f t="shared" si="4"/>
        <v>1838</v>
      </c>
      <c r="R36" s="15">
        <f t="shared" si="5"/>
        <v>0.31900703964431271</v>
      </c>
      <c r="S36" s="49">
        <v>2899</v>
      </c>
      <c r="T36" s="50">
        <v>0</v>
      </c>
      <c r="U36" s="50">
        <f t="shared" si="6"/>
        <v>1968</v>
      </c>
      <c r="V36" s="17">
        <f t="shared" si="7"/>
        <v>0.32114522249051397</v>
      </c>
      <c r="W36" s="254">
        <v>2899</v>
      </c>
      <c r="X36" s="48">
        <v>0</v>
      </c>
      <c r="Y36" s="48">
        <f t="shared" si="8"/>
        <v>1968</v>
      </c>
      <c r="Z36" s="15">
        <f t="shared" si="9"/>
        <v>0.32114522249051397</v>
      </c>
      <c r="AA36" s="49">
        <v>2899</v>
      </c>
      <c r="AB36" s="50">
        <v>0</v>
      </c>
      <c r="AC36" s="50">
        <f t="shared" si="10"/>
        <v>1968</v>
      </c>
      <c r="AD36" s="17">
        <f t="shared" si="11"/>
        <v>0.32114522249051397</v>
      </c>
    </row>
    <row r="37" spans="1:30" s="4" customFormat="1" ht="12.75" customHeight="1">
      <c r="A37" s="34" t="s">
        <v>64</v>
      </c>
      <c r="B37" s="28" t="s">
        <v>42</v>
      </c>
      <c r="C37" s="5"/>
      <c r="D37" s="39" t="s">
        <v>127</v>
      </c>
      <c r="E37" s="6" t="s">
        <v>514</v>
      </c>
      <c r="F37" s="53">
        <v>1099</v>
      </c>
      <c r="G37" s="58">
        <v>737</v>
      </c>
      <c r="H37" s="58">
        <v>0</v>
      </c>
      <c r="I37" s="102">
        <f t="shared" si="1"/>
        <v>737</v>
      </c>
      <c r="J37" s="112">
        <f t="shared" si="2"/>
        <v>0.3293903548680619</v>
      </c>
      <c r="K37" s="128">
        <v>999</v>
      </c>
      <c r="L37" s="123">
        <v>67</v>
      </c>
      <c r="M37" s="65">
        <f t="shared" si="0"/>
        <v>670</v>
      </c>
      <c r="N37" s="18">
        <f t="shared" si="3"/>
        <v>0.32932932932932935</v>
      </c>
      <c r="O37" s="128">
        <v>999</v>
      </c>
      <c r="P37" s="123">
        <v>67</v>
      </c>
      <c r="Q37" s="63">
        <f t="shared" si="4"/>
        <v>670</v>
      </c>
      <c r="R37" s="13">
        <f t="shared" si="5"/>
        <v>0.32932932932932935</v>
      </c>
      <c r="S37" s="64">
        <v>1099</v>
      </c>
      <c r="T37" s="65">
        <v>0</v>
      </c>
      <c r="U37" s="65">
        <f t="shared" si="6"/>
        <v>737</v>
      </c>
      <c r="V37" s="18">
        <f t="shared" si="7"/>
        <v>0.3293903548680619</v>
      </c>
      <c r="W37" s="253">
        <v>1099</v>
      </c>
      <c r="X37" s="63">
        <v>0</v>
      </c>
      <c r="Y37" s="63">
        <f t="shared" si="8"/>
        <v>737</v>
      </c>
      <c r="Z37" s="13">
        <f t="shared" si="9"/>
        <v>0.3293903548680619</v>
      </c>
      <c r="AA37" s="64">
        <v>1099</v>
      </c>
      <c r="AB37" s="65">
        <v>0</v>
      </c>
      <c r="AC37" s="65">
        <f t="shared" si="10"/>
        <v>737</v>
      </c>
      <c r="AD37" s="18">
        <f t="shared" si="11"/>
        <v>0.3293903548680619</v>
      </c>
    </row>
    <row r="38" spans="1:30" s="4" customFormat="1" ht="12.75" customHeight="1">
      <c r="A38" s="140" t="s">
        <v>516</v>
      </c>
      <c r="B38" s="171" t="s">
        <v>42</v>
      </c>
      <c r="C38" s="181"/>
      <c r="D38" s="173" t="s">
        <v>127</v>
      </c>
      <c r="E38" s="174" t="s">
        <v>518</v>
      </c>
      <c r="F38" s="223">
        <v>1199</v>
      </c>
      <c r="G38" s="224">
        <v>804</v>
      </c>
      <c r="H38" s="224">
        <v>0</v>
      </c>
      <c r="I38" s="142">
        <f t="shared" si="1"/>
        <v>804</v>
      </c>
      <c r="J38" s="114">
        <f t="shared" si="2"/>
        <v>0.32944120100083402</v>
      </c>
      <c r="K38" s="244">
        <v>1099</v>
      </c>
      <c r="L38" s="161">
        <v>67</v>
      </c>
      <c r="M38" s="144">
        <f t="shared" si="0"/>
        <v>737</v>
      </c>
      <c r="N38" s="155">
        <f t="shared" si="3"/>
        <v>0.3293903548680619</v>
      </c>
      <c r="O38" s="244">
        <v>1099</v>
      </c>
      <c r="P38" s="161">
        <v>67</v>
      </c>
      <c r="Q38" s="143">
        <f t="shared" si="4"/>
        <v>737</v>
      </c>
      <c r="R38" s="153">
        <f t="shared" si="5"/>
        <v>0.3293903548680619</v>
      </c>
      <c r="S38" s="245">
        <v>1199</v>
      </c>
      <c r="T38" s="144">
        <v>0</v>
      </c>
      <c r="U38" s="144">
        <f t="shared" si="6"/>
        <v>804</v>
      </c>
      <c r="V38" s="155">
        <f t="shared" si="7"/>
        <v>0.32944120100083402</v>
      </c>
      <c r="W38" s="293">
        <v>1199</v>
      </c>
      <c r="X38" s="143">
        <v>0</v>
      </c>
      <c r="Y38" s="143">
        <f t="shared" si="8"/>
        <v>804</v>
      </c>
      <c r="Z38" s="153">
        <f t="shared" si="9"/>
        <v>0.32944120100083402</v>
      </c>
      <c r="AA38" s="245">
        <v>1199</v>
      </c>
      <c r="AB38" s="144">
        <v>0</v>
      </c>
      <c r="AC38" s="144">
        <f t="shared" si="10"/>
        <v>804</v>
      </c>
      <c r="AD38" s="155">
        <f t="shared" si="11"/>
        <v>0.32944120100083402</v>
      </c>
    </row>
    <row r="39" spans="1:30" s="4" customFormat="1" ht="12.75" customHeight="1">
      <c r="A39" s="138" t="s">
        <v>65</v>
      </c>
      <c r="B39" s="31" t="s">
        <v>42</v>
      </c>
      <c r="C39" s="169"/>
      <c r="D39" s="37" t="s">
        <v>127</v>
      </c>
      <c r="E39" s="32" t="s">
        <v>515</v>
      </c>
      <c r="F39" s="51">
        <v>1199</v>
      </c>
      <c r="G39" s="59">
        <v>853</v>
      </c>
      <c r="H39" s="59">
        <v>0</v>
      </c>
      <c r="I39" s="100">
        <f t="shared" si="1"/>
        <v>853</v>
      </c>
      <c r="J39" s="110">
        <f t="shared" si="2"/>
        <v>0.28857381150959133</v>
      </c>
      <c r="K39" s="127">
        <v>1099</v>
      </c>
      <c r="L39" s="124">
        <v>70</v>
      </c>
      <c r="M39" s="46">
        <f t="shared" si="0"/>
        <v>783</v>
      </c>
      <c r="N39" s="16">
        <f t="shared" si="3"/>
        <v>0.28753412192902639</v>
      </c>
      <c r="O39" s="127">
        <v>1099</v>
      </c>
      <c r="P39" s="124">
        <v>70</v>
      </c>
      <c r="Q39" s="44">
        <f t="shared" si="4"/>
        <v>783</v>
      </c>
      <c r="R39" s="14">
        <f t="shared" si="5"/>
        <v>0.28753412192902639</v>
      </c>
      <c r="S39" s="45">
        <v>1199</v>
      </c>
      <c r="T39" s="46">
        <v>0</v>
      </c>
      <c r="U39" s="46">
        <f t="shared" si="6"/>
        <v>853</v>
      </c>
      <c r="V39" s="16">
        <f t="shared" si="7"/>
        <v>0.28857381150959133</v>
      </c>
      <c r="W39" s="264">
        <v>1199</v>
      </c>
      <c r="X39" s="44">
        <v>0</v>
      </c>
      <c r="Y39" s="44">
        <f t="shared" si="8"/>
        <v>853</v>
      </c>
      <c r="Z39" s="14">
        <f t="shared" si="9"/>
        <v>0.28857381150959133</v>
      </c>
      <c r="AA39" s="45">
        <v>1199</v>
      </c>
      <c r="AB39" s="46">
        <v>0</v>
      </c>
      <c r="AC39" s="46">
        <f t="shared" si="10"/>
        <v>853</v>
      </c>
      <c r="AD39" s="16">
        <f t="shared" si="11"/>
        <v>0.28857381150959133</v>
      </c>
    </row>
    <row r="40" spans="1:30" s="4" customFormat="1" ht="12.75" customHeight="1" thickBot="1">
      <c r="A40" s="140" t="s">
        <v>517</v>
      </c>
      <c r="B40" s="171" t="s">
        <v>42</v>
      </c>
      <c r="C40" s="181"/>
      <c r="D40" s="173" t="s">
        <v>127</v>
      </c>
      <c r="E40" s="174" t="s">
        <v>519</v>
      </c>
      <c r="F40" s="223">
        <v>1299</v>
      </c>
      <c r="G40" s="224">
        <v>924</v>
      </c>
      <c r="H40" s="224">
        <v>0</v>
      </c>
      <c r="I40" s="142">
        <f t="shared" si="1"/>
        <v>924</v>
      </c>
      <c r="J40" s="114">
        <f t="shared" si="2"/>
        <v>0.28868360277136257</v>
      </c>
      <c r="K40" s="244">
        <v>1199</v>
      </c>
      <c r="L40" s="161">
        <v>71</v>
      </c>
      <c r="M40" s="144">
        <f t="shared" si="0"/>
        <v>853</v>
      </c>
      <c r="N40" s="155">
        <f t="shared" si="3"/>
        <v>0.28857381150959133</v>
      </c>
      <c r="O40" s="244">
        <v>1199</v>
      </c>
      <c r="P40" s="161">
        <v>71</v>
      </c>
      <c r="Q40" s="143">
        <f t="shared" si="4"/>
        <v>853</v>
      </c>
      <c r="R40" s="153">
        <f t="shared" si="5"/>
        <v>0.28857381150959133</v>
      </c>
      <c r="S40" s="245">
        <v>1299</v>
      </c>
      <c r="T40" s="144">
        <v>0</v>
      </c>
      <c r="U40" s="144">
        <f t="shared" si="6"/>
        <v>924</v>
      </c>
      <c r="V40" s="155">
        <f t="shared" si="7"/>
        <v>0.28868360277136257</v>
      </c>
      <c r="W40" s="293">
        <v>1299</v>
      </c>
      <c r="X40" s="143">
        <v>0</v>
      </c>
      <c r="Y40" s="143">
        <f t="shared" si="8"/>
        <v>924</v>
      </c>
      <c r="Z40" s="153">
        <f t="shared" si="9"/>
        <v>0.28868360277136257</v>
      </c>
      <c r="AA40" s="245">
        <v>1299</v>
      </c>
      <c r="AB40" s="144">
        <v>0</v>
      </c>
      <c r="AC40" s="144">
        <f t="shared" si="10"/>
        <v>924</v>
      </c>
      <c r="AD40" s="155">
        <f t="shared" si="11"/>
        <v>0.28868360277136257</v>
      </c>
    </row>
    <row r="41" spans="1:30" s="4" customFormat="1" ht="12.75" customHeight="1">
      <c r="A41" s="139" t="s">
        <v>323</v>
      </c>
      <c r="B41" s="165" t="s">
        <v>41</v>
      </c>
      <c r="C41" s="248"/>
      <c r="D41" s="166" t="s">
        <v>127</v>
      </c>
      <c r="E41" s="167" t="s">
        <v>520</v>
      </c>
      <c r="F41" s="220">
        <v>899</v>
      </c>
      <c r="G41" s="221">
        <v>616</v>
      </c>
      <c r="H41" s="221">
        <v>0</v>
      </c>
      <c r="I41" s="99">
        <f t="shared" si="1"/>
        <v>616</v>
      </c>
      <c r="J41" s="113">
        <f t="shared" si="2"/>
        <v>0.31479421579532813</v>
      </c>
      <c r="K41" s="125">
        <v>799</v>
      </c>
      <c r="L41" s="162">
        <v>66</v>
      </c>
      <c r="M41" s="91">
        <f t="shared" si="0"/>
        <v>550</v>
      </c>
      <c r="N41" s="92">
        <f t="shared" si="3"/>
        <v>0.311639549436796</v>
      </c>
      <c r="O41" s="125">
        <v>799</v>
      </c>
      <c r="P41" s="162">
        <v>66</v>
      </c>
      <c r="Q41" s="90">
        <f t="shared" si="4"/>
        <v>550</v>
      </c>
      <c r="R41" s="136">
        <f t="shared" si="5"/>
        <v>0.311639549436796</v>
      </c>
      <c r="S41" s="241">
        <v>899</v>
      </c>
      <c r="T41" s="91">
        <v>0</v>
      </c>
      <c r="U41" s="91">
        <f t="shared" si="6"/>
        <v>616</v>
      </c>
      <c r="V41" s="92">
        <f t="shared" si="7"/>
        <v>0.31479421579532813</v>
      </c>
      <c r="W41" s="277">
        <v>899</v>
      </c>
      <c r="X41" s="90">
        <v>0</v>
      </c>
      <c r="Y41" s="90">
        <f t="shared" si="8"/>
        <v>616</v>
      </c>
      <c r="Z41" s="136">
        <f t="shared" si="9"/>
        <v>0.31479421579532813</v>
      </c>
      <c r="AA41" s="241">
        <v>899</v>
      </c>
      <c r="AB41" s="91">
        <v>0</v>
      </c>
      <c r="AC41" s="91">
        <f t="shared" si="10"/>
        <v>616</v>
      </c>
      <c r="AD41" s="92">
        <f t="shared" si="11"/>
        <v>0.31479421579532813</v>
      </c>
    </row>
    <row r="42" spans="1:30" s="4" customFormat="1" ht="12.75" customHeight="1" thickBot="1">
      <c r="A42" s="80" t="s">
        <v>452</v>
      </c>
      <c r="B42" s="67" t="s">
        <v>41</v>
      </c>
      <c r="C42" s="146"/>
      <c r="D42" s="68" t="s">
        <v>127</v>
      </c>
      <c r="E42" s="69" t="s">
        <v>453</v>
      </c>
      <c r="F42" s="72">
        <v>949</v>
      </c>
      <c r="G42" s="98">
        <v>651</v>
      </c>
      <c r="H42" s="98">
        <v>0</v>
      </c>
      <c r="I42" s="105">
        <f t="shared" si="1"/>
        <v>651</v>
      </c>
      <c r="J42" s="121">
        <f t="shared" si="2"/>
        <v>0.31401475237091675</v>
      </c>
      <c r="K42" s="163">
        <v>849</v>
      </c>
      <c r="L42" s="164">
        <v>66</v>
      </c>
      <c r="M42" s="71">
        <f t="shared" si="0"/>
        <v>585</v>
      </c>
      <c r="N42" s="75">
        <f t="shared" si="3"/>
        <v>0.31095406360424027</v>
      </c>
      <c r="O42" s="163">
        <v>849</v>
      </c>
      <c r="P42" s="164">
        <v>66</v>
      </c>
      <c r="Q42" s="70">
        <f t="shared" si="4"/>
        <v>585</v>
      </c>
      <c r="R42" s="74">
        <f t="shared" si="5"/>
        <v>0.31095406360424027</v>
      </c>
      <c r="S42" s="242">
        <v>949</v>
      </c>
      <c r="T42" s="71">
        <v>0</v>
      </c>
      <c r="U42" s="71">
        <f t="shared" si="6"/>
        <v>651</v>
      </c>
      <c r="V42" s="75">
        <f t="shared" si="7"/>
        <v>0.31401475237091675</v>
      </c>
      <c r="W42" s="255">
        <v>949</v>
      </c>
      <c r="X42" s="70">
        <v>0</v>
      </c>
      <c r="Y42" s="70">
        <f t="shared" si="8"/>
        <v>651</v>
      </c>
      <c r="Z42" s="74">
        <f t="shared" si="9"/>
        <v>0.31401475237091675</v>
      </c>
      <c r="AA42" s="242">
        <v>949</v>
      </c>
      <c r="AB42" s="71">
        <v>0</v>
      </c>
      <c r="AC42" s="71">
        <f t="shared" si="10"/>
        <v>651</v>
      </c>
      <c r="AD42" s="75">
        <f t="shared" si="11"/>
        <v>0.31401475237091675</v>
      </c>
    </row>
    <row r="43" spans="1:30" s="4" customFormat="1" ht="12.75" customHeight="1">
      <c r="A43" s="34" t="s">
        <v>419</v>
      </c>
      <c r="B43" s="28" t="s">
        <v>32</v>
      </c>
      <c r="C43" s="93"/>
      <c r="D43" s="39" t="s">
        <v>127</v>
      </c>
      <c r="E43" s="6" t="s">
        <v>421</v>
      </c>
      <c r="F43" s="53">
        <v>2499</v>
      </c>
      <c r="G43" s="58">
        <v>1803</v>
      </c>
      <c r="H43" s="58">
        <v>53</v>
      </c>
      <c r="I43" s="102">
        <f t="shared" si="1"/>
        <v>1750</v>
      </c>
      <c r="J43" s="112">
        <f t="shared" si="2"/>
        <v>0.29971988795518206</v>
      </c>
      <c r="K43" s="45">
        <v>2499</v>
      </c>
      <c r="L43" s="46">
        <v>0</v>
      </c>
      <c r="M43" s="46">
        <f t="shared" si="0"/>
        <v>1750</v>
      </c>
      <c r="N43" s="16">
        <f t="shared" si="3"/>
        <v>0.29971988795518206</v>
      </c>
      <c r="O43" s="264">
        <v>2499</v>
      </c>
      <c r="P43" s="44">
        <v>0</v>
      </c>
      <c r="Q43" s="44">
        <f t="shared" si="4"/>
        <v>1750</v>
      </c>
      <c r="R43" s="14">
        <f t="shared" si="5"/>
        <v>0.29971988795518206</v>
      </c>
      <c r="S43" s="45">
        <v>2499</v>
      </c>
      <c r="T43" s="46">
        <v>0</v>
      </c>
      <c r="U43" s="46">
        <f t="shared" si="6"/>
        <v>1750</v>
      </c>
      <c r="V43" s="16">
        <f t="shared" si="7"/>
        <v>0.29971988795518206</v>
      </c>
      <c r="W43" s="264">
        <v>2499</v>
      </c>
      <c r="X43" s="44">
        <v>0</v>
      </c>
      <c r="Y43" s="44">
        <f t="shared" si="8"/>
        <v>1750</v>
      </c>
      <c r="Z43" s="14">
        <f t="shared" si="9"/>
        <v>0.29971988795518206</v>
      </c>
      <c r="AA43" s="45">
        <v>2499</v>
      </c>
      <c r="AB43" s="46">
        <v>0</v>
      </c>
      <c r="AC43" s="46">
        <f t="shared" si="10"/>
        <v>1750</v>
      </c>
      <c r="AD43" s="16">
        <f t="shared" si="11"/>
        <v>0.29971988795518206</v>
      </c>
    </row>
    <row r="44" spans="1:30" s="4" customFormat="1" ht="12.75" customHeight="1">
      <c r="A44" s="140" t="s">
        <v>521</v>
      </c>
      <c r="B44" s="171" t="s">
        <v>32</v>
      </c>
      <c r="C44" s="265"/>
      <c r="D44" s="173" t="s">
        <v>127</v>
      </c>
      <c r="E44" s="174" t="s">
        <v>523</v>
      </c>
      <c r="F44" s="223">
        <v>2699</v>
      </c>
      <c r="G44" s="224">
        <v>1946</v>
      </c>
      <c r="H44" s="224">
        <v>56</v>
      </c>
      <c r="I44" s="142">
        <f t="shared" si="1"/>
        <v>1890</v>
      </c>
      <c r="J44" s="114">
        <f t="shared" si="2"/>
        <v>0.29974064468321598</v>
      </c>
      <c r="K44" s="267">
        <v>2699</v>
      </c>
      <c r="L44" s="182">
        <v>0</v>
      </c>
      <c r="M44" s="182">
        <f t="shared" si="0"/>
        <v>1890</v>
      </c>
      <c r="N44" s="183">
        <f t="shared" si="3"/>
        <v>0.29974064468321598</v>
      </c>
      <c r="O44" s="266">
        <v>2699</v>
      </c>
      <c r="P44" s="184">
        <v>0</v>
      </c>
      <c r="Q44" s="184">
        <f t="shared" si="4"/>
        <v>1890</v>
      </c>
      <c r="R44" s="185">
        <f t="shared" si="5"/>
        <v>0.29974064468321598</v>
      </c>
      <c r="S44" s="267">
        <v>2699</v>
      </c>
      <c r="T44" s="182">
        <v>0</v>
      </c>
      <c r="U44" s="182">
        <f t="shared" si="6"/>
        <v>1890</v>
      </c>
      <c r="V44" s="183">
        <f t="shared" si="7"/>
        <v>0.29974064468321598</v>
      </c>
      <c r="W44" s="266">
        <v>2699</v>
      </c>
      <c r="X44" s="184">
        <v>0</v>
      </c>
      <c r="Y44" s="184">
        <f t="shared" si="8"/>
        <v>1890</v>
      </c>
      <c r="Z44" s="185">
        <f t="shared" si="9"/>
        <v>0.29974064468321598</v>
      </c>
      <c r="AA44" s="267">
        <v>2699</v>
      </c>
      <c r="AB44" s="182">
        <v>0</v>
      </c>
      <c r="AC44" s="182">
        <f t="shared" si="10"/>
        <v>1890</v>
      </c>
      <c r="AD44" s="183">
        <f t="shared" si="11"/>
        <v>0.29974064468321598</v>
      </c>
    </row>
    <row r="45" spans="1:30" s="4" customFormat="1" ht="12.75" customHeight="1">
      <c r="A45" s="138" t="s">
        <v>420</v>
      </c>
      <c r="B45" s="31" t="s">
        <v>32</v>
      </c>
      <c r="C45" s="93"/>
      <c r="D45" s="37" t="s">
        <v>127</v>
      </c>
      <c r="E45" s="32" t="s">
        <v>422</v>
      </c>
      <c r="F45" s="51">
        <v>2599</v>
      </c>
      <c r="G45" s="59">
        <v>1874</v>
      </c>
      <c r="H45" s="59">
        <v>54</v>
      </c>
      <c r="I45" s="100">
        <f t="shared" si="1"/>
        <v>1820</v>
      </c>
      <c r="J45" s="110">
        <f t="shared" si="2"/>
        <v>0.299730665640631</v>
      </c>
      <c r="K45" s="45">
        <v>2599</v>
      </c>
      <c r="L45" s="46">
        <v>0</v>
      </c>
      <c r="M45" s="46">
        <f t="shared" si="0"/>
        <v>1820</v>
      </c>
      <c r="N45" s="16">
        <f t="shared" si="3"/>
        <v>0.299730665640631</v>
      </c>
      <c r="O45" s="264">
        <v>2599</v>
      </c>
      <c r="P45" s="44">
        <v>0</v>
      </c>
      <c r="Q45" s="44">
        <f t="shared" si="4"/>
        <v>1820</v>
      </c>
      <c r="R45" s="14">
        <f t="shared" si="5"/>
        <v>0.299730665640631</v>
      </c>
      <c r="S45" s="45">
        <v>2599</v>
      </c>
      <c r="T45" s="46">
        <v>0</v>
      </c>
      <c r="U45" s="46">
        <f t="shared" si="6"/>
        <v>1820</v>
      </c>
      <c r="V45" s="16">
        <f t="shared" si="7"/>
        <v>0.299730665640631</v>
      </c>
      <c r="W45" s="264">
        <v>2599</v>
      </c>
      <c r="X45" s="44">
        <v>0</v>
      </c>
      <c r="Y45" s="44">
        <f t="shared" si="8"/>
        <v>1820</v>
      </c>
      <c r="Z45" s="14">
        <f t="shared" si="9"/>
        <v>0.299730665640631</v>
      </c>
      <c r="AA45" s="45">
        <v>2599</v>
      </c>
      <c r="AB45" s="46">
        <v>0</v>
      </c>
      <c r="AC45" s="46">
        <f t="shared" si="10"/>
        <v>1820</v>
      </c>
      <c r="AD45" s="16">
        <f t="shared" si="11"/>
        <v>0.299730665640631</v>
      </c>
    </row>
    <row r="46" spans="1:30" s="4" customFormat="1" ht="12.75" customHeight="1" thickBot="1">
      <c r="A46" s="80" t="s">
        <v>522</v>
      </c>
      <c r="B46" s="67" t="s">
        <v>32</v>
      </c>
      <c r="C46" s="146"/>
      <c r="D46" s="68" t="s">
        <v>127</v>
      </c>
      <c r="E46" s="69" t="s">
        <v>523</v>
      </c>
      <c r="F46" s="72">
        <v>2799</v>
      </c>
      <c r="G46" s="98">
        <v>2018</v>
      </c>
      <c r="H46" s="98">
        <v>58</v>
      </c>
      <c r="I46" s="105">
        <f t="shared" si="1"/>
        <v>1960</v>
      </c>
      <c r="J46" s="121">
        <f t="shared" si="2"/>
        <v>0.29974991068238654</v>
      </c>
      <c r="K46" s="242">
        <v>2799</v>
      </c>
      <c r="L46" s="71">
        <v>0</v>
      </c>
      <c r="M46" s="71">
        <f t="shared" si="0"/>
        <v>1960</v>
      </c>
      <c r="N46" s="75">
        <f t="shared" si="3"/>
        <v>0.29974991068238654</v>
      </c>
      <c r="O46" s="255">
        <v>2799</v>
      </c>
      <c r="P46" s="70">
        <v>0</v>
      </c>
      <c r="Q46" s="70">
        <f t="shared" si="4"/>
        <v>1960</v>
      </c>
      <c r="R46" s="74">
        <f t="shared" si="5"/>
        <v>0.29974991068238654</v>
      </c>
      <c r="S46" s="242">
        <v>2799</v>
      </c>
      <c r="T46" s="71">
        <v>0</v>
      </c>
      <c r="U46" s="71">
        <f t="shared" si="6"/>
        <v>1960</v>
      </c>
      <c r="V46" s="75">
        <f t="shared" si="7"/>
        <v>0.29974991068238654</v>
      </c>
      <c r="W46" s="255">
        <v>2799</v>
      </c>
      <c r="X46" s="70">
        <v>0</v>
      </c>
      <c r="Y46" s="70">
        <f t="shared" si="8"/>
        <v>1960</v>
      </c>
      <c r="Z46" s="74">
        <f t="shared" si="9"/>
        <v>0.29974991068238654</v>
      </c>
      <c r="AA46" s="242">
        <v>2799</v>
      </c>
      <c r="AB46" s="71">
        <v>0</v>
      </c>
      <c r="AC46" s="71">
        <f t="shared" si="10"/>
        <v>1960</v>
      </c>
      <c r="AD46" s="75">
        <f t="shared" si="11"/>
        <v>0.29974991068238654</v>
      </c>
    </row>
    <row r="47" spans="1:30" s="4" customFormat="1" ht="12.75" customHeight="1" thickBot="1">
      <c r="A47" s="152" t="s">
        <v>423</v>
      </c>
      <c r="B47" s="30" t="s">
        <v>32</v>
      </c>
      <c r="C47" s="227"/>
      <c r="D47" s="38" t="s">
        <v>127</v>
      </c>
      <c r="E47" s="229" t="s">
        <v>424</v>
      </c>
      <c r="F47" s="230">
        <v>2199</v>
      </c>
      <c r="G47" s="231">
        <v>1626</v>
      </c>
      <c r="H47" s="231">
        <v>0</v>
      </c>
      <c r="I47" s="104">
        <f t="shared" si="1"/>
        <v>1626</v>
      </c>
      <c r="J47" s="115">
        <f t="shared" si="2"/>
        <v>0.26057298772169168</v>
      </c>
      <c r="K47" s="242">
        <v>2199</v>
      </c>
      <c r="L47" s="71">
        <v>0</v>
      </c>
      <c r="M47" s="71">
        <f t="shared" si="0"/>
        <v>1626</v>
      </c>
      <c r="N47" s="75">
        <f t="shared" si="3"/>
        <v>0.26057298772169168</v>
      </c>
      <c r="O47" s="255">
        <v>2199</v>
      </c>
      <c r="P47" s="70">
        <v>0</v>
      </c>
      <c r="Q47" s="70">
        <f t="shared" si="4"/>
        <v>1626</v>
      </c>
      <c r="R47" s="74">
        <f t="shared" si="5"/>
        <v>0.26057298772169168</v>
      </c>
      <c r="S47" s="242">
        <v>2199</v>
      </c>
      <c r="T47" s="71">
        <v>0</v>
      </c>
      <c r="U47" s="71">
        <f t="shared" si="6"/>
        <v>1626</v>
      </c>
      <c r="V47" s="75">
        <f t="shared" si="7"/>
        <v>0.26057298772169168</v>
      </c>
      <c r="W47" s="255">
        <v>2199</v>
      </c>
      <c r="X47" s="70">
        <v>0</v>
      </c>
      <c r="Y47" s="70">
        <f t="shared" si="8"/>
        <v>1626</v>
      </c>
      <c r="Z47" s="74">
        <f t="shared" si="9"/>
        <v>0.26057298772169168</v>
      </c>
      <c r="AA47" s="242">
        <v>2199</v>
      </c>
      <c r="AB47" s="71">
        <v>0</v>
      </c>
      <c r="AC47" s="71">
        <f t="shared" si="10"/>
        <v>1626</v>
      </c>
      <c r="AD47" s="75">
        <f t="shared" si="11"/>
        <v>0.26057298772169168</v>
      </c>
    </row>
  </sheetData>
  <sortState xmlns:xlrd2="http://schemas.microsoft.com/office/spreadsheetml/2017/richdata2" ref="A54:H55">
    <sortCondition ref="A5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7" tint="-0.249977111117893"/>
  </sheetPr>
  <dimension ref="A2:S15"/>
  <sheetViews>
    <sheetView zoomScaleNormal="100" zoomScaleSheetLayoutView="100" zoomScalePageLayoutView="20" workbookViewId="0">
      <pane xSplit="11" ySplit="7" topLeftCell="L8" activePane="bottomRight" state="frozen"/>
      <selection activeCell="B8" sqref="B8"/>
      <selection pane="topRight" activeCell="B8" sqref="B8"/>
      <selection pane="bottomLeft" activeCell="B8" sqref="B8"/>
      <selection pane="bottomRight" activeCell="F3" sqref="F3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10" width="8.7265625" style="55" customWidth="1"/>
    <col min="11" max="11" width="8.7265625" style="106" customWidth="1"/>
    <col min="12" max="13" width="9.453125" style="61" customWidth="1"/>
    <col min="14" max="14" width="9.453125" style="62" customWidth="1"/>
    <col min="15" max="15" width="9.1796875" style="8"/>
    <col min="16" max="17" width="9.453125" style="61" customWidth="1"/>
    <col min="18" max="18" width="9.453125" style="62" customWidth="1"/>
    <col min="19" max="16384" width="9.1796875" style="8"/>
  </cols>
  <sheetData>
    <row r="2" spans="1:19" ht="11.5">
      <c r="F2" s="350">
        <v>45371</v>
      </c>
      <c r="G2" s="350"/>
      <c r="H2" s="268"/>
      <c r="I2" s="56"/>
    </row>
    <row r="3" spans="1:19" ht="37.5" customHeight="1" thickBot="1">
      <c r="L3" s="351" t="s">
        <v>159</v>
      </c>
      <c r="M3" s="351"/>
      <c r="N3" s="351"/>
      <c r="O3" s="351"/>
      <c r="P3" s="351" t="s">
        <v>159</v>
      </c>
      <c r="Q3" s="351"/>
      <c r="R3" s="351"/>
      <c r="S3" s="351"/>
    </row>
    <row r="4" spans="1:19" ht="15" customHeight="1" thickBot="1">
      <c r="A4" s="35"/>
      <c r="L4" s="194" t="s">
        <v>705</v>
      </c>
      <c r="M4" s="239"/>
      <c r="N4" s="190"/>
      <c r="O4" s="191"/>
      <c r="P4" s="200" t="s">
        <v>732</v>
      </c>
      <c r="Q4" s="201"/>
      <c r="R4" s="202"/>
      <c r="S4" s="203"/>
    </row>
    <row r="5" spans="1:19" s="26" customFormat="1" ht="15" customHeight="1" thickBot="1">
      <c r="A5" s="35"/>
      <c r="C5" s="20"/>
      <c r="D5" s="35"/>
      <c r="E5" s="137"/>
      <c r="F5" s="55"/>
      <c r="G5" s="55"/>
      <c r="H5" s="55"/>
      <c r="I5" s="55"/>
      <c r="J5" s="55"/>
      <c r="K5" s="106"/>
      <c r="L5" s="195" t="s">
        <v>26</v>
      </c>
      <c r="M5" s="43">
        <v>45365</v>
      </c>
      <c r="N5" s="43"/>
      <c r="O5" s="196"/>
      <c r="P5" s="204" t="s">
        <v>26</v>
      </c>
      <c r="Q5" s="42">
        <v>45386</v>
      </c>
      <c r="R5" s="42"/>
      <c r="S5" s="205"/>
    </row>
    <row r="6" spans="1:19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57"/>
      <c r="K6" s="119"/>
      <c r="L6" s="197" t="s">
        <v>27</v>
      </c>
      <c r="M6" s="198">
        <v>45385</v>
      </c>
      <c r="N6" s="198"/>
      <c r="O6" s="199"/>
      <c r="P6" s="206" t="s">
        <v>27</v>
      </c>
      <c r="Q6" s="193">
        <v>45413</v>
      </c>
      <c r="R6" s="193"/>
      <c r="S6" s="207"/>
    </row>
    <row r="7" spans="1:19" s="22" customFormat="1" ht="25" customHeight="1" thickBot="1">
      <c r="A7" s="54" t="s">
        <v>0</v>
      </c>
      <c r="B7" s="54" t="s">
        <v>39</v>
      </c>
      <c r="C7" s="54" t="s">
        <v>1</v>
      </c>
      <c r="D7" s="54" t="s">
        <v>52</v>
      </c>
      <c r="E7" s="54" t="s">
        <v>2</v>
      </c>
      <c r="F7" s="54" t="s">
        <v>3</v>
      </c>
      <c r="G7" s="54" t="s">
        <v>4</v>
      </c>
      <c r="H7" s="11" t="s">
        <v>19</v>
      </c>
      <c r="I7" s="54" t="s">
        <v>317</v>
      </c>
      <c r="J7" s="54" t="s">
        <v>76</v>
      </c>
      <c r="K7" s="109" t="s">
        <v>158</v>
      </c>
      <c r="L7" s="234" t="s">
        <v>206</v>
      </c>
      <c r="M7" s="149" t="s">
        <v>25</v>
      </c>
      <c r="N7" s="149" t="s">
        <v>31</v>
      </c>
      <c r="O7" s="150" t="s">
        <v>157</v>
      </c>
      <c r="P7" s="234" t="s">
        <v>206</v>
      </c>
      <c r="Q7" s="149" t="s">
        <v>25</v>
      </c>
      <c r="R7" s="149" t="s">
        <v>31</v>
      </c>
      <c r="S7" s="150" t="s">
        <v>157</v>
      </c>
    </row>
    <row r="8" spans="1:19" s="4" customFormat="1" ht="12.75" customHeight="1">
      <c r="A8" s="34" t="s">
        <v>430</v>
      </c>
      <c r="B8" s="28" t="s">
        <v>38</v>
      </c>
      <c r="C8" s="96"/>
      <c r="D8" s="39">
        <v>3.33</v>
      </c>
      <c r="E8" s="6" t="s">
        <v>433</v>
      </c>
      <c r="F8" s="53">
        <v>7699</v>
      </c>
      <c r="G8" s="58">
        <v>6999</v>
      </c>
      <c r="H8" s="58">
        <v>5107</v>
      </c>
      <c r="I8" s="58">
        <v>0</v>
      </c>
      <c r="J8" s="102">
        <f t="shared" ref="J8:J15" si="0">IFERROR(H8-I8,H8)</f>
        <v>5107</v>
      </c>
      <c r="K8" s="112">
        <f t="shared" ref="K8:K15" si="1">IFERROR((F8-J8)/F8, " ")</f>
        <v>0.33666709962332769</v>
      </c>
      <c r="L8" s="64">
        <v>6999</v>
      </c>
      <c r="M8" s="65">
        <v>0</v>
      </c>
      <c r="N8" s="65">
        <f t="shared" ref="N8:N15" si="2">J8-M8</f>
        <v>5107</v>
      </c>
      <c r="O8" s="18">
        <f>(L8-N8)/L8</f>
        <v>0.27032433204743533</v>
      </c>
      <c r="P8" s="253">
        <v>6999</v>
      </c>
      <c r="Q8" s="63">
        <v>0</v>
      </c>
      <c r="R8" s="63">
        <f t="shared" ref="R8:R15" si="3">J8-Q8</f>
        <v>5107</v>
      </c>
      <c r="S8" s="13">
        <f>(P8-R8)/P8</f>
        <v>0.27032433204743533</v>
      </c>
    </row>
    <row r="9" spans="1:19" s="4" customFormat="1" ht="12.75" customHeight="1">
      <c r="A9" s="34" t="s">
        <v>431</v>
      </c>
      <c r="B9" s="28" t="s">
        <v>38</v>
      </c>
      <c r="C9" s="93"/>
      <c r="D9" s="39">
        <v>3.33</v>
      </c>
      <c r="E9" s="6" t="s">
        <v>434</v>
      </c>
      <c r="F9" s="53">
        <v>8799</v>
      </c>
      <c r="G9" s="58">
        <v>7999</v>
      </c>
      <c r="H9" s="58">
        <v>5796</v>
      </c>
      <c r="I9" s="58">
        <v>0</v>
      </c>
      <c r="J9" s="102">
        <f t="shared" si="0"/>
        <v>5796</v>
      </c>
      <c r="K9" s="112">
        <f t="shared" si="1"/>
        <v>0.3412887828162291</v>
      </c>
      <c r="L9" s="64">
        <v>7999</v>
      </c>
      <c r="M9" s="65">
        <v>0</v>
      </c>
      <c r="N9" s="65">
        <f t="shared" si="2"/>
        <v>5796</v>
      </c>
      <c r="O9" s="18">
        <f t="shared" ref="O9:O15" si="4">(L9-N9)/L9</f>
        <v>0.2754094261782723</v>
      </c>
      <c r="P9" s="253">
        <v>7999</v>
      </c>
      <c r="Q9" s="63">
        <v>0</v>
      </c>
      <c r="R9" s="63">
        <f t="shared" si="3"/>
        <v>5796</v>
      </c>
      <c r="S9" s="13">
        <f t="shared" ref="S9:S15" si="5">(P9-R9)/P9</f>
        <v>0.2754094261782723</v>
      </c>
    </row>
    <row r="10" spans="1:19" s="4" customFormat="1" ht="12.75" customHeight="1" thickBot="1">
      <c r="A10" s="138" t="s">
        <v>432</v>
      </c>
      <c r="B10" s="31" t="s">
        <v>38</v>
      </c>
      <c r="C10" s="93"/>
      <c r="D10" s="37">
        <v>3.33</v>
      </c>
      <c r="E10" s="32" t="s">
        <v>435</v>
      </c>
      <c r="F10" s="51">
        <v>8799</v>
      </c>
      <c r="G10" s="59">
        <v>7999</v>
      </c>
      <c r="H10" s="59">
        <v>5796</v>
      </c>
      <c r="I10" s="59">
        <v>0</v>
      </c>
      <c r="J10" s="100">
        <f t="shared" si="0"/>
        <v>5796</v>
      </c>
      <c r="K10" s="110">
        <f t="shared" si="1"/>
        <v>0.3412887828162291</v>
      </c>
      <c r="L10" s="45">
        <v>7999</v>
      </c>
      <c r="M10" s="46">
        <v>0</v>
      </c>
      <c r="N10" s="46">
        <f t="shared" si="2"/>
        <v>5796</v>
      </c>
      <c r="O10" s="16">
        <f t="shared" si="4"/>
        <v>0.2754094261782723</v>
      </c>
      <c r="P10" s="264">
        <v>7999</v>
      </c>
      <c r="Q10" s="44">
        <v>0</v>
      </c>
      <c r="R10" s="44">
        <f t="shared" si="3"/>
        <v>5796</v>
      </c>
      <c r="S10" s="14">
        <f t="shared" si="5"/>
        <v>0.2754094261782723</v>
      </c>
    </row>
    <row r="11" spans="1:19" s="4" customFormat="1" ht="12.75" customHeight="1" thickBot="1">
      <c r="A11" s="152" t="s">
        <v>425</v>
      </c>
      <c r="B11" s="226" t="s">
        <v>40</v>
      </c>
      <c r="C11" s="232"/>
      <c r="D11" s="228">
        <v>0.71</v>
      </c>
      <c r="E11" s="229" t="s">
        <v>436</v>
      </c>
      <c r="F11" s="230">
        <v>2089</v>
      </c>
      <c r="G11" s="231">
        <v>1899</v>
      </c>
      <c r="H11" s="231">
        <v>1430</v>
      </c>
      <c r="I11" s="231">
        <v>0</v>
      </c>
      <c r="J11" s="104">
        <f t="shared" si="0"/>
        <v>1430</v>
      </c>
      <c r="K11" s="115">
        <f t="shared" si="1"/>
        <v>0.31546194351364287</v>
      </c>
      <c r="L11" s="135">
        <v>1399</v>
      </c>
      <c r="M11" s="233">
        <v>376</v>
      </c>
      <c r="N11" s="76">
        <f t="shared" si="2"/>
        <v>1054</v>
      </c>
      <c r="O11" s="156">
        <f t="shared" si="4"/>
        <v>0.24660471765546818</v>
      </c>
      <c r="P11" s="135">
        <v>1399</v>
      </c>
      <c r="Q11" s="233">
        <v>376</v>
      </c>
      <c r="R11" s="73">
        <f t="shared" si="3"/>
        <v>1054</v>
      </c>
      <c r="S11" s="154">
        <f t="shared" si="5"/>
        <v>0.24660471765546818</v>
      </c>
    </row>
    <row r="12" spans="1:19" s="4" customFormat="1" ht="12.75" customHeight="1" thickBot="1">
      <c r="A12" s="80" t="s">
        <v>426</v>
      </c>
      <c r="B12" s="67" t="s">
        <v>42</v>
      </c>
      <c r="C12" s="146"/>
      <c r="D12" s="68">
        <v>1.19</v>
      </c>
      <c r="E12" s="69" t="s">
        <v>437</v>
      </c>
      <c r="F12" s="72">
        <v>3959</v>
      </c>
      <c r="G12" s="98">
        <v>3599</v>
      </c>
      <c r="H12" s="98">
        <v>2710</v>
      </c>
      <c r="I12" s="98">
        <v>0</v>
      </c>
      <c r="J12" s="105">
        <f t="shared" si="0"/>
        <v>2710</v>
      </c>
      <c r="K12" s="121">
        <f t="shared" si="1"/>
        <v>0.31548370800707248</v>
      </c>
      <c r="L12" s="242">
        <v>3599</v>
      </c>
      <c r="M12" s="71">
        <v>0</v>
      </c>
      <c r="N12" s="71">
        <f t="shared" si="2"/>
        <v>2710</v>
      </c>
      <c r="O12" s="75">
        <f t="shared" si="4"/>
        <v>0.24701305918310643</v>
      </c>
      <c r="P12" s="255">
        <v>3599</v>
      </c>
      <c r="Q12" s="70">
        <v>0</v>
      </c>
      <c r="R12" s="70">
        <f t="shared" si="3"/>
        <v>2710</v>
      </c>
      <c r="S12" s="74">
        <f t="shared" si="5"/>
        <v>0.24701305918310643</v>
      </c>
    </row>
    <row r="13" spans="1:19" s="4" customFormat="1" ht="12.75" customHeight="1">
      <c r="A13" s="34" t="s">
        <v>427</v>
      </c>
      <c r="B13" s="28" t="s">
        <v>32</v>
      </c>
      <c r="C13" s="249" t="s">
        <v>731</v>
      </c>
      <c r="D13" s="39" t="s">
        <v>127</v>
      </c>
      <c r="E13" s="6" t="s">
        <v>438</v>
      </c>
      <c r="F13" s="53">
        <v>2199</v>
      </c>
      <c r="G13" s="58">
        <v>1999</v>
      </c>
      <c r="H13" s="58">
        <v>1552</v>
      </c>
      <c r="I13" s="58">
        <v>0</v>
      </c>
      <c r="J13" s="102">
        <f t="shared" si="0"/>
        <v>1552</v>
      </c>
      <c r="K13" s="112">
        <f t="shared" si="1"/>
        <v>0.29422464756707595</v>
      </c>
      <c r="L13" s="64">
        <v>1999</v>
      </c>
      <c r="M13" s="65">
        <v>0</v>
      </c>
      <c r="N13" s="65">
        <f t="shared" si="2"/>
        <v>1552</v>
      </c>
      <c r="O13" s="18">
        <f t="shared" si="4"/>
        <v>0.22361180590295149</v>
      </c>
      <c r="P13" s="253">
        <v>1999</v>
      </c>
      <c r="Q13" s="63">
        <v>0</v>
      </c>
      <c r="R13" s="63">
        <f t="shared" si="3"/>
        <v>1552</v>
      </c>
      <c r="S13" s="13">
        <f t="shared" si="5"/>
        <v>0.22361180590295149</v>
      </c>
    </row>
    <row r="14" spans="1:19" s="4" customFormat="1" ht="12.75" customHeight="1">
      <c r="A14" s="138" t="s">
        <v>428</v>
      </c>
      <c r="B14" s="31" t="s">
        <v>32</v>
      </c>
      <c r="C14" s="168" t="s">
        <v>731</v>
      </c>
      <c r="D14" s="37" t="s">
        <v>127</v>
      </c>
      <c r="E14" s="32" t="s">
        <v>439</v>
      </c>
      <c r="F14" s="51">
        <v>2199</v>
      </c>
      <c r="G14" s="59">
        <v>1999</v>
      </c>
      <c r="H14" s="59">
        <v>1552</v>
      </c>
      <c r="I14" s="59">
        <v>0</v>
      </c>
      <c r="J14" s="100">
        <f t="shared" si="0"/>
        <v>1552</v>
      </c>
      <c r="K14" s="110">
        <f t="shared" si="1"/>
        <v>0.29422464756707595</v>
      </c>
      <c r="L14" s="45">
        <v>1999</v>
      </c>
      <c r="M14" s="46">
        <v>0</v>
      </c>
      <c r="N14" s="46">
        <f t="shared" si="2"/>
        <v>1552</v>
      </c>
      <c r="O14" s="16">
        <f t="shared" si="4"/>
        <v>0.22361180590295149</v>
      </c>
      <c r="P14" s="264">
        <v>1999</v>
      </c>
      <c r="Q14" s="44">
        <v>0</v>
      </c>
      <c r="R14" s="44">
        <f t="shared" si="3"/>
        <v>1552</v>
      </c>
      <c r="S14" s="14">
        <f t="shared" si="5"/>
        <v>0.22361180590295149</v>
      </c>
    </row>
    <row r="15" spans="1:19" s="4" customFormat="1" ht="12.75" customHeight="1" thickBot="1">
      <c r="A15" s="33" t="s">
        <v>429</v>
      </c>
      <c r="B15" s="30" t="s">
        <v>32</v>
      </c>
      <c r="C15" s="279" t="s">
        <v>731</v>
      </c>
      <c r="D15" s="38" t="s">
        <v>127</v>
      </c>
      <c r="E15" s="2" t="s">
        <v>440</v>
      </c>
      <c r="F15" s="52">
        <v>2309</v>
      </c>
      <c r="G15" s="60">
        <v>2099</v>
      </c>
      <c r="H15" s="78">
        <v>1630</v>
      </c>
      <c r="I15" s="60">
        <v>0</v>
      </c>
      <c r="J15" s="101">
        <f t="shared" si="0"/>
        <v>1630</v>
      </c>
      <c r="K15" s="111">
        <f t="shared" si="1"/>
        <v>0.29406669553919446</v>
      </c>
      <c r="L15" s="49">
        <v>2099</v>
      </c>
      <c r="M15" s="50">
        <v>0</v>
      </c>
      <c r="N15" s="50">
        <f t="shared" si="2"/>
        <v>1630</v>
      </c>
      <c r="O15" s="17">
        <f t="shared" si="4"/>
        <v>0.22343973320628871</v>
      </c>
      <c r="P15" s="254">
        <v>2099</v>
      </c>
      <c r="Q15" s="48">
        <v>0</v>
      </c>
      <c r="R15" s="48">
        <f t="shared" si="3"/>
        <v>1630</v>
      </c>
      <c r="S15" s="15">
        <f t="shared" si="5"/>
        <v>0.22343973320628871</v>
      </c>
    </row>
  </sheetData>
  <mergeCells count="3">
    <mergeCell ref="F2:G2"/>
    <mergeCell ref="L3:O3"/>
    <mergeCell ref="P3:S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 codeName="Sheet4">
    <tabColor theme="0"/>
  </sheetPr>
  <dimension ref="A1"/>
  <sheetViews>
    <sheetView workbookViewId="0">
      <selection activeCell="N38" sqref="N38"/>
    </sheetView>
  </sheetViews>
  <sheetFormatPr defaultColWidth="9.1796875" defaultRowHeight="14.5"/>
  <cols>
    <col min="1" max="16384" width="9.1796875" style="188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Refrigeration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2024-03-28T13:01:25Z</dcterms:modified>
</cp:coreProperties>
</file>