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mo0-my.sharepoint.com/personal/djones_almo_com/Documents/Desktop/Desktop Files- Save 2023/Sales/2024 LG/"/>
    </mc:Choice>
  </mc:AlternateContent>
  <xr:revisionPtr revIDLastSave="0" documentId="8_{08BD59C3-0E46-4DE2-8622-7E4325F6E337}" xr6:coauthVersionLast="47" xr6:coauthVersionMax="47" xr10:uidLastSave="{00000000-0000-0000-0000-000000000000}"/>
  <bookViews>
    <workbookView xWindow="-110" yWindow="-110" windowWidth="19420" windowHeight="10300" tabRatio="852" xr2:uid="{00000000-000D-0000-FFFF-FFFF00000000}"/>
  </bookViews>
  <sheets>
    <sheet name="All LG" sheetId="1" r:id="rId1"/>
    <sheet name="Refrigeration" sheetId="175" r:id="rId2"/>
    <sheet name="Dish" sheetId="176" r:id="rId3"/>
    <sheet name="Laundry" sheetId="177" r:id="rId4"/>
    <sheet name="Cooking" sheetId="178" r:id="rId5"/>
    <sheet name="Accessories" sheetId="179" r:id="rId6"/>
    <sheet name="LG Studio" sheetId="24" r:id="rId7"/>
    <sheet name="LG Signature" sheetId="93" r:id="rId8"/>
    <sheet name="National Rebate Programs" sheetId="148" r:id="rId9"/>
  </sheets>
  <definedNames>
    <definedName name="_xlnm._FilterDatabase" localSheetId="0" hidden="1">'All LG'!$A$7:$P$7</definedName>
    <definedName name="_xlnm._FilterDatabase" localSheetId="7" hidden="1">'LG Signature'!$E$7:$E$8</definedName>
    <definedName name="_xlnm._FilterDatabase" localSheetId="6" hidden="1">'LG Studio'!$E$7:$E$11</definedName>
    <definedName name="adrocket_admin_retailer" localSheetId="8">#REF!</definedName>
    <definedName name="adrocket_admin_retailer">#REF!</definedName>
    <definedName name="adrocket_admin_vendor" localSheetId="8">#REF!</definedName>
    <definedName name="adrocket_admin_vendor">#REF!</definedName>
    <definedName name="adrocket_media_retailer" localSheetId="8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 localSheetId="8">#REF!</definedName>
    <definedName name="promo_brand_name">#REF!</definedName>
    <definedName name="promo_date_range" localSheetId="8">#REF!</definedName>
    <definedName name="promo_date_range">#REF!</definedName>
    <definedName name="promo_end" localSheetId="8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3" i="179" l="1"/>
  <c r="K32" i="179"/>
  <c r="K31" i="179"/>
  <c r="K30" i="179"/>
  <c r="L30" i="179" s="1"/>
  <c r="K29" i="179"/>
  <c r="K28" i="179"/>
  <c r="K27" i="179"/>
  <c r="K26" i="179"/>
  <c r="L26" i="179" s="1"/>
  <c r="K25" i="179"/>
  <c r="K24" i="179"/>
  <c r="K23" i="179"/>
  <c r="K22" i="179"/>
  <c r="L22" i="179" s="1"/>
  <c r="K21" i="179"/>
  <c r="K20" i="179"/>
  <c r="W20" i="179" s="1"/>
  <c r="X20" i="179" s="1"/>
  <c r="K19" i="179"/>
  <c r="W19" i="179" s="1"/>
  <c r="X19" i="179" s="1"/>
  <c r="K18" i="179"/>
  <c r="W18" i="179" s="1"/>
  <c r="X18" i="179" s="1"/>
  <c r="K17" i="179"/>
  <c r="W17" i="179" s="1"/>
  <c r="X17" i="179" s="1"/>
  <c r="K16" i="179"/>
  <c r="W16" i="179" s="1"/>
  <c r="X16" i="179" s="1"/>
  <c r="K15" i="179"/>
  <c r="W15" i="179" s="1"/>
  <c r="X15" i="179" s="1"/>
  <c r="K14" i="179"/>
  <c r="W14" i="179" s="1"/>
  <c r="X14" i="179" s="1"/>
  <c r="K13" i="179"/>
  <c r="W13" i="179" s="1"/>
  <c r="X13" i="179" s="1"/>
  <c r="K12" i="179"/>
  <c r="W12" i="179" s="1"/>
  <c r="X12" i="179" s="1"/>
  <c r="K11" i="179"/>
  <c r="W11" i="179" s="1"/>
  <c r="X11" i="179" s="1"/>
  <c r="K10" i="179"/>
  <c r="W10" i="179" s="1"/>
  <c r="X10" i="179" s="1"/>
  <c r="K9" i="179"/>
  <c r="W9" i="179" s="1"/>
  <c r="X9" i="179" s="1"/>
  <c r="K8" i="179"/>
  <c r="W8" i="179" s="1"/>
  <c r="X8" i="179" s="1"/>
  <c r="K94" i="178"/>
  <c r="W94" i="178" s="1"/>
  <c r="X94" i="178" s="1"/>
  <c r="K93" i="178"/>
  <c r="W93" i="178" s="1"/>
  <c r="X93" i="178" s="1"/>
  <c r="K92" i="178"/>
  <c r="W92" i="178" s="1"/>
  <c r="X92" i="178" s="1"/>
  <c r="K91" i="178"/>
  <c r="W91" i="178" s="1"/>
  <c r="X91" i="178" s="1"/>
  <c r="K90" i="178"/>
  <c r="W90" i="178" s="1"/>
  <c r="X90" i="178" s="1"/>
  <c r="K89" i="178"/>
  <c r="W89" i="178" s="1"/>
  <c r="X89" i="178" s="1"/>
  <c r="K88" i="178"/>
  <c r="W88" i="178" s="1"/>
  <c r="X88" i="178" s="1"/>
  <c r="K87" i="178"/>
  <c r="W87" i="178" s="1"/>
  <c r="X87" i="178" s="1"/>
  <c r="K86" i="178"/>
  <c r="W86" i="178" s="1"/>
  <c r="X86" i="178" s="1"/>
  <c r="K85" i="178"/>
  <c r="W85" i="178" s="1"/>
  <c r="X85" i="178" s="1"/>
  <c r="K84" i="178"/>
  <c r="W84" i="178" s="1"/>
  <c r="X84" i="178" s="1"/>
  <c r="K83" i="178"/>
  <c r="W83" i="178" s="1"/>
  <c r="X83" i="178" s="1"/>
  <c r="K82" i="178"/>
  <c r="W82" i="178" s="1"/>
  <c r="X82" i="178" s="1"/>
  <c r="K81" i="178"/>
  <c r="W81" i="178" s="1"/>
  <c r="X81" i="178" s="1"/>
  <c r="K80" i="178"/>
  <c r="W80" i="178" s="1"/>
  <c r="X80" i="178" s="1"/>
  <c r="K79" i="178"/>
  <c r="W79" i="178" s="1"/>
  <c r="X79" i="178" s="1"/>
  <c r="K78" i="178"/>
  <c r="W78" i="178" s="1"/>
  <c r="X78" i="178" s="1"/>
  <c r="K77" i="178"/>
  <c r="W77" i="178" s="1"/>
  <c r="X77" i="178" s="1"/>
  <c r="K76" i="178"/>
  <c r="W76" i="178" s="1"/>
  <c r="X76" i="178" s="1"/>
  <c r="K75" i="178"/>
  <c r="W75" i="178" s="1"/>
  <c r="X75" i="178" s="1"/>
  <c r="K74" i="178"/>
  <c r="W74" i="178" s="1"/>
  <c r="X74" i="178" s="1"/>
  <c r="K73" i="178"/>
  <c r="W73" i="178" s="1"/>
  <c r="X73" i="178" s="1"/>
  <c r="K72" i="178"/>
  <c r="W72" i="178" s="1"/>
  <c r="X72" i="178" s="1"/>
  <c r="K71" i="178"/>
  <c r="W71" i="178" s="1"/>
  <c r="X71" i="178" s="1"/>
  <c r="K70" i="178"/>
  <c r="W70" i="178" s="1"/>
  <c r="X70" i="178" s="1"/>
  <c r="K69" i="178"/>
  <c r="W69" i="178" s="1"/>
  <c r="X69" i="178" s="1"/>
  <c r="K68" i="178"/>
  <c r="W68" i="178" s="1"/>
  <c r="X68" i="178" s="1"/>
  <c r="K67" i="178"/>
  <c r="W67" i="178" s="1"/>
  <c r="X67" i="178" s="1"/>
  <c r="K66" i="178"/>
  <c r="W66" i="178" s="1"/>
  <c r="X66" i="178" s="1"/>
  <c r="K65" i="178"/>
  <c r="W65" i="178" s="1"/>
  <c r="X65" i="178" s="1"/>
  <c r="K64" i="178"/>
  <c r="W64" i="178" s="1"/>
  <c r="X64" i="178" s="1"/>
  <c r="K63" i="178"/>
  <c r="W63" i="178" s="1"/>
  <c r="X63" i="178" s="1"/>
  <c r="K62" i="178"/>
  <c r="W62" i="178" s="1"/>
  <c r="X62" i="178" s="1"/>
  <c r="K61" i="178"/>
  <c r="W61" i="178" s="1"/>
  <c r="X61" i="178" s="1"/>
  <c r="K60" i="178"/>
  <c r="W60" i="178" s="1"/>
  <c r="X60" i="178" s="1"/>
  <c r="K59" i="178"/>
  <c r="W59" i="178" s="1"/>
  <c r="X59" i="178" s="1"/>
  <c r="K58" i="178"/>
  <c r="W58" i="178" s="1"/>
  <c r="X58" i="178" s="1"/>
  <c r="K57" i="178"/>
  <c r="W57" i="178" s="1"/>
  <c r="X57" i="178" s="1"/>
  <c r="K56" i="178"/>
  <c r="W56" i="178" s="1"/>
  <c r="X56" i="178" s="1"/>
  <c r="K55" i="178"/>
  <c r="W55" i="178" s="1"/>
  <c r="X55" i="178" s="1"/>
  <c r="K54" i="178"/>
  <c r="W54" i="178" s="1"/>
  <c r="X54" i="178" s="1"/>
  <c r="K53" i="178"/>
  <c r="W53" i="178" s="1"/>
  <c r="X53" i="178" s="1"/>
  <c r="K52" i="178"/>
  <c r="W52" i="178" s="1"/>
  <c r="X52" i="178" s="1"/>
  <c r="K51" i="178"/>
  <c r="K50" i="178"/>
  <c r="K49" i="178"/>
  <c r="K48" i="178"/>
  <c r="K47" i="178"/>
  <c r="K46" i="178"/>
  <c r="K45" i="178"/>
  <c r="K44" i="178"/>
  <c r="K43" i="178"/>
  <c r="K42" i="178"/>
  <c r="K41" i="178"/>
  <c r="K40" i="178"/>
  <c r="K39" i="178"/>
  <c r="K38" i="178"/>
  <c r="K37" i="178"/>
  <c r="K36" i="178"/>
  <c r="K35" i="178"/>
  <c r="K34" i="178"/>
  <c r="K33" i="178"/>
  <c r="K32" i="178"/>
  <c r="K31" i="178"/>
  <c r="K30" i="178"/>
  <c r="K29" i="178"/>
  <c r="K28" i="178"/>
  <c r="K27" i="178"/>
  <c r="K26" i="178"/>
  <c r="S26" i="178" s="1"/>
  <c r="T26" i="178" s="1"/>
  <c r="K25" i="178"/>
  <c r="K24" i="178"/>
  <c r="L24" i="178" s="1"/>
  <c r="K23" i="178"/>
  <c r="K22" i="178"/>
  <c r="K21" i="178"/>
  <c r="K20" i="178"/>
  <c r="L20" i="178" s="1"/>
  <c r="K19" i="178"/>
  <c r="O19" i="178" s="1"/>
  <c r="P19" i="178" s="1"/>
  <c r="K18" i="178"/>
  <c r="K17" i="178"/>
  <c r="L17" i="178" s="1"/>
  <c r="K16" i="178"/>
  <c r="K15" i="178"/>
  <c r="K14" i="178"/>
  <c r="K13" i="178"/>
  <c r="L13" i="178" s="1"/>
  <c r="K12" i="178"/>
  <c r="L12" i="178" s="1"/>
  <c r="K11" i="178"/>
  <c r="K10" i="178"/>
  <c r="L10" i="178" s="1"/>
  <c r="K9" i="178"/>
  <c r="L9" i="178" s="1"/>
  <c r="K8" i="178"/>
  <c r="K138" i="177"/>
  <c r="K137" i="177"/>
  <c r="W137" i="177" s="1"/>
  <c r="X137" i="177" s="1"/>
  <c r="K136" i="177"/>
  <c r="K135" i="177"/>
  <c r="K134" i="177"/>
  <c r="K133" i="177"/>
  <c r="K132" i="177"/>
  <c r="S132" i="177" s="1"/>
  <c r="T132" i="177" s="1"/>
  <c r="K131" i="177"/>
  <c r="S131" i="177" s="1"/>
  <c r="T131" i="177" s="1"/>
  <c r="K130" i="177"/>
  <c r="K129" i="177"/>
  <c r="S129" i="177" s="1"/>
  <c r="T129" i="177" s="1"/>
  <c r="K128" i="177"/>
  <c r="K127" i="177"/>
  <c r="S127" i="177" s="1"/>
  <c r="T127" i="177" s="1"/>
  <c r="K126" i="177"/>
  <c r="K125" i="177"/>
  <c r="W125" i="177" s="1"/>
  <c r="X125" i="177" s="1"/>
  <c r="K124" i="177"/>
  <c r="K123" i="177"/>
  <c r="W123" i="177" s="1"/>
  <c r="X123" i="177" s="1"/>
  <c r="K122" i="177"/>
  <c r="K121" i="177"/>
  <c r="K120" i="177"/>
  <c r="K119" i="177"/>
  <c r="K118" i="177"/>
  <c r="K117" i="177"/>
  <c r="W117" i="177" s="1"/>
  <c r="X117" i="177" s="1"/>
  <c r="K116" i="177"/>
  <c r="K115" i="177"/>
  <c r="K114" i="177"/>
  <c r="K113" i="177"/>
  <c r="K112" i="177"/>
  <c r="K111" i="177"/>
  <c r="K110" i="177"/>
  <c r="K109" i="177"/>
  <c r="W109" i="177" s="1"/>
  <c r="X109" i="177" s="1"/>
  <c r="K108" i="177"/>
  <c r="K107" i="177"/>
  <c r="K106" i="177"/>
  <c r="W106" i="177" s="1"/>
  <c r="X106" i="177" s="1"/>
  <c r="K105" i="177"/>
  <c r="S105" i="177" s="1"/>
  <c r="T105" i="177" s="1"/>
  <c r="K104" i="177"/>
  <c r="K103" i="177"/>
  <c r="W103" i="177" s="1"/>
  <c r="X103" i="177" s="1"/>
  <c r="K102" i="177"/>
  <c r="W102" i="177" s="1"/>
  <c r="X102" i="177" s="1"/>
  <c r="K101" i="177"/>
  <c r="S101" i="177" s="1"/>
  <c r="T101" i="177" s="1"/>
  <c r="K100" i="177"/>
  <c r="K99" i="177"/>
  <c r="K98" i="177"/>
  <c r="S98" i="177" s="1"/>
  <c r="T98" i="177" s="1"/>
  <c r="K97" i="177"/>
  <c r="S97" i="177" s="1"/>
  <c r="T97" i="177" s="1"/>
  <c r="K96" i="177"/>
  <c r="S96" i="177" s="1"/>
  <c r="T96" i="177" s="1"/>
  <c r="K95" i="177"/>
  <c r="W95" i="177" s="1"/>
  <c r="X95" i="177" s="1"/>
  <c r="K94" i="177"/>
  <c r="W94" i="177" s="1"/>
  <c r="X94" i="177" s="1"/>
  <c r="K93" i="177"/>
  <c r="W93" i="177" s="1"/>
  <c r="X93" i="177" s="1"/>
  <c r="K92" i="177"/>
  <c r="K91" i="177"/>
  <c r="W91" i="177" s="1"/>
  <c r="X91" i="177" s="1"/>
  <c r="K90" i="177"/>
  <c r="S90" i="177" s="1"/>
  <c r="T90" i="177" s="1"/>
  <c r="K89" i="177"/>
  <c r="S89" i="177" s="1"/>
  <c r="T89" i="177" s="1"/>
  <c r="K88" i="177"/>
  <c r="K87" i="177"/>
  <c r="W87" i="177" s="1"/>
  <c r="X87" i="177" s="1"/>
  <c r="K86" i="177"/>
  <c r="W86" i="177" s="1"/>
  <c r="X86" i="177" s="1"/>
  <c r="K85" i="177"/>
  <c r="K84" i="177"/>
  <c r="K83" i="177"/>
  <c r="K82" i="177"/>
  <c r="K81" i="177"/>
  <c r="K80" i="177"/>
  <c r="S80" i="177" s="1"/>
  <c r="T80" i="177" s="1"/>
  <c r="K79" i="177"/>
  <c r="K78" i="177"/>
  <c r="W78" i="177" s="1"/>
  <c r="X78" i="177" s="1"/>
  <c r="K77" i="177"/>
  <c r="K76" i="177"/>
  <c r="O76" i="177" s="1"/>
  <c r="P76" i="177" s="1"/>
  <c r="K75" i="177"/>
  <c r="K74" i="177"/>
  <c r="O74" i="177" s="1"/>
  <c r="P74" i="177" s="1"/>
  <c r="K73" i="177"/>
  <c r="W73" i="177" s="1"/>
  <c r="X73" i="177" s="1"/>
  <c r="K72" i="177"/>
  <c r="K71" i="177"/>
  <c r="S71" i="177" s="1"/>
  <c r="T71" i="177" s="1"/>
  <c r="K70" i="177"/>
  <c r="L70" i="177" s="1"/>
  <c r="K69" i="177"/>
  <c r="W69" i="177" s="1"/>
  <c r="X69" i="177" s="1"/>
  <c r="K68" i="177"/>
  <c r="S68" i="177" s="1"/>
  <c r="T68" i="177" s="1"/>
  <c r="K67" i="177"/>
  <c r="S67" i="177" s="1"/>
  <c r="T67" i="177" s="1"/>
  <c r="K66" i="177"/>
  <c r="S66" i="177" s="1"/>
  <c r="T66" i="177" s="1"/>
  <c r="K65" i="177"/>
  <c r="W65" i="177" s="1"/>
  <c r="X65" i="177" s="1"/>
  <c r="K64" i="177"/>
  <c r="L64" i="177" s="1"/>
  <c r="K63" i="177"/>
  <c r="O63" i="177" s="1"/>
  <c r="P63" i="177" s="1"/>
  <c r="K62" i="177"/>
  <c r="L62" i="177" s="1"/>
  <c r="K61" i="177"/>
  <c r="K60" i="177"/>
  <c r="W60" i="177" s="1"/>
  <c r="X60" i="177" s="1"/>
  <c r="K59" i="177"/>
  <c r="L59" i="177" s="1"/>
  <c r="K58" i="177"/>
  <c r="K57" i="177"/>
  <c r="S57" i="177" s="1"/>
  <c r="T57" i="177" s="1"/>
  <c r="K56" i="177"/>
  <c r="S56" i="177" s="1"/>
  <c r="T56" i="177" s="1"/>
  <c r="K55" i="177"/>
  <c r="W55" i="177" s="1"/>
  <c r="X55" i="177" s="1"/>
  <c r="K54" i="177"/>
  <c r="S54" i="177" s="1"/>
  <c r="T54" i="177" s="1"/>
  <c r="K53" i="177"/>
  <c r="W53" i="177" s="1"/>
  <c r="X53" i="177" s="1"/>
  <c r="K52" i="177"/>
  <c r="W52" i="177" s="1"/>
  <c r="X52" i="177" s="1"/>
  <c r="K51" i="177"/>
  <c r="S51" i="177" s="1"/>
  <c r="T51" i="177" s="1"/>
  <c r="K50" i="177"/>
  <c r="S50" i="177" s="1"/>
  <c r="T50" i="177" s="1"/>
  <c r="K49" i="177"/>
  <c r="W49" i="177" s="1"/>
  <c r="X49" i="177" s="1"/>
  <c r="K48" i="177"/>
  <c r="S48" i="177" s="1"/>
  <c r="T48" i="177" s="1"/>
  <c r="K47" i="177"/>
  <c r="S47" i="177" s="1"/>
  <c r="T47" i="177" s="1"/>
  <c r="K46" i="177"/>
  <c r="K45" i="177"/>
  <c r="S45" i="177" s="1"/>
  <c r="T45" i="177" s="1"/>
  <c r="K44" i="177"/>
  <c r="O44" i="177" s="1"/>
  <c r="P44" i="177" s="1"/>
  <c r="K43" i="177"/>
  <c r="S43" i="177" s="1"/>
  <c r="T43" i="177" s="1"/>
  <c r="K42" i="177"/>
  <c r="O42" i="177" s="1"/>
  <c r="P42" i="177" s="1"/>
  <c r="K41" i="177"/>
  <c r="L41" i="177" s="1"/>
  <c r="K40" i="177"/>
  <c r="K39" i="177"/>
  <c r="K38" i="177"/>
  <c r="W38" i="177" s="1"/>
  <c r="X38" i="177" s="1"/>
  <c r="K37" i="177"/>
  <c r="S37" i="177" s="1"/>
  <c r="T37" i="177" s="1"/>
  <c r="K36" i="177"/>
  <c r="S36" i="177" s="1"/>
  <c r="T36" i="177" s="1"/>
  <c r="K35" i="177"/>
  <c r="S35" i="177" s="1"/>
  <c r="T35" i="177" s="1"/>
  <c r="K34" i="177"/>
  <c r="W34" i="177" s="1"/>
  <c r="X34" i="177" s="1"/>
  <c r="K33" i="177"/>
  <c r="K32" i="177"/>
  <c r="W32" i="177" s="1"/>
  <c r="X32" i="177" s="1"/>
  <c r="K31" i="177"/>
  <c r="K30" i="177"/>
  <c r="K29" i="177"/>
  <c r="L29" i="177" s="1"/>
  <c r="K28" i="177"/>
  <c r="S28" i="177" s="1"/>
  <c r="T28" i="177" s="1"/>
  <c r="K27" i="177"/>
  <c r="S27" i="177" s="1"/>
  <c r="T27" i="177" s="1"/>
  <c r="K26" i="177"/>
  <c r="L26" i="177" s="1"/>
  <c r="K25" i="177"/>
  <c r="O25" i="177" s="1"/>
  <c r="P25" i="177" s="1"/>
  <c r="K24" i="177"/>
  <c r="S24" i="177" s="1"/>
  <c r="T24" i="177" s="1"/>
  <c r="K23" i="177"/>
  <c r="S23" i="177" s="1"/>
  <c r="T23" i="177" s="1"/>
  <c r="K22" i="177"/>
  <c r="W22" i="177" s="1"/>
  <c r="X22" i="177" s="1"/>
  <c r="K21" i="177"/>
  <c r="W21" i="177" s="1"/>
  <c r="X21" i="177" s="1"/>
  <c r="K20" i="177"/>
  <c r="W20" i="177" s="1"/>
  <c r="X20" i="177" s="1"/>
  <c r="K19" i="177"/>
  <c r="W19" i="177" s="1"/>
  <c r="X19" i="177" s="1"/>
  <c r="K18" i="177"/>
  <c r="W18" i="177" s="1"/>
  <c r="X18" i="177" s="1"/>
  <c r="K17" i="177"/>
  <c r="O17" i="177" s="1"/>
  <c r="P17" i="177" s="1"/>
  <c r="K16" i="177"/>
  <c r="K15" i="177"/>
  <c r="W15" i="177" s="1"/>
  <c r="X15" i="177" s="1"/>
  <c r="K14" i="177"/>
  <c r="W14" i="177" s="1"/>
  <c r="X14" i="177" s="1"/>
  <c r="K13" i="177"/>
  <c r="W13" i="177" s="1"/>
  <c r="X13" i="177" s="1"/>
  <c r="K12" i="177"/>
  <c r="W12" i="177" s="1"/>
  <c r="X12" i="177" s="1"/>
  <c r="K11" i="177"/>
  <c r="O11" i="177" s="1"/>
  <c r="P11" i="177" s="1"/>
  <c r="K10" i="177"/>
  <c r="L10" i="177" s="1"/>
  <c r="K9" i="177"/>
  <c r="W9" i="177" s="1"/>
  <c r="X9" i="177" s="1"/>
  <c r="K8" i="177"/>
  <c r="K29" i="176"/>
  <c r="L29" i="176" s="1"/>
  <c r="K28" i="176"/>
  <c r="S28" i="176" s="1"/>
  <c r="T28" i="176" s="1"/>
  <c r="K27" i="176"/>
  <c r="K26" i="176"/>
  <c r="W26" i="176" s="1"/>
  <c r="X26" i="176" s="1"/>
  <c r="K25" i="176"/>
  <c r="L25" i="176" s="1"/>
  <c r="K24" i="176"/>
  <c r="W24" i="176" s="1"/>
  <c r="X24" i="176" s="1"/>
  <c r="K23" i="176"/>
  <c r="L23" i="176" s="1"/>
  <c r="K22" i="176"/>
  <c r="L22" i="176" s="1"/>
  <c r="K21" i="176"/>
  <c r="L21" i="176" s="1"/>
  <c r="K20" i="176"/>
  <c r="S20" i="176" s="1"/>
  <c r="T20" i="176" s="1"/>
  <c r="K19" i="176"/>
  <c r="O19" i="176" s="1"/>
  <c r="P19" i="176" s="1"/>
  <c r="K18" i="176"/>
  <c r="W18" i="176" s="1"/>
  <c r="X18" i="176" s="1"/>
  <c r="K17" i="176"/>
  <c r="L17" i="176" s="1"/>
  <c r="K16" i="176"/>
  <c r="W16" i="176" s="1"/>
  <c r="X16" i="176" s="1"/>
  <c r="K15" i="176"/>
  <c r="L15" i="176" s="1"/>
  <c r="K14" i="176"/>
  <c r="L14" i="176" s="1"/>
  <c r="K13" i="176"/>
  <c r="L13" i="176" s="1"/>
  <c r="K12" i="176"/>
  <c r="S12" i="176" s="1"/>
  <c r="T12" i="176" s="1"/>
  <c r="K11" i="176"/>
  <c r="O11" i="176" s="1"/>
  <c r="P11" i="176" s="1"/>
  <c r="K10" i="176"/>
  <c r="K9" i="176"/>
  <c r="L9" i="176" s="1"/>
  <c r="K8" i="176"/>
  <c r="K102" i="175"/>
  <c r="L102" i="175" s="1"/>
  <c r="K101" i="175"/>
  <c r="K100" i="175"/>
  <c r="K99" i="175"/>
  <c r="L99" i="175" s="1"/>
  <c r="W98" i="175"/>
  <c r="X98" i="175" s="1"/>
  <c r="S98" i="175"/>
  <c r="T98" i="175" s="1"/>
  <c r="O98" i="175"/>
  <c r="P98" i="175" s="1"/>
  <c r="K97" i="175"/>
  <c r="K94" i="175"/>
  <c r="K93" i="175"/>
  <c r="K92" i="175"/>
  <c r="K91" i="175"/>
  <c r="K90" i="175"/>
  <c r="K89" i="175"/>
  <c r="K88" i="175"/>
  <c r="K87" i="175"/>
  <c r="K86" i="175"/>
  <c r="L86" i="175" s="1"/>
  <c r="K85" i="175"/>
  <c r="L85" i="175" s="1"/>
  <c r="K84" i="175"/>
  <c r="L84" i="175" s="1"/>
  <c r="K83" i="175"/>
  <c r="L83" i="175" s="1"/>
  <c r="K82" i="175"/>
  <c r="O82" i="175" s="1"/>
  <c r="P82" i="175" s="1"/>
  <c r="K81" i="175"/>
  <c r="O81" i="175" s="1"/>
  <c r="P81" i="175" s="1"/>
  <c r="K80" i="175"/>
  <c r="O80" i="175" s="1"/>
  <c r="P80" i="175" s="1"/>
  <c r="K79" i="175"/>
  <c r="O79" i="175" s="1"/>
  <c r="P79" i="175" s="1"/>
  <c r="K78" i="175"/>
  <c r="O78" i="175" s="1"/>
  <c r="P78" i="175" s="1"/>
  <c r="K77" i="175"/>
  <c r="O77" i="175" s="1"/>
  <c r="P77" i="175" s="1"/>
  <c r="K76" i="175"/>
  <c r="O76" i="175" s="1"/>
  <c r="P76" i="175" s="1"/>
  <c r="K75" i="175"/>
  <c r="O75" i="175" s="1"/>
  <c r="P75" i="175" s="1"/>
  <c r="K74" i="175"/>
  <c r="O74" i="175" s="1"/>
  <c r="P74" i="175" s="1"/>
  <c r="K73" i="175"/>
  <c r="O73" i="175" s="1"/>
  <c r="P73" i="175" s="1"/>
  <c r="K72" i="175"/>
  <c r="O72" i="175" s="1"/>
  <c r="P72" i="175" s="1"/>
  <c r="K71" i="175"/>
  <c r="O71" i="175" s="1"/>
  <c r="P71" i="175" s="1"/>
  <c r="K70" i="175"/>
  <c r="O70" i="175" s="1"/>
  <c r="P70" i="175" s="1"/>
  <c r="K69" i="175"/>
  <c r="O69" i="175" s="1"/>
  <c r="P69" i="175" s="1"/>
  <c r="K68" i="175"/>
  <c r="O68" i="175" s="1"/>
  <c r="P68" i="175" s="1"/>
  <c r="K67" i="175"/>
  <c r="O67" i="175" s="1"/>
  <c r="P67" i="175" s="1"/>
  <c r="K66" i="175"/>
  <c r="O66" i="175" s="1"/>
  <c r="P66" i="175" s="1"/>
  <c r="K65" i="175"/>
  <c r="O65" i="175" s="1"/>
  <c r="P65" i="175" s="1"/>
  <c r="K64" i="175"/>
  <c r="O64" i="175" s="1"/>
  <c r="P64" i="175" s="1"/>
  <c r="K63" i="175"/>
  <c r="O63" i="175" s="1"/>
  <c r="P63" i="175" s="1"/>
  <c r="K62" i="175"/>
  <c r="O62" i="175" s="1"/>
  <c r="P62" i="175" s="1"/>
  <c r="K61" i="175"/>
  <c r="O61" i="175" s="1"/>
  <c r="P61" i="175" s="1"/>
  <c r="K60" i="175"/>
  <c r="O60" i="175" s="1"/>
  <c r="P60" i="175" s="1"/>
  <c r="K59" i="175"/>
  <c r="O59" i="175" s="1"/>
  <c r="P59" i="175" s="1"/>
  <c r="K58" i="175"/>
  <c r="O58" i="175" s="1"/>
  <c r="P58" i="175" s="1"/>
  <c r="K57" i="175"/>
  <c r="O57" i="175" s="1"/>
  <c r="P57" i="175" s="1"/>
  <c r="K56" i="175"/>
  <c r="O56" i="175" s="1"/>
  <c r="P56" i="175" s="1"/>
  <c r="K55" i="175"/>
  <c r="O55" i="175" s="1"/>
  <c r="P55" i="175" s="1"/>
  <c r="K54" i="175"/>
  <c r="O54" i="175" s="1"/>
  <c r="P54" i="175" s="1"/>
  <c r="K53" i="175"/>
  <c r="O53" i="175" s="1"/>
  <c r="P53" i="175" s="1"/>
  <c r="K52" i="175"/>
  <c r="O52" i="175" s="1"/>
  <c r="P52" i="175" s="1"/>
  <c r="K51" i="175"/>
  <c r="O51" i="175" s="1"/>
  <c r="P51" i="175" s="1"/>
  <c r="K50" i="175"/>
  <c r="O50" i="175" s="1"/>
  <c r="P50" i="175" s="1"/>
  <c r="K49" i="175"/>
  <c r="O49" i="175" s="1"/>
  <c r="P49" i="175" s="1"/>
  <c r="K48" i="175"/>
  <c r="O48" i="175" s="1"/>
  <c r="P48" i="175" s="1"/>
  <c r="K47" i="175"/>
  <c r="O47" i="175" s="1"/>
  <c r="P47" i="175" s="1"/>
  <c r="K46" i="175"/>
  <c r="O46" i="175" s="1"/>
  <c r="P46" i="175" s="1"/>
  <c r="K45" i="175"/>
  <c r="O45" i="175" s="1"/>
  <c r="P45" i="175" s="1"/>
  <c r="K44" i="175"/>
  <c r="O44" i="175" s="1"/>
  <c r="P44" i="175" s="1"/>
  <c r="K43" i="175"/>
  <c r="O43" i="175" s="1"/>
  <c r="P43" i="175" s="1"/>
  <c r="K42" i="175"/>
  <c r="O42" i="175" s="1"/>
  <c r="P42" i="175" s="1"/>
  <c r="K41" i="175"/>
  <c r="O41" i="175" s="1"/>
  <c r="P41" i="175" s="1"/>
  <c r="K40" i="175"/>
  <c r="O40" i="175" s="1"/>
  <c r="P40" i="175" s="1"/>
  <c r="K39" i="175"/>
  <c r="O39" i="175" s="1"/>
  <c r="P39" i="175" s="1"/>
  <c r="K38" i="175"/>
  <c r="O38" i="175" s="1"/>
  <c r="P38" i="175" s="1"/>
  <c r="K37" i="175"/>
  <c r="O37" i="175" s="1"/>
  <c r="P37" i="175" s="1"/>
  <c r="K36" i="175"/>
  <c r="O36" i="175" s="1"/>
  <c r="P36" i="175" s="1"/>
  <c r="K35" i="175"/>
  <c r="O35" i="175" s="1"/>
  <c r="P35" i="175" s="1"/>
  <c r="K34" i="175"/>
  <c r="O34" i="175" s="1"/>
  <c r="P34" i="175" s="1"/>
  <c r="K33" i="175"/>
  <c r="O33" i="175" s="1"/>
  <c r="P33" i="175" s="1"/>
  <c r="K32" i="175"/>
  <c r="O32" i="175" s="1"/>
  <c r="P32" i="175" s="1"/>
  <c r="K31" i="175"/>
  <c r="O31" i="175" s="1"/>
  <c r="P31" i="175" s="1"/>
  <c r="K30" i="175"/>
  <c r="O30" i="175" s="1"/>
  <c r="P30" i="175" s="1"/>
  <c r="K29" i="175"/>
  <c r="O29" i="175" s="1"/>
  <c r="P29" i="175" s="1"/>
  <c r="K28" i="175"/>
  <c r="O28" i="175" s="1"/>
  <c r="P28" i="175" s="1"/>
  <c r="K27" i="175"/>
  <c r="O27" i="175" s="1"/>
  <c r="P27" i="175" s="1"/>
  <c r="K26" i="175"/>
  <c r="O26" i="175" s="1"/>
  <c r="P26" i="175" s="1"/>
  <c r="K25" i="175"/>
  <c r="O25" i="175" s="1"/>
  <c r="P25" i="175" s="1"/>
  <c r="K24" i="175"/>
  <c r="O24" i="175" s="1"/>
  <c r="P24" i="175" s="1"/>
  <c r="K23" i="175"/>
  <c r="O23" i="175" s="1"/>
  <c r="P23" i="175" s="1"/>
  <c r="K22" i="175"/>
  <c r="O22" i="175" s="1"/>
  <c r="P22" i="175" s="1"/>
  <c r="K21" i="175"/>
  <c r="O21" i="175" s="1"/>
  <c r="P21" i="175" s="1"/>
  <c r="K20" i="175"/>
  <c r="O20" i="175" s="1"/>
  <c r="P20" i="175" s="1"/>
  <c r="K19" i="175"/>
  <c r="O19" i="175" s="1"/>
  <c r="P19" i="175" s="1"/>
  <c r="K18" i="175"/>
  <c r="O18" i="175" s="1"/>
  <c r="P18" i="175" s="1"/>
  <c r="K17" i="175"/>
  <c r="O17" i="175" s="1"/>
  <c r="P17" i="175" s="1"/>
  <c r="K16" i="175"/>
  <c r="O16" i="175" s="1"/>
  <c r="P16" i="175" s="1"/>
  <c r="K15" i="175"/>
  <c r="O15" i="175" s="1"/>
  <c r="P15" i="175" s="1"/>
  <c r="K14" i="175"/>
  <c r="O14" i="175" s="1"/>
  <c r="P14" i="175" s="1"/>
  <c r="K13" i="175"/>
  <c r="O13" i="175" s="1"/>
  <c r="P13" i="175" s="1"/>
  <c r="K12" i="175"/>
  <c r="O12" i="175" s="1"/>
  <c r="P12" i="175" s="1"/>
  <c r="K11" i="175"/>
  <c r="O11" i="175" s="1"/>
  <c r="P11" i="175" s="1"/>
  <c r="K10" i="175"/>
  <c r="O10" i="175" s="1"/>
  <c r="P10" i="175" s="1"/>
  <c r="K9" i="175"/>
  <c r="O9" i="175" s="1"/>
  <c r="P9" i="175" s="1"/>
  <c r="K8" i="175"/>
  <c r="O8" i="175" s="1"/>
  <c r="P8" i="175" s="1"/>
  <c r="S8" i="179" l="1"/>
  <c r="T8" i="179" s="1"/>
  <c r="O52" i="177"/>
  <c r="P52" i="177" s="1"/>
  <c r="O9" i="178"/>
  <c r="P9" i="178" s="1"/>
  <c r="S11" i="177"/>
  <c r="T11" i="177" s="1"/>
  <c r="S24" i="178"/>
  <c r="T24" i="178" s="1"/>
  <c r="O57" i="177"/>
  <c r="P57" i="177" s="1"/>
  <c r="W28" i="177"/>
  <c r="X28" i="177" s="1"/>
  <c r="O64" i="177"/>
  <c r="P64" i="177" s="1"/>
  <c r="W132" i="177"/>
  <c r="X132" i="177" s="1"/>
  <c r="S20" i="179"/>
  <c r="T20" i="179" s="1"/>
  <c r="W48" i="177"/>
  <c r="X48" i="177" s="1"/>
  <c r="S20" i="178"/>
  <c r="T20" i="178" s="1"/>
  <c r="S49" i="177"/>
  <c r="T49" i="177" s="1"/>
  <c r="W23" i="177"/>
  <c r="X23" i="177" s="1"/>
  <c r="O45" i="177"/>
  <c r="P45" i="177" s="1"/>
  <c r="W45" i="177"/>
  <c r="X45" i="177" s="1"/>
  <c r="S18" i="179"/>
  <c r="T18" i="179" s="1"/>
  <c r="W22" i="176"/>
  <c r="X22" i="176" s="1"/>
  <c r="O19" i="177"/>
  <c r="P19" i="177" s="1"/>
  <c r="W35" i="177"/>
  <c r="X35" i="177" s="1"/>
  <c r="L42" i="177"/>
  <c r="O59" i="177"/>
  <c r="P59" i="177" s="1"/>
  <c r="L69" i="177"/>
  <c r="W90" i="177"/>
  <c r="X90" i="177" s="1"/>
  <c r="S10" i="179"/>
  <c r="T10" i="179" s="1"/>
  <c r="S42" i="177"/>
  <c r="T42" i="177" s="1"/>
  <c r="L50" i="177"/>
  <c r="L137" i="177"/>
  <c r="O12" i="178"/>
  <c r="P12" i="178" s="1"/>
  <c r="O17" i="178"/>
  <c r="P17" i="178" s="1"/>
  <c r="S16" i="179"/>
  <c r="T16" i="179" s="1"/>
  <c r="O20" i="177"/>
  <c r="P20" i="177" s="1"/>
  <c r="W25" i="177"/>
  <c r="X25" i="177" s="1"/>
  <c r="W42" i="177"/>
  <c r="X42" i="177" s="1"/>
  <c r="O50" i="177"/>
  <c r="P50" i="177" s="1"/>
  <c r="L56" i="177"/>
  <c r="L66" i="177"/>
  <c r="W70" i="177"/>
  <c r="X70" i="177" s="1"/>
  <c r="S17" i="178"/>
  <c r="T17" i="178" s="1"/>
  <c r="W56" i="177"/>
  <c r="X56" i="177" s="1"/>
  <c r="W66" i="177"/>
  <c r="X66" i="177" s="1"/>
  <c r="S13" i="178"/>
  <c r="T13" i="178" s="1"/>
  <c r="S12" i="179"/>
  <c r="T12" i="179" s="1"/>
  <c r="S21" i="177"/>
  <c r="T21" i="177" s="1"/>
  <c r="L48" i="177"/>
  <c r="O28" i="177"/>
  <c r="P28" i="177" s="1"/>
  <c r="S34" i="177"/>
  <c r="T34" i="177" s="1"/>
  <c r="L45" i="177"/>
  <c r="O68" i="177"/>
  <c r="P68" i="177" s="1"/>
  <c r="O10" i="178"/>
  <c r="P10" i="178" s="1"/>
  <c r="S14" i="179"/>
  <c r="T14" i="179" s="1"/>
  <c r="O16" i="177"/>
  <c r="P16" i="177" s="1"/>
  <c r="W16" i="177"/>
  <c r="X16" i="177" s="1"/>
  <c r="S16" i="177"/>
  <c r="T16" i="177" s="1"/>
  <c r="S33" i="177"/>
  <c r="T33" i="177" s="1"/>
  <c r="W33" i="177"/>
  <c r="X33" i="177" s="1"/>
  <c r="O33" i="177"/>
  <c r="P33" i="177" s="1"/>
  <c r="L33" i="177"/>
  <c r="W39" i="177"/>
  <c r="X39" i="177" s="1"/>
  <c r="L39" i="177"/>
  <c r="L15" i="178"/>
  <c r="S15" i="178"/>
  <c r="T15" i="178" s="1"/>
  <c r="O15" i="178"/>
  <c r="P15" i="178" s="1"/>
  <c r="S58" i="175"/>
  <c r="T58" i="175" s="1"/>
  <c r="S30" i="177"/>
  <c r="T30" i="177" s="1"/>
  <c r="W30" i="177"/>
  <c r="X30" i="177" s="1"/>
  <c r="O30" i="177"/>
  <c r="P30" i="177" s="1"/>
  <c r="L30" i="177"/>
  <c r="S136" i="177"/>
  <c r="T136" i="177" s="1"/>
  <c r="W136" i="177"/>
  <c r="X136" i="177" s="1"/>
  <c r="W61" i="177"/>
  <c r="X61" i="177" s="1"/>
  <c r="O61" i="177"/>
  <c r="P61" i="177" s="1"/>
  <c r="L22" i="178"/>
  <c r="S22" i="178"/>
  <c r="T22" i="178" s="1"/>
  <c r="O22" i="178"/>
  <c r="P22" i="178" s="1"/>
  <c r="S10" i="176"/>
  <c r="T10" i="176" s="1"/>
  <c r="W10" i="176"/>
  <c r="X10" i="176" s="1"/>
  <c r="W8" i="177"/>
  <c r="X8" i="177" s="1"/>
  <c r="O8" i="177"/>
  <c r="P8" i="177" s="1"/>
  <c r="L11" i="177"/>
  <c r="S15" i="177"/>
  <c r="T15" i="177" s="1"/>
  <c r="L19" i="177"/>
  <c r="O21" i="177"/>
  <c r="P21" i="177" s="1"/>
  <c r="O29" i="177"/>
  <c r="P29" i="177" s="1"/>
  <c r="S32" i="177"/>
  <c r="T32" i="177" s="1"/>
  <c r="O35" i="177"/>
  <c r="P35" i="177" s="1"/>
  <c r="S38" i="177"/>
  <c r="T38" i="177" s="1"/>
  <c r="L52" i="177"/>
  <c r="L68" i="177"/>
  <c r="S93" i="177"/>
  <c r="T93" i="177" s="1"/>
  <c r="W24" i="178"/>
  <c r="X24" i="178" s="1"/>
  <c r="L8" i="179"/>
  <c r="L10" i="179"/>
  <c r="L12" i="179"/>
  <c r="L14" i="179"/>
  <c r="L16" i="179"/>
  <c r="L18" i="179"/>
  <c r="L20" i="179"/>
  <c r="W11" i="177"/>
  <c r="X11" i="177" s="1"/>
  <c r="S52" i="177"/>
  <c r="T52" i="177" s="1"/>
  <c r="S64" i="177"/>
  <c r="T64" i="177" s="1"/>
  <c r="O66" i="177"/>
  <c r="P66" i="177" s="1"/>
  <c r="W68" i="177"/>
  <c r="X68" i="177" s="1"/>
  <c r="L20" i="177"/>
  <c r="L28" i="177"/>
  <c r="L36" i="177"/>
  <c r="W64" i="177"/>
  <c r="X64" i="177" s="1"/>
  <c r="L9" i="179"/>
  <c r="L11" i="179"/>
  <c r="L13" i="179"/>
  <c r="L15" i="179"/>
  <c r="L17" i="179"/>
  <c r="L19" i="179"/>
  <c r="O10" i="177"/>
  <c r="P10" i="177" s="1"/>
  <c r="S17" i="177"/>
  <c r="T17" i="177" s="1"/>
  <c r="S20" i="177"/>
  <c r="T20" i="177" s="1"/>
  <c r="W37" i="177"/>
  <c r="X37" i="177" s="1"/>
  <c r="S41" i="177"/>
  <c r="T41" i="177" s="1"/>
  <c r="O48" i="177"/>
  <c r="P48" i="177" s="1"/>
  <c r="W50" i="177"/>
  <c r="X50" i="177" s="1"/>
  <c r="S62" i="177"/>
  <c r="T62" i="177" s="1"/>
  <c r="S65" i="177"/>
  <c r="T65" i="177" s="1"/>
  <c r="L67" i="177"/>
  <c r="O69" i="177"/>
  <c r="P69" i="177" s="1"/>
  <c r="S73" i="177"/>
  <c r="T73" i="177" s="1"/>
  <c r="S86" i="177"/>
  <c r="T86" i="177" s="1"/>
  <c r="S9" i="179"/>
  <c r="T9" i="179" s="1"/>
  <c r="S11" i="179"/>
  <c r="T11" i="179" s="1"/>
  <c r="S13" i="179"/>
  <c r="T13" i="179" s="1"/>
  <c r="S15" i="179"/>
  <c r="T15" i="179" s="1"/>
  <c r="S17" i="179"/>
  <c r="T17" i="179" s="1"/>
  <c r="S19" i="179"/>
  <c r="T19" i="179" s="1"/>
  <c r="S10" i="177"/>
  <c r="T10" i="177" s="1"/>
  <c r="S69" i="177"/>
  <c r="T69" i="177" s="1"/>
  <c r="O15" i="177"/>
  <c r="P15" i="177" s="1"/>
  <c r="L21" i="177"/>
  <c r="O38" i="177"/>
  <c r="P38" i="177" s="1"/>
  <c r="W127" i="177"/>
  <c r="X127" i="177" s="1"/>
  <c r="W24" i="179"/>
  <c r="X24" i="179" s="1"/>
  <c r="S24" i="179"/>
  <c r="T24" i="179" s="1"/>
  <c r="O24" i="179"/>
  <c r="P24" i="179" s="1"/>
  <c r="L24" i="179"/>
  <c r="L27" i="177"/>
  <c r="L53" i="177"/>
  <c r="S58" i="177"/>
  <c r="T58" i="177" s="1"/>
  <c r="W58" i="177"/>
  <c r="X58" i="177" s="1"/>
  <c r="L60" i="177"/>
  <c r="S128" i="177"/>
  <c r="T128" i="177" s="1"/>
  <c r="W128" i="177"/>
  <c r="X128" i="177" s="1"/>
  <c r="S135" i="177"/>
  <c r="T135" i="177" s="1"/>
  <c r="W135" i="177"/>
  <c r="X135" i="177" s="1"/>
  <c r="L8" i="178"/>
  <c r="O8" i="178"/>
  <c r="P8" i="178" s="1"/>
  <c r="S76" i="175"/>
  <c r="T76" i="175" s="1"/>
  <c r="S25" i="176"/>
  <c r="T25" i="176" s="1"/>
  <c r="L9" i="177"/>
  <c r="W17" i="177"/>
  <c r="X17" i="177" s="1"/>
  <c r="O24" i="177"/>
  <c r="P24" i="177" s="1"/>
  <c r="O27" i="177"/>
  <c r="P27" i="177" s="1"/>
  <c r="L44" i="177"/>
  <c r="L47" i="177"/>
  <c r="L51" i="177"/>
  <c r="O53" i="177"/>
  <c r="P53" i="177" s="1"/>
  <c r="L58" i="177"/>
  <c r="S63" i="177"/>
  <c r="T63" i="177" s="1"/>
  <c r="L63" i="177"/>
  <c r="L16" i="178"/>
  <c r="O16" i="178"/>
  <c r="P16" i="178" s="1"/>
  <c r="S16" i="178"/>
  <c r="T16" i="178" s="1"/>
  <c r="W25" i="176"/>
  <c r="X25" i="176" s="1"/>
  <c r="O9" i="177"/>
  <c r="P9" i="177" s="1"/>
  <c r="W10" i="177"/>
  <c r="X10" i="177" s="1"/>
  <c r="W44" i="177"/>
  <c r="X44" i="177" s="1"/>
  <c r="O47" i="177"/>
  <c r="P47" i="177" s="1"/>
  <c r="S53" i="177"/>
  <c r="T53" i="177" s="1"/>
  <c r="S24" i="175"/>
  <c r="T24" i="175" s="1"/>
  <c r="S26" i="175"/>
  <c r="T26" i="175" s="1"/>
  <c r="O15" i="176"/>
  <c r="P15" i="176" s="1"/>
  <c r="S9" i="177"/>
  <c r="T9" i="177" s="1"/>
  <c r="L14" i="177"/>
  <c r="L23" i="177"/>
  <c r="W27" i="177"/>
  <c r="X27" i="177" s="1"/>
  <c r="S29" i="177"/>
  <c r="T29" i="177" s="1"/>
  <c r="L32" i="177"/>
  <c r="O56" i="177"/>
  <c r="P56" i="177" s="1"/>
  <c r="W59" i="177"/>
  <c r="X59" i="177" s="1"/>
  <c r="S59" i="177"/>
  <c r="T59" i="177" s="1"/>
  <c r="S61" i="177"/>
  <c r="T61" i="177" s="1"/>
  <c r="L61" i="177"/>
  <c r="W63" i="177"/>
  <c r="X63" i="177" s="1"/>
  <c r="S102" i="177"/>
  <c r="T102" i="177" s="1"/>
  <c r="S42" i="175"/>
  <c r="T42" i="175" s="1"/>
  <c r="W15" i="176"/>
  <c r="X15" i="176" s="1"/>
  <c r="O14" i="177"/>
  <c r="P14" i="177" s="1"/>
  <c r="O23" i="177"/>
  <c r="P23" i="177" s="1"/>
  <c r="O32" i="177"/>
  <c r="P32" i="177" s="1"/>
  <c r="L14" i="178"/>
  <c r="O14" i="178"/>
  <c r="P14" i="178" s="1"/>
  <c r="S14" i="178"/>
  <c r="T14" i="178" s="1"/>
  <c r="O55" i="177"/>
  <c r="P55" i="177" s="1"/>
  <c r="L55" i="177"/>
  <c r="L11" i="178"/>
  <c r="S11" i="178"/>
  <c r="T11" i="178" s="1"/>
  <c r="O11" i="178"/>
  <c r="P11" i="178" s="1"/>
  <c r="O60" i="177"/>
  <c r="P60" i="177" s="1"/>
  <c r="S60" i="177"/>
  <c r="T60" i="177" s="1"/>
  <c r="S82" i="175"/>
  <c r="T82" i="175" s="1"/>
  <c r="S74" i="175"/>
  <c r="T74" i="175" s="1"/>
  <c r="W28" i="176"/>
  <c r="X28" i="176" s="1"/>
  <c r="L8" i="177"/>
  <c r="L15" i="177"/>
  <c r="L17" i="177"/>
  <c r="L35" i="177"/>
  <c r="L38" i="177"/>
  <c r="S55" i="177"/>
  <c r="T55" i="177" s="1"/>
  <c r="S82" i="177"/>
  <c r="T82" i="177" s="1"/>
  <c r="W82" i="177"/>
  <c r="X82" i="177" s="1"/>
  <c r="S133" i="177"/>
  <c r="T133" i="177" s="1"/>
  <c r="W133" i="177"/>
  <c r="X133" i="177" s="1"/>
  <c r="L21" i="178"/>
  <c r="O21" i="178"/>
  <c r="P21" i="178" s="1"/>
  <c r="S21" i="178"/>
  <c r="T21" i="178" s="1"/>
  <c r="L23" i="178"/>
  <c r="S23" i="178"/>
  <c r="T23" i="178" s="1"/>
  <c r="O23" i="178"/>
  <c r="P23" i="178" s="1"/>
  <c r="L18" i="178"/>
  <c r="S18" i="178"/>
  <c r="T18" i="178" s="1"/>
  <c r="O18" i="178"/>
  <c r="P18" i="178" s="1"/>
  <c r="S106" i="177"/>
  <c r="T106" i="177" s="1"/>
  <c r="W131" i="177"/>
  <c r="X131" i="177" s="1"/>
  <c r="L19" i="178"/>
  <c r="S19" i="178"/>
  <c r="T19" i="178" s="1"/>
  <c r="O13" i="178"/>
  <c r="P13" i="178" s="1"/>
  <c r="O20" i="178"/>
  <c r="P20" i="178" s="1"/>
  <c r="S12" i="178"/>
  <c r="T12" i="178" s="1"/>
  <c r="W32" i="179"/>
  <c r="X32" i="179" s="1"/>
  <c r="S32" i="179"/>
  <c r="T32" i="179" s="1"/>
  <c r="O32" i="179"/>
  <c r="P32" i="179" s="1"/>
  <c r="L32" i="179"/>
  <c r="W28" i="179"/>
  <c r="X28" i="179" s="1"/>
  <c r="S28" i="179"/>
  <c r="T28" i="179" s="1"/>
  <c r="O28" i="179"/>
  <c r="P28" i="179" s="1"/>
  <c r="L28" i="179"/>
  <c r="W21" i="179"/>
  <c r="X21" i="179" s="1"/>
  <c r="S21" i="179"/>
  <c r="T21" i="179" s="1"/>
  <c r="O21" i="179"/>
  <c r="P21" i="179" s="1"/>
  <c r="W25" i="179"/>
  <c r="X25" i="179" s="1"/>
  <c r="S25" i="179"/>
  <c r="T25" i="179" s="1"/>
  <c r="O25" i="179"/>
  <c r="P25" i="179" s="1"/>
  <c r="W29" i="179"/>
  <c r="X29" i="179" s="1"/>
  <c r="S29" i="179"/>
  <c r="T29" i="179" s="1"/>
  <c r="O29" i="179"/>
  <c r="P29" i="179" s="1"/>
  <c r="W33" i="179"/>
  <c r="X33" i="179" s="1"/>
  <c r="S33" i="179"/>
  <c r="T33" i="179" s="1"/>
  <c r="O33" i="179"/>
  <c r="P33" i="179" s="1"/>
  <c r="O8" i="179"/>
  <c r="P8" i="179" s="1"/>
  <c r="O9" i="179"/>
  <c r="P9" i="179" s="1"/>
  <c r="O10" i="179"/>
  <c r="P10" i="179" s="1"/>
  <c r="O11" i="179"/>
  <c r="P11" i="179" s="1"/>
  <c r="O12" i="179"/>
  <c r="P12" i="179" s="1"/>
  <c r="O13" i="179"/>
  <c r="P13" i="179" s="1"/>
  <c r="O14" i="179"/>
  <c r="P14" i="179" s="1"/>
  <c r="O15" i="179"/>
  <c r="P15" i="179" s="1"/>
  <c r="O16" i="179"/>
  <c r="P16" i="179" s="1"/>
  <c r="O17" i="179"/>
  <c r="P17" i="179" s="1"/>
  <c r="O18" i="179"/>
  <c r="P18" i="179" s="1"/>
  <c r="O19" i="179"/>
  <c r="P19" i="179" s="1"/>
  <c r="O20" i="179"/>
  <c r="P20" i="179" s="1"/>
  <c r="L21" i="179"/>
  <c r="L25" i="179"/>
  <c r="L29" i="179"/>
  <c r="L33" i="179"/>
  <c r="W22" i="179"/>
  <c r="X22" i="179" s="1"/>
  <c r="S22" i="179"/>
  <c r="T22" i="179" s="1"/>
  <c r="O22" i="179"/>
  <c r="P22" i="179" s="1"/>
  <c r="W26" i="179"/>
  <c r="X26" i="179" s="1"/>
  <c r="S26" i="179"/>
  <c r="T26" i="179" s="1"/>
  <c r="O26" i="179"/>
  <c r="P26" i="179" s="1"/>
  <c r="W30" i="179"/>
  <c r="X30" i="179" s="1"/>
  <c r="S30" i="179"/>
  <c r="T30" i="179" s="1"/>
  <c r="O30" i="179"/>
  <c r="P30" i="179" s="1"/>
  <c r="W23" i="179"/>
  <c r="X23" i="179" s="1"/>
  <c r="S23" i="179"/>
  <c r="T23" i="179" s="1"/>
  <c r="O23" i="179"/>
  <c r="P23" i="179" s="1"/>
  <c r="W27" i="179"/>
  <c r="X27" i="179" s="1"/>
  <c r="S27" i="179"/>
  <c r="T27" i="179" s="1"/>
  <c r="O27" i="179"/>
  <c r="P27" i="179" s="1"/>
  <c r="W31" i="179"/>
  <c r="X31" i="179" s="1"/>
  <c r="S31" i="179"/>
  <c r="T31" i="179" s="1"/>
  <c r="O31" i="179"/>
  <c r="P31" i="179" s="1"/>
  <c r="L23" i="179"/>
  <c r="L27" i="179"/>
  <c r="L31" i="179"/>
  <c r="W12" i="176"/>
  <c r="X12" i="176" s="1"/>
  <c r="L13" i="177"/>
  <c r="L18" i="177"/>
  <c r="O26" i="177"/>
  <c r="P26" i="177" s="1"/>
  <c r="W31" i="177"/>
  <c r="X31" i="177" s="1"/>
  <c r="O31" i="177"/>
  <c r="P31" i="177" s="1"/>
  <c r="S40" i="177"/>
  <c r="T40" i="177" s="1"/>
  <c r="L40" i="177"/>
  <c r="S94" i="177"/>
  <c r="T94" i="177" s="1"/>
  <c r="W98" i="177"/>
  <c r="X98" i="177" s="1"/>
  <c r="S66" i="175"/>
  <c r="T66" i="175" s="1"/>
  <c r="S9" i="176"/>
  <c r="T9" i="176" s="1"/>
  <c r="O17" i="176"/>
  <c r="P17" i="176" s="1"/>
  <c r="S26" i="176"/>
  <c r="T26" i="176" s="1"/>
  <c r="L12" i="177"/>
  <c r="O13" i="177"/>
  <c r="P13" i="177" s="1"/>
  <c r="S14" i="177"/>
  <c r="T14" i="177" s="1"/>
  <c r="O18" i="177"/>
  <c r="P18" i="177" s="1"/>
  <c r="S19" i="177"/>
  <c r="T19" i="177" s="1"/>
  <c r="L22" i="177"/>
  <c r="S26" i="177"/>
  <c r="T26" i="177" s="1"/>
  <c r="L31" i="177"/>
  <c r="O40" i="177"/>
  <c r="P40" i="177" s="1"/>
  <c r="O49" i="177"/>
  <c r="P49" i="177" s="1"/>
  <c r="L49" i="177"/>
  <c r="W51" i="177"/>
  <c r="X51" i="177" s="1"/>
  <c r="O51" i="177"/>
  <c r="P51" i="177" s="1"/>
  <c r="W138" i="177"/>
  <c r="X138" i="177" s="1"/>
  <c r="L138" i="177"/>
  <c r="W9" i="176"/>
  <c r="X9" i="176" s="1"/>
  <c r="S17" i="176"/>
  <c r="T17" i="176" s="1"/>
  <c r="S8" i="177"/>
  <c r="T8" i="177" s="1"/>
  <c r="O12" i="177"/>
  <c r="P12" i="177" s="1"/>
  <c r="S13" i="177"/>
  <c r="T13" i="177" s="1"/>
  <c r="S18" i="177"/>
  <c r="T18" i="177" s="1"/>
  <c r="O22" i="177"/>
  <c r="P22" i="177" s="1"/>
  <c r="W26" i="177"/>
  <c r="X26" i="177" s="1"/>
  <c r="W29" i="177"/>
  <c r="X29" i="177" s="1"/>
  <c r="W46" i="177"/>
  <c r="X46" i="177" s="1"/>
  <c r="O46" i="177"/>
  <c r="P46" i="177" s="1"/>
  <c r="W47" i="177"/>
  <c r="X47" i="177" s="1"/>
  <c r="O54" i="177"/>
  <c r="P54" i="177" s="1"/>
  <c r="L54" i="177"/>
  <c r="W54" i="177"/>
  <c r="X54" i="177" s="1"/>
  <c r="S14" i="176"/>
  <c r="T14" i="176" s="1"/>
  <c r="W17" i="176"/>
  <c r="X17" i="176" s="1"/>
  <c r="L16" i="177"/>
  <c r="L25" i="177"/>
  <c r="S31" i="177"/>
  <c r="T31" i="177" s="1"/>
  <c r="L37" i="177"/>
  <c r="W40" i="177"/>
  <c r="X40" i="177" s="1"/>
  <c r="S44" i="177"/>
  <c r="T44" i="177" s="1"/>
  <c r="L46" i="177"/>
  <c r="O58" i="177"/>
  <c r="P58" i="177" s="1"/>
  <c r="S70" i="177"/>
  <c r="T70" i="177" s="1"/>
  <c r="O70" i="177"/>
  <c r="P70" i="177" s="1"/>
  <c r="W129" i="177"/>
  <c r="X129" i="177" s="1"/>
  <c r="S134" i="177"/>
  <c r="T134" i="177" s="1"/>
  <c r="W134" i="177"/>
  <c r="X134" i="177" s="1"/>
  <c r="S78" i="175"/>
  <c r="T78" i="175" s="1"/>
  <c r="S62" i="175"/>
  <c r="T62" i="175" s="1"/>
  <c r="S12" i="177"/>
  <c r="T12" i="177" s="1"/>
  <c r="S22" i="177"/>
  <c r="T22" i="177" s="1"/>
  <c r="S25" i="177"/>
  <c r="T25" i="177" s="1"/>
  <c r="O37" i="177"/>
  <c r="P37" i="177" s="1"/>
  <c r="S39" i="177"/>
  <c r="T39" i="177" s="1"/>
  <c r="O39" i="177"/>
  <c r="P39" i="177" s="1"/>
  <c r="W41" i="177"/>
  <c r="X41" i="177" s="1"/>
  <c r="O41" i="177"/>
  <c r="P41" i="177" s="1"/>
  <c r="W62" i="177"/>
  <c r="X62" i="177" s="1"/>
  <c r="O62" i="177"/>
  <c r="P62" i="177" s="1"/>
  <c r="O65" i="177"/>
  <c r="P65" i="177" s="1"/>
  <c r="L65" i="177"/>
  <c r="W67" i="177"/>
  <c r="X67" i="177" s="1"/>
  <c r="O67" i="177"/>
  <c r="P67" i="177" s="1"/>
  <c r="S130" i="177"/>
  <c r="T130" i="177" s="1"/>
  <c r="W130" i="177"/>
  <c r="X130" i="177" s="1"/>
  <c r="L71" i="177"/>
  <c r="W71" i="177"/>
  <c r="X71" i="177" s="1"/>
  <c r="O71" i="177"/>
  <c r="P71" i="177" s="1"/>
  <c r="L24" i="177"/>
  <c r="W24" i="177"/>
  <c r="X24" i="177" s="1"/>
  <c r="O43" i="177"/>
  <c r="P43" i="177" s="1"/>
  <c r="L43" i="177"/>
  <c r="W43" i="177"/>
  <c r="X43" i="177" s="1"/>
  <c r="S46" i="177"/>
  <c r="T46" i="177" s="1"/>
  <c r="L74" i="177"/>
  <c r="W74" i="177"/>
  <c r="X74" i="177" s="1"/>
  <c r="S74" i="177"/>
  <c r="T74" i="177" s="1"/>
  <c r="O34" i="177"/>
  <c r="P34" i="177" s="1"/>
  <c r="L34" i="177"/>
  <c r="W36" i="177"/>
  <c r="X36" i="177" s="1"/>
  <c r="O36" i="177"/>
  <c r="P36" i="177" s="1"/>
  <c r="W57" i="177"/>
  <c r="X57" i="177" s="1"/>
  <c r="L57" i="177"/>
  <c r="W33" i="178"/>
  <c r="X33" i="178" s="1"/>
  <c r="S33" i="178"/>
  <c r="T33" i="178" s="1"/>
  <c r="O33" i="178"/>
  <c r="P33" i="178" s="1"/>
  <c r="L33" i="178"/>
  <c r="W29" i="178"/>
  <c r="X29" i="178" s="1"/>
  <c r="S29" i="178"/>
  <c r="T29" i="178" s="1"/>
  <c r="O29" i="178"/>
  <c r="P29" i="178" s="1"/>
  <c r="L29" i="178"/>
  <c r="W49" i="178"/>
  <c r="X49" i="178" s="1"/>
  <c r="S49" i="178"/>
  <c r="T49" i="178" s="1"/>
  <c r="O49" i="178"/>
  <c r="P49" i="178" s="1"/>
  <c r="L49" i="178"/>
  <c r="W37" i="178"/>
  <c r="X37" i="178" s="1"/>
  <c r="S37" i="178"/>
  <c r="T37" i="178" s="1"/>
  <c r="O37" i="178"/>
  <c r="P37" i="178" s="1"/>
  <c r="L37" i="178"/>
  <c r="W45" i="178"/>
  <c r="X45" i="178" s="1"/>
  <c r="S45" i="178"/>
  <c r="T45" i="178" s="1"/>
  <c r="O45" i="178"/>
  <c r="P45" i="178" s="1"/>
  <c r="L45" i="178"/>
  <c r="W26" i="178"/>
  <c r="X26" i="178" s="1"/>
  <c r="O26" i="178"/>
  <c r="P26" i="178" s="1"/>
  <c r="L26" i="178"/>
  <c r="W41" i="178"/>
  <c r="X41" i="178" s="1"/>
  <c r="S41" i="178"/>
  <c r="T41" i="178" s="1"/>
  <c r="O41" i="178"/>
  <c r="P41" i="178" s="1"/>
  <c r="L41" i="178"/>
  <c r="S8" i="178"/>
  <c r="T8" i="178" s="1"/>
  <c r="S9" i="178"/>
  <c r="T9" i="178" s="1"/>
  <c r="S10" i="178"/>
  <c r="T10" i="178" s="1"/>
  <c r="W30" i="178"/>
  <c r="X30" i="178" s="1"/>
  <c r="S30" i="178"/>
  <c r="T30" i="178" s="1"/>
  <c r="O30" i="178"/>
  <c r="P30" i="178" s="1"/>
  <c r="L30" i="178"/>
  <c r="W34" i="178"/>
  <c r="X34" i="178" s="1"/>
  <c r="S34" i="178"/>
  <c r="T34" i="178" s="1"/>
  <c r="O34" i="178"/>
  <c r="P34" i="178" s="1"/>
  <c r="L34" i="178"/>
  <c r="W38" i="178"/>
  <c r="X38" i="178" s="1"/>
  <c r="S38" i="178"/>
  <c r="T38" i="178" s="1"/>
  <c r="O38" i="178"/>
  <c r="P38" i="178" s="1"/>
  <c r="L38" i="178"/>
  <c r="W42" i="178"/>
  <c r="X42" i="178" s="1"/>
  <c r="S42" i="178"/>
  <c r="T42" i="178" s="1"/>
  <c r="O42" i="178"/>
  <c r="P42" i="178" s="1"/>
  <c r="L42" i="178"/>
  <c r="W46" i="178"/>
  <c r="X46" i="178" s="1"/>
  <c r="S46" i="178"/>
  <c r="T46" i="178" s="1"/>
  <c r="O46" i="178"/>
  <c r="P46" i="178" s="1"/>
  <c r="L46" i="178"/>
  <c r="W50" i="178"/>
  <c r="X50" i="178" s="1"/>
  <c r="S50" i="178"/>
  <c r="T50" i="178" s="1"/>
  <c r="O50" i="178"/>
  <c r="P50" i="178" s="1"/>
  <c r="L50" i="178"/>
  <c r="W27" i="178"/>
  <c r="X27" i="178" s="1"/>
  <c r="O27" i="178"/>
  <c r="P27" i="178" s="1"/>
  <c r="L27" i="178"/>
  <c r="W8" i="178"/>
  <c r="X8" i="178" s="1"/>
  <c r="W9" i="178"/>
  <c r="X9" i="178" s="1"/>
  <c r="W10" i="178"/>
  <c r="X10" i="178" s="1"/>
  <c r="W11" i="178"/>
  <c r="X11" i="178" s="1"/>
  <c r="W12" i="178"/>
  <c r="X12" i="178" s="1"/>
  <c r="W13" i="178"/>
  <c r="X13" i="178" s="1"/>
  <c r="W14" i="178"/>
  <c r="X14" i="178" s="1"/>
  <c r="W15" i="178"/>
  <c r="X15" i="178" s="1"/>
  <c r="W16" i="178"/>
  <c r="X16" i="178" s="1"/>
  <c r="W17" i="178"/>
  <c r="X17" i="178" s="1"/>
  <c r="W18" i="178"/>
  <c r="X18" i="178" s="1"/>
  <c r="W19" i="178"/>
  <c r="X19" i="178" s="1"/>
  <c r="W20" i="178"/>
  <c r="X20" i="178" s="1"/>
  <c r="W21" i="178"/>
  <c r="X21" i="178" s="1"/>
  <c r="W22" i="178"/>
  <c r="X22" i="178" s="1"/>
  <c r="W23" i="178"/>
  <c r="X23" i="178" s="1"/>
  <c r="W25" i="178"/>
  <c r="X25" i="178" s="1"/>
  <c r="O25" i="178"/>
  <c r="P25" i="178" s="1"/>
  <c r="L25" i="178"/>
  <c r="S27" i="178"/>
  <c r="T27" i="178" s="1"/>
  <c r="W31" i="178"/>
  <c r="X31" i="178" s="1"/>
  <c r="S31" i="178"/>
  <c r="T31" i="178" s="1"/>
  <c r="O31" i="178"/>
  <c r="P31" i="178" s="1"/>
  <c r="L31" i="178"/>
  <c r="W35" i="178"/>
  <c r="X35" i="178" s="1"/>
  <c r="S35" i="178"/>
  <c r="T35" i="178" s="1"/>
  <c r="O35" i="178"/>
  <c r="P35" i="178" s="1"/>
  <c r="L35" i="178"/>
  <c r="W39" i="178"/>
  <c r="X39" i="178" s="1"/>
  <c r="S39" i="178"/>
  <c r="T39" i="178" s="1"/>
  <c r="O39" i="178"/>
  <c r="P39" i="178" s="1"/>
  <c r="L39" i="178"/>
  <c r="W43" i="178"/>
  <c r="X43" i="178" s="1"/>
  <c r="S43" i="178"/>
  <c r="T43" i="178" s="1"/>
  <c r="O43" i="178"/>
  <c r="P43" i="178" s="1"/>
  <c r="L43" i="178"/>
  <c r="W47" i="178"/>
  <c r="X47" i="178" s="1"/>
  <c r="S47" i="178"/>
  <c r="T47" i="178" s="1"/>
  <c r="O47" i="178"/>
  <c r="P47" i="178" s="1"/>
  <c r="L47" i="178"/>
  <c r="W51" i="178"/>
  <c r="X51" i="178" s="1"/>
  <c r="S51" i="178"/>
  <c r="T51" i="178" s="1"/>
  <c r="O51" i="178"/>
  <c r="P51" i="178" s="1"/>
  <c r="L51" i="178"/>
  <c r="S25" i="178"/>
  <c r="T25" i="178" s="1"/>
  <c r="W28" i="178"/>
  <c r="X28" i="178" s="1"/>
  <c r="S28" i="178"/>
  <c r="T28" i="178" s="1"/>
  <c r="O28" i="178"/>
  <c r="P28" i="178" s="1"/>
  <c r="L28" i="178"/>
  <c r="W32" i="178"/>
  <c r="X32" i="178" s="1"/>
  <c r="S32" i="178"/>
  <c r="T32" i="178" s="1"/>
  <c r="O32" i="178"/>
  <c r="P32" i="178" s="1"/>
  <c r="L32" i="178"/>
  <c r="W36" i="178"/>
  <c r="X36" i="178" s="1"/>
  <c r="S36" i="178"/>
  <c r="T36" i="178" s="1"/>
  <c r="O36" i="178"/>
  <c r="P36" i="178" s="1"/>
  <c r="L36" i="178"/>
  <c r="W40" i="178"/>
  <c r="X40" i="178" s="1"/>
  <c r="S40" i="178"/>
  <c r="T40" i="178" s="1"/>
  <c r="O40" i="178"/>
  <c r="P40" i="178" s="1"/>
  <c r="L40" i="178"/>
  <c r="W44" i="178"/>
  <c r="X44" i="178" s="1"/>
  <c r="S44" i="178"/>
  <c r="T44" i="178" s="1"/>
  <c r="O44" i="178"/>
  <c r="P44" i="178" s="1"/>
  <c r="L44" i="178"/>
  <c r="W48" i="178"/>
  <c r="X48" i="178" s="1"/>
  <c r="S48" i="178"/>
  <c r="T48" i="178" s="1"/>
  <c r="O48" i="178"/>
  <c r="P48" i="178" s="1"/>
  <c r="L48" i="178"/>
  <c r="O24" i="178"/>
  <c r="P24" i="178" s="1"/>
  <c r="L52" i="178"/>
  <c r="L53" i="178"/>
  <c r="L54" i="178"/>
  <c r="L55" i="178"/>
  <c r="L56" i="178"/>
  <c r="L57" i="178"/>
  <c r="L58" i="178"/>
  <c r="L59" i="178"/>
  <c r="L60" i="178"/>
  <c r="L61" i="178"/>
  <c r="L62" i="178"/>
  <c r="L63" i="178"/>
  <c r="L64" i="178"/>
  <c r="L65" i="178"/>
  <c r="L66" i="178"/>
  <c r="L67" i="178"/>
  <c r="L68" i="178"/>
  <c r="L69" i="178"/>
  <c r="L70" i="178"/>
  <c r="L71" i="178"/>
  <c r="L72" i="178"/>
  <c r="L73" i="178"/>
  <c r="L74" i="178"/>
  <c r="L75" i="178"/>
  <c r="L76" i="178"/>
  <c r="L77" i="178"/>
  <c r="L78" i="178"/>
  <c r="L79" i="178"/>
  <c r="L80" i="178"/>
  <c r="L81" i="178"/>
  <c r="L82" i="178"/>
  <c r="L83" i="178"/>
  <c r="L84" i="178"/>
  <c r="L85" i="178"/>
  <c r="L86" i="178"/>
  <c r="L87" i="178"/>
  <c r="L88" i="178"/>
  <c r="L89" i="178"/>
  <c r="L90" i="178"/>
  <c r="L91" i="178"/>
  <c r="L92" i="178"/>
  <c r="L93" i="178"/>
  <c r="L94" i="178"/>
  <c r="O52" i="178"/>
  <c r="P52" i="178" s="1"/>
  <c r="O53" i="178"/>
  <c r="P53" i="178" s="1"/>
  <c r="O54" i="178"/>
  <c r="P54" i="178" s="1"/>
  <c r="O55" i="178"/>
  <c r="P55" i="178" s="1"/>
  <c r="O56" i="178"/>
  <c r="P56" i="178" s="1"/>
  <c r="O57" i="178"/>
  <c r="P57" i="178" s="1"/>
  <c r="O58" i="178"/>
  <c r="P58" i="178" s="1"/>
  <c r="O59" i="178"/>
  <c r="P59" i="178" s="1"/>
  <c r="O60" i="178"/>
  <c r="P60" i="178" s="1"/>
  <c r="O61" i="178"/>
  <c r="P61" i="178" s="1"/>
  <c r="O62" i="178"/>
  <c r="P62" i="178" s="1"/>
  <c r="O63" i="178"/>
  <c r="P63" i="178" s="1"/>
  <c r="O64" i="178"/>
  <c r="P64" i="178" s="1"/>
  <c r="O65" i="178"/>
  <c r="P65" i="178" s="1"/>
  <c r="O66" i="178"/>
  <c r="P66" i="178" s="1"/>
  <c r="O67" i="178"/>
  <c r="P67" i="178" s="1"/>
  <c r="O68" i="178"/>
  <c r="P68" i="178" s="1"/>
  <c r="O69" i="178"/>
  <c r="P69" i="178" s="1"/>
  <c r="O70" i="178"/>
  <c r="P70" i="178" s="1"/>
  <c r="O71" i="178"/>
  <c r="P71" i="178" s="1"/>
  <c r="O72" i="178"/>
  <c r="P72" i="178" s="1"/>
  <c r="O73" i="178"/>
  <c r="P73" i="178" s="1"/>
  <c r="O74" i="178"/>
  <c r="P74" i="178" s="1"/>
  <c r="O75" i="178"/>
  <c r="P75" i="178" s="1"/>
  <c r="O76" i="178"/>
  <c r="P76" i="178" s="1"/>
  <c r="O77" i="178"/>
  <c r="P77" i="178" s="1"/>
  <c r="O78" i="178"/>
  <c r="P78" i="178" s="1"/>
  <c r="O79" i="178"/>
  <c r="P79" i="178" s="1"/>
  <c r="O80" i="178"/>
  <c r="P80" i="178" s="1"/>
  <c r="O81" i="178"/>
  <c r="P81" i="178" s="1"/>
  <c r="O82" i="178"/>
  <c r="P82" i="178" s="1"/>
  <c r="O83" i="178"/>
  <c r="P83" i="178" s="1"/>
  <c r="O84" i="178"/>
  <c r="P84" i="178" s="1"/>
  <c r="O85" i="178"/>
  <c r="P85" i="178" s="1"/>
  <c r="O86" i="178"/>
  <c r="P86" i="178" s="1"/>
  <c r="O87" i="178"/>
  <c r="P87" i="178" s="1"/>
  <c r="O88" i="178"/>
  <c r="P88" i="178" s="1"/>
  <c r="O89" i="178"/>
  <c r="P89" i="178" s="1"/>
  <c r="O90" i="178"/>
  <c r="P90" i="178" s="1"/>
  <c r="O91" i="178"/>
  <c r="P91" i="178" s="1"/>
  <c r="O92" i="178"/>
  <c r="P92" i="178" s="1"/>
  <c r="O93" i="178"/>
  <c r="P93" i="178" s="1"/>
  <c r="O94" i="178"/>
  <c r="P94" i="178" s="1"/>
  <c r="S52" i="178"/>
  <c r="T52" i="178" s="1"/>
  <c r="S53" i="178"/>
  <c r="T53" i="178" s="1"/>
  <c r="S54" i="178"/>
  <c r="T54" i="178" s="1"/>
  <c r="S55" i="178"/>
  <c r="T55" i="178" s="1"/>
  <c r="S56" i="178"/>
  <c r="T56" i="178" s="1"/>
  <c r="S57" i="178"/>
  <c r="T57" i="178" s="1"/>
  <c r="S58" i="178"/>
  <c r="T58" i="178" s="1"/>
  <c r="S59" i="178"/>
  <c r="T59" i="178" s="1"/>
  <c r="S60" i="178"/>
  <c r="T60" i="178" s="1"/>
  <c r="S61" i="178"/>
  <c r="T61" i="178" s="1"/>
  <c r="S62" i="178"/>
  <c r="T62" i="178" s="1"/>
  <c r="S63" i="178"/>
  <c r="T63" i="178" s="1"/>
  <c r="S64" i="178"/>
  <c r="T64" i="178" s="1"/>
  <c r="S65" i="178"/>
  <c r="T65" i="178" s="1"/>
  <c r="S66" i="178"/>
  <c r="T66" i="178" s="1"/>
  <c r="S67" i="178"/>
  <c r="T67" i="178" s="1"/>
  <c r="S68" i="178"/>
  <c r="T68" i="178" s="1"/>
  <c r="S69" i="178"/>
  <c r="T69" i="178" s="1"/>
  <c r="S70" i="178"/>
  <c r="T70" i="178" s="1"/>
  <c r="S71" i="178"/>
  <c r="T71" i="178" s="1"/>
  <c r="S72" i="178"/>
  <c r="T72" i="178" s="1"/>
  <c r="S73" i="178"/>
  <c r="T73" i="178" s="1"/>
  <c r="S74" i="178"/>
  <c r="T74" i="178" s="1"/>
  <c r="S75" i="178"/>
  <c r="T75" i="178" s="1"/>
  <c r="S76" i="178"/>
  <c r="T76" i="178" s="1"/>
  <c r="S77" i="178"/>
  <c r="T77" i="178" s="1"/>
  <c r="S78" i="178"/>
  <c r="T78" i="178" s="1"/>
  <c r="S79" i="178"/>
  <c r="T79" i="178" s="1"/>
  <c r="S80" i="178"/>
  <c r="T80" i="178" s="1"/>
  <c r="S81" i="178"/>
  <c r="T81" i="178" s="1"/>
  <c r="S82" i="178"/>
  <c r="T82" i="178" s="1"/>
  <c r="S83" i="178"/>
  <c r="T83" i="178" s="1"/>
  <c r="S84" i="178"/>
  <c r="T84" i="178" s="1"/>
  <c r="S85" i="178"/>
  <c r="T85" i="178" s="1"/>
  <c r="S86" i="178"/>
  <c r="T86" i="178" s="1"/>
  <c r="S87" i="178"/>
  <c r="T87" i="178" s="1"/>
  <c r="S88" i="178"/>
  <c r="T88" i="178" s="1"/>
  <c r="S89" i="178"/>
  <c r="T89" i="178" s="1"/>
  <c r="S90" i="178"/>
  <c r="T90" i="178" s="1"/>
  <c r="S91" i="178"/>
  <c r="T91" i="178" s="1"/>
  <c r="S92" i="178"/>
  <c r="T92" i="178" s="1"/>
  <c r="S93" i="178"/>
  <c r="T93" i="178" s="1"/>
  <c r="S94" i="178"/>
  <c r="T94" i="178" s="1"/>
  <c r="L72" i="177"/>
  <c r="S72" i="177"/>
  <c r="T72" i="177" s="1"/>
  <c r="O72" i="177"/>
  <c r="P72" i="177" s="1"/>
  <c r="S20" i="175"/>
  <c r="T20" i="175" s="1"/>
  <c r="S36" i="175"/>
  <c r="T36" i="175" s="1"/>
  <c r="S52" i="175"/>
  <c r="T52" i="175" s="1"/>
  <c r="S68" i="175"/>
  <c r="T68" i="175" s="1"/>
  <c r="W84" i="175"/>
  <c r="X84" i="175" s="1"/>
  <c r="O9" i="176"/>
  <c r="P9" i="176" s="1"/>
  <c r="O22" i="176"/>
  <c r="P22" i="176" s="1"/>
  <c r="O25" i="176"/>
  <c r="P25" i="176" s="1"/>
  <c r="O91" i="177"/>
  <c r="P91" i="177" s="1"/>
  <c r="L91" i="177"/>
  <c r="S91" i="177"/>
  <c r="T91" i="177" s="1"/>
  <c r="W72" i="177"/>
  <c r="X72" i="177" s="1"/>
  <c r="L79" i="177"/>
  <c r="S79" i="177"/>
  <c r="T79" i="177" s="1"/>
  <c r="O79" i="177"/>
  <c r="P79" i="177" s="1"/>
  <c r="O83" i="177"/>
  <c r="P83" i="177" s="1"/>
  <c r="L83" i="177"/>
  <c r="S83" i="177"/>
  <c r="T83" i="177" s="1"/>
  <c r="W83" i="177"/>
  <c r="X83" i="177" s="1"/>
  <c r="O88" i="177"/>
  <c r="P88" i="177" s="1"/>
  <c r="L88" i="177"/>
  <c r="W88" i="177"/>
  <c r="X88" i="177" s="1"/>
  <c r="S88" i="177"/>
  <c r="T88" i="177" s="1"/>
  <c r="O107" i="177"/>
  <c r="P107" i="177" s="1"/>
  <c r="L107" i="177"/>
  <c r="S107" i="177"/>
  <c r="T107" i="177" s="1"/>
  <c r="S113" i="177"/>
  <c r="T113" i="177" s="1"/>
  <c r="O113" i="177"/>
  <c r="P113" i="177" s="1"/>
  <c r="L113" i="177"/>
  <c r="S119" i="177"/>
  <c r="T119" i="177" s="1"/>
  <c r="O119" i="177"/>
  <c r="P119" i="177" s="1"/>
  <c r="L119" i="177"/>
  <c r="W119" i="177"/>
  <c r="X119" i="177" s="1"/>
  <c r="S32" i="175"/>
  <c r="T32" i="175" s="1"/>
  <c r="S64" i="175"/>
  <c r="T64" i="175" s="1"/>
  <c r="S22" i="175"/>
  <c r="T22" i="175" s="1"/>
  <c r="S38" i="175"/>
  <c r="T38" i="175" s="1"/>
  <c r="S54" i="175"/>
  <c r="T54" i="175" s="1"/>
  <c r="S70" i="175"/>
  <c r="T70" i="175" s="1"/>
  <c r="O86" i="175"/>
  <c r="P86" i="175" s="1"/>
  <c r="O13" i="176"/>
  <c r="P13" i="176" s="1"/>
  <c r="O23" i="176"/>
  <c r="P23" i="176" s="1"/>
  <c r="W79" i="177"/>
  <c r="X79" i="177" s="1"/>
  <c r="O84" i="177"/>
  <c r="P84" i="177" s="1"/>
  <c r="L84" i="177"/>
  <c r="W84" i="177"/>
  <c r="X84" i="177" s="1"/>
  <c r="S84" i="177"/>
  <c r="T84" i="177" s="1"/>
  <c r="O100" i="177"/>
  <c r="P100" i="177" s="1"/>
  <c r="L100" i="177"/>
  <c r="W100" i="177"/>
  <c r="X100" i="177" s="1"/>
  <c r="S100" i="177"/>
  <c r="T100" i="177" s="1"/>
  <c r="O104" i="177"/>
  <c r="P104" i="177" s="1"/>
  <c r="L104" i="177"/>
  <c r="W104" i="177"/>
  <c r="X104" i="177" s="1"/>
  <c r="W107" i="177"/>
  <c r="X107" i="177" s="1"/>
  <c r="W113" i="177"/>
  <c r="X113" i="177" s="1"/>
  <c r="S28" i="175"/>
  <c r="T28" i="175" s="1"/>
  <c r="S44" i="175"/>
  <c r="T44" i="175" s="1"/>
  <c r="S60" i="175"/>
  <c r="T60" i="175" s="1"/>
  <c r="W23" i="176"/>
  <c r="X23" i="176" s="1"/>
  <c r="L76" i="177"/>
  <c r="S76" i="177"/>
  <c r="T76" i="177" s="1"/>
  <c r="W76" i="177"/>
  <c r="X76" i="177" s="1"/>
  <c r="O85" i="177"/>
  <c r="P85" i="177" s="1"/>
  <c r="L85" i="177"/>
  <c r="W85" i="177"/>
  <c r="X85" i="177" s="1"/>
  <c r="S85" i="177"/>
  <c r="T85" i="177" s="1"/>
  <c r="O101" i="177"/>
  <c r="P101" i="177" s="1"/>
  <c r="L101" i="177"/>
  <c r="W101" i="177"/>
  <c r="X101" i="177" s="1"/>
  <c r="S104" i="177"/>
  <c r="T104" i="177" s="1"/>
  <c r="O108" i="177"/>
  <c r="P108" i="177" s="1"/>
  <c r="L108" i="177"/>
  <c r="W108" i="177"/>
  <c r="X108" i="177" s="1"/>
  <c r="S108" i="177"/>
  <c r="T108" i="177" s="1"/>
  <c r="O29" i="176"/>
  <c r="P29" i="176" s="1"/>
  <c r="S34" i="175"/>
  <c r="T34" i="175" s="1"/>
  <c r="S50" i="175"/>
  <c r="T50" i="175" s="1"/>
  <c r="O97" i="177"/>
  <c r="P97" i="177" s="1"/>
  <c r="L97" i="177"/>
  <c r="W97" i="177"/>
  <c r="X97" i="177" s="1"/>
  <c r="S115" i="177"/>
  <c r="T115" i="177" s="1"/>
  <c r="O115" i="177"/>
  <c r="P115" i="177" s="1"/>
  <c r="L115" i="177"/>
  <c r="W115" i="177"/>
  <c r="X115" i="177" s="1"/>
  <c r="S118" i="177"/>
  <c r="T118" i="177" s="1"/>
  <c r="O118" i="177"/>
  <c r="P118" i="177" s="1"/>
  <c r="L118" i="177"/>
  <c r="W118" i="177"/>
  <c r="X118" i="177" s="1"/>
  <c r="S48" i="175"/>
  <c r="T48" i="175" s="1"/>
  <c r="S80" i="175"/>
  <c r="T80" i="175" s="1"/>
  <c r="S40" i="175"/>
  <c r="T40" i="175" s="1"/>
  <c r="S56" i="175"/>
  <c r="T56" i="175" s="1"/>
  <c r="S72" i="175"/>
  <c r="T72" i="175" s="1"/>
  <c r="O21" i="176"/>
  <c r="P21" i="176" s="1"/>
  <c r="S24" i="176"/>
  <c r="T24" i="176" s="1"/>
  <c r="L77" i="177"/>
  <c r="S77" i="177"/>
  <c r="T77" i="177" s="1"/>
  <c r="O77" i="177"/>
  <c r="P77" i="177" s="1"/>
  <c r="O81" i="177"/>
  <c r="P81" i="177" s="1"/>
  <c r="L81" i="177"/>
  <c r="W81" i="177"/>
  <c r="X81" i="177" s="1"/>
  <c r="S81" i="177"/>
  <c r="T81" i="177" s="1"/>
  <c r="S30" i="175"/>
  <c r="T30" i="175" s="1"/>
  <c r="S46" i="175"/>
  <c r="T46" i="175" s="1"/>
  <c r="W77" i="177"/>
  <c r="X77" i="177" s="1"/>
  <c r="O80" i="177"/>
  <c r="P80" i="177" s="1"/>
  <c r="L80" i="177"/>
  <c r="W80" i="177"/>
  <c r="X80" i="177" s="1"/>
  <c r="O105" i="177"/>
  <c r="P105" i="177" s="1"/>
  <c r="L105" i="177"/>
  <c r="W105" i="177"/>
  <c r="X105" i="177" s="1"/>
  <c r="S109" i="177"/>
  <c r="T109" i="177" s="1"/>
  <c r="O109" i="177"/>
  <c r="P109" i="177" s="1"/>
  <c r="L109" i="177"/>
  <c r="S114" i="177"/>
  <c r="T114" i="177" s="1"/>
  <c r="O114" i="177"/>
  <c r="P114" i="177" s="1"/>
  <c r="L114" i="177"/>
  <c r="W114" i="177"/>
  <c r="X114" i="177" s="1"/>
  <c r="S125" i="177"/>
  <c r="T125" i="177" s="1"/>
  <c r="O125" i="177"/>
  <c r="P125" i="177" s="1"/>
  <c r="L125" i="177"/>
  <c r="S110" i="177"/>
  <c r="T110" i="177" s="1"/>
  <c r="O110" i="177"/>
  <c r="P110" i="177" s="1"/>
  <c r="L110" i="177"/>
  <c r="W110" i="177"/>
  <c r="X110" i="177" s="1"/>
  <c r="S121" i="177"/>
  <c r="T121" i="177" s="1"/>
  <c r="O121" i="177"/>
  <c r="P121" i="177" s="1"/>
  <c r="L121" i="177"/>
  <c r="S126" i="177"/>
  <c r="T126" i="177" s="1"/>
  <c r="O126" i="177"/>
  <c r="P126" i="177" s="1"/>
  <c r="L126" i="177"/>
  <c r="W126" i="177"/>
  <c r="X126" i="177" s="1"/>
  <c r="L75" i="177"/>
  <c r="W75" i="177"/>
  <c r="X75" i="177" s="1"/>
  <c r="S75" i="177"/>
  <c r="T75" i="177" s="1"/>
  <c r="L78" i="177"/>
  <c r="S78" i="177"/>
  <c r="T78" i="177" s="1"/>
  <c r="O92" i="177"/>
  <c r="P92" i="177" s="1"/>
  <c r="L92" i="177"/>
  <c r="W92" i="177"/>
  <c r="X92" i="177" s="1"/>
  <c r="S92" i="177"/>
  <c r="T92" i="177" s="1"/>
  <c r="O99" i="177"/>
  <c r="P99" i="177" s="1"/>
  <c r="L99" i="177"/>
  <c r="S99" i="177"/>
  <c r="T99" i="177" s="1"/>
  <c r="S111" i="177"/>
  <c r="T111" i="177" s="1"/>
  <c r="O111" i="177"/>
  <c r="P111" i="177" s="1"/>
  <c r="L111" i="177"/>
  <c r="W121" i="177"/>
  <c r="X121" i="177" s="1"/>
  <c r="L73" i="177"/>
  <c r="O73" i="177"/>
  <c r="P73" i="177" s="1"/>
  <c r="O75" i="177"/>
  <c r="P75" i="177" s="1"/>
  <c r="O78" i="177"/>
  <c r="P78" i="177" s="1"/>
  <c r="O89" i="177"/>
  <c r="P89" i="177" s="1"/>
  <c r="L89" i="177"/>
  <c r="W89" i="177"/>
  <c r="X89" i="177" s="1"/>
  <c r="O93" i="177"/>
  <c r="P93" i="177" s="1"/>
  <c r="L93" i="177"/>
  <c r="O96" i="177"/>
  <c r="P96" i="177" s="1"/>
  <c r="L96" i="177"/>
  <c r="W96" i="177"/>
  <c r="X96" i="177" s="1"/>
  <c r="W99" i="177"/>
  <c r="X99" i="177" s="1"/>
  <c r="W111" i="177"/>
  <c r="X111" i="177" s="1"/>
  <c r="S117" i="177"/>
  <c r="T117" i="177" s="1"/>
  <c r="O117" i="177"/>
  <c r="P117" i="177" s="1"/>
  <c r="L117" i="177"/>
  <c r="S122" i="177"/>
  <c r="T122" i="177" s="1"/>
  <c r="O122" i="177"/>
  <c r="P122" i="177" s="1"/>
  <c r="L122" i="177"/>
  <c r="W122" i="177"/>
  <c r="X122" i="177" s="1"/>
  <c r="S123" i="177"/>
  <c r="T123" i="177" s="1"/>
  <c r="O123" i="177"/>
  <c r="P123" i="177" s="1"/>
  <c r="L123" i="177"/>
  <c r="O86" i="177"/>
  <c r="P86" i="177" s="1"/>
  <c r="L86" i="177"/>
  <c r="O94" i="177"/>
  <c r="P94" i="177" s="1"/>
  <c r="L94" i="177"/>
  <c r="O102" i="177"/>
  <c r="P102" i="177" s="1"/>
  <c r="L102" i="177"/>
  <c r="O87" i="177"/>
  <c r="P87" i="177" s="1"/>
  <c r="L87" i="177"/>
  <c r="O95" i="177"/>
  <c r="P95" i="177" s="1"/>
  <c r="L95" i="177"/>
  <c r="O103" i="177"/>
  <c r="P103" i="177" s="1"/>
  <c r="L103" i="177"/>
  <c r="S112" i="177"/>
  <c r="T112" i="177" s="1"/>
  <c r="O112" i="177"/>
  <c r="P112" i="177" s="1"/>
  <c r="L112" i="177"/>
  <c r="S116" i="177"/>
  <c r="T116" i="177" s="1"/>
  <c r="O116" i="177"/>
  <c r="P116" i="177" s="1"/>
  <c r="L116" i="177"/>
  <c r="S120" i="177"/>
  <c r="T120" i="177" s="1"/>
  <c r="O120" i="177"/>
  <c r="P120" i="177" s="1"/>
  <c r="L120" i="177"/>
  <c r="S124" i="177"/>
  <c r="T124" i="177" s="1"/>
  <c r="O124" i="177"/>
  <c r="P124" i="177" s="1"/>
  <c r="L124" i="177"/>
  <c r="O82" i="177"/>
  <c r="P82" i="177" s="1"/>
  <c r="L82" i="177"/>
  <c r="S87" i="177"/>
  <c r="T87" i="177" s="1"/>
  <c r="O90" i="177"/>
  <c r="P90" i="177" s="1"/>
  <c r="L90" i="177"/>
  <c r="S95" i="177"/>
  <c r="T95" i="177" s="1"/>
  <c r="O98" i="177"/>
  <c r="P98" i="177" s="1"/>
  <c r="L98" i="177"/>
  <c r="S103" i="177"/>
  <c r="T103" i="177" s="1"/>
  <c r="O106" i="177"/>
  <c r="P106" i="177" s="1"/>
  <c r="L106" i="177"/>
  <c r="W112" i="177"/>
  <c r="X112" i="177" s="1"/>
  <c r="W116" i="177"/>
  <c r="X116" i="177" s="1"/>
  <c r="W120" i="177"/>
  <c r="X120" i="177" s="1"/>
  <c r="W124" i="177"/>
  <c r="X124" i="177" s="1"/>
  <c r="L127" i="177"/>
  <c r="L128" i="177"/>
  <c r="L129" i="177"/>
  <c r="L130" i="177"/>
  <c r="L131" i="177"/>
  <c r="L132" i="177"/>
  <c r="L133" i="177"/>
  <c r="L134" i="177"/>
  <c r="L135" i="177"/>
  <c r="L136" i="177"/>
  <c r="O127" i="177"/>
  <c r="P127" i="177" s="1"/>
  <c r="O128" i="177"/>
  <c r="P128" i="177" s="1"/>
  <c r="O129" i="177"/>
  <c r="P129" i="177" s="1"/>
  <c r="O130" i="177"/>
  <c r="P130" i="177" s="1"/>
  <c r="O131" i="177"/>
  <c r="P131" i="177" s="1"/>
  <c r="O132" i="177"/>
  <c r="P132" i="177" s="1"/>
  <c r="O133" i="177"/>
  <c r="P133" i="177" s="1"/>
  <c r="O134" i="177"/>
  <c r="P134" i="177" s="1"/>
  <c r="O135" i="177"/>
  <c r="P135" i="177" s="1"/>
  <c r="O136" i="177"/>
  <c r="P136" i="177" s="1"/>
  <c r="O137" i="177"/>
  <c r="P137" i="177" s="1"/>
  <c r="O138" i="177"/>
  <c r="P138" i="177" s="1"/>
  <c r="S137" i="177"/>
  <c r="T137" i="177" s="1"/>
  <c r="S138" i="177"/>
  <c r="T138" i="177" s="1"/>
  <c r="S9" i="175"/>
  <c r="T9" i="175" s="1"/>
  <c r="S13" i="175"/>
  <c r="T13" i="175" s="1"/>
  <c r="S17" i="175"/>
  <c r="T17" i="175" s="1"/>
  <c r="S23" i="175"/>
  <c r="T23" i="175" s="1"/>
  <c r="S31" i="175"/>
  <c r="T31" i="175" s="1"/>
  <c r="S39" i="175"/>
  <c r="T39" i="175" s="1"/>
  <c r="S47" i="175"/>
  <c r="T47" i="175" s="1"/>
  <c r="S55" i="175"/>
  <c r="T55" i="175" s="1"/>
  <c r="S63" i="175"/>
  <c r="T63" i="175" s="1"/>
  <c r="S71" i="175"/>
  <c r="T71" i="175" s="1"/>
  <c r="S79" i="175"/>
  <c r="T79" i="175" s="1"/>
  <c r="S22" i="176"/>
  <c r="T22" i="176" s="1"/>
  <c r="L11" i="176"/>
  <c r="W11" i="176"/>
  <c r="X11" i="176" s="1"/>
  <c r="S11" i="176"/>
  <c r="T11" i="176" s="1"/>
  <c r="L16" i="176"/>
  <c r="O16" i="176"/>
  <c r="P16" i="176" s="1"/>
  <c r="L18" i="176"/>
  <c r="O18" i="176"/>
  <c r="P18" i="176" s="1"/>
  <c r="L27" i="176"/>
  <c r="W27" i="176"/>
  <c r="X27" i="176" s="1"/>
  <c r="S27" i="176"/>
  <c r="T27" i="176" s="1"/>
  <c r="L20" i="176"/>
  <c r="O20" i="176"/>
  <c r="P20" i="176" s="1"/>
  <c r="S10" i="175"/>
  <c r="T10" i="175" s="1"/>
  <c r="S14" i="175"/>
  <c r="T14" i="175" s="1"/>
  <c r="S18" i="175"/>
  <c r="T18" i="175" s="1"/>
  <c r="S21" i="175"/>
  <c r="T21" i="175" s="1"/>
  <c r="S29" i="175"/>
  <c r="T29" i="175" s="1"/>
  <c r="S37" i="175"/>
  <c r="T37" i="175" s="1"/>
  <c r="S45" i="175"/>
  <c r="T45" i="175" s="1"/>
  <c r="S53" i="175"/>
  <c r="T53" i="175" s="1"/>
  <c r="S61" i="175"/>
  <c r="T61" i="175" s="1"/>
  <c r="S69" i="175"/>
  <c r="T69" i="175" s="1"/>
  <c r="S77" i="175"/>
  <c r="T77" i="175" s="1"/>
  <c r="O85" i="175"/>
  <c r="P85" i="175" s="1"/>
  <c r="L12" i="176"/>
  <c r="O12" i="176"/>
  <c r="P12" i="176" s="1"/>
  <c r="O14" i="176"/>
  <c r="P14" i="176" s="1"/>
  <c r="S16" i="176"/>
  <c r="T16" i="176" s="1"/>
  <c r="S18" i="176"/>
  <c r="T18" i="176" s="1"/>
  <c r="W20" i="176"/>
  <c r="X20" i="176" s="1"/>
  <c r="O27" i="176"/>
  <c r="P27" i="176" s="1"/>
  <c r="L8" i="176"/>
  <c r="W8" i="176"/>
  <c r="X8" i="176" s="1"/>
  <c r="S8" i="176"/>
  <c r="T8" i="176" s="1"/>
  <c r="S11" i="175"/>
  <c r="T11" i="175" s="1"/>
  <c r="S15" i="175"/>
  <c r="T15" i="175" s="1"/>
  <c r="S19" i="175"/>
  <c r="T19" i="175" s="1"/>
  <c r="S27" i="175"/>
  <c r="T27" i="175" s="1"/>
  <c r="S35" i="175"/>
  <c r="T35" i="175" s="1"/>
  <c r="S43" i="175"/>
  <c r="T43" i="175" s="1"/>
  <c r="S51" i="175"/>
  <c r="T51" i="175" s="1"/>
  <c r="S59" i="175"/>
  <c r="T59" i="175" s="1"/>
  <c r="S67" i="175"/>
  <c r="T67" i="175" s="1"/>
  <c r="S75" i="175"/>
  <c r="T75" i="175" s="1"/>
  <c r="W83" i="175"/>
  <c r="X83" i="175" s="1"/>
  <c r="O8" i="176"/>
  <c r="P8" i="176" s="1"/>
  <c r="L10" i="176"/>
  <c r="O10" i="176"/>
  <c r="P10" i="176" s="1"/>
  <c r="W14" i="176"/>
  <c r="X14" i="176" s="1"/>
  <c r="L19" i="176"/>
  <c r="W19" i="176"/>
  <c r="X19" i="176" s="1"/>
  <c r="S19" i="176"/>
  <c r="T19" i="176" s="1"/>
  <c r="L28" i="176"/>
  <c r="O28" i="176"/>
  <c r="P28" i="176" s="1"/>
  <c r="S8" i="175"/>
  <c r="T8" i="175" s="1"/>
  <c r="S12" i="175"/>
  <c r="T12" i="175" s="1"/>
  <c r="S16" i="175"/>
  <c r="T16" i="175" s="1"/>
  <c r="S25" i="175"/>
  <c r="T25" i="175" s="1"/>
  <c r="S33" i="175"/>
  <c r="T33" i="175" s="1"/>
  <c r="S41" i="175"/>
  <c r="T41" i="175" s="1"/>
  <c r="S49" i="175"/>
  <c r="T49" i="175" s="1"/>
  <c r="S57" i="175"/>
  <c r="T57" i="175" s="1"/>
  <c r="S65" i="175"/>
  <c r="T65" i="175" s="1"/>
  <c r="S73" i="175"/>
  <c r="T73" i="175" s="1"/>
  <c r="S81" i="175"/>
  <c r="T81" i="175" s="1"/>
  <c r="O84" i="175"/>
  <c r="P84" i="175" s="1"/>
  <c r="L24" i="176"/>
  <c r="O24" i="176"/>
  <c r="P24" i="176" s="1"/>
  <c r="L26" i="176"/>
  <c r="O26" i="176"/>
  <c r="P26" i="176" s="1"/>
  <c r="S13" i="176"/>
  <c r="T13" i="176" s="1"/>
  <c r="S21" i="176"/>
  <c r="T21" i="176" s="1"/>
  <c r="S29" i="176"/>
  <c r="T29" i="176" s="1"/>
  <c r="W13" i="176"/>
  <c r="X13" i="176" s="1"/>
  <c r="S15" i="176"/>
  <c r="T15" i="176" s="1"/>
  <c r="W21" i="176"/>
  <c r="X21" i="176" s="1"/>
  <c r="S23" i="176"/>
  <c r="T23" i="176" s="1"/>
  <c r="W29" i="176"/>
  <c r="X29" i="176" s="1"/>
  <c r="W8" i="175"/>
  <c r="X8" i="175" s="1"/>
  <c r="W9" i="175"/>
  <c r="X9" i="175" s="1"/>
  <c r="W10" i="175"/>
  <c r="X10" i="175" s="1"/>
  <c r="W11" i="175"/>
  <c r="X11" i="175" s="1"/>
  <c r="W12" i="175"/>
  <c r="X12" i="175" s="1"/>
  <c r="W13" i="175"/>
  <c r="X13" i="175" s="1"/>
  <c r="W14" i="175"/>
  <c r="X14" i="175" s="1"/>
  <c r="W15" i="175"/>
  <c r="X15" i="175" s="1"/>
  <c r="W16" i="175"/>
  <c r="X16" i="175" s="1"/>
  <c r="W17" i="175"/>
  <c r="X17" i="175" s="1"/>
  <c r="W18" i="175"/>
  <c r="X18" i="175" s="1"/>
  <c r="W19" i="175"/>
  <c r="X19" i="175" s="1"/>
  <c r="W20" i="175"/>
  <c r="X20" i="175" s="1"/>
  <c r="W21" i="175"/>
  <c r="X21" i="175" s="1"/>
  <c r="W22" i="175"/>
  <c r="X22" i="175" s="1"/>
  <c r="W23" i="175"/>
  <c r="X23" i="175" s="1"/>
  <c r="W24" i="175"/>
  <c r="X24" i="175" s="1"/>
  <c r="W25" i="175"/>
  <c r="X25" i="175" s="1"/>
  <c r="W26" i="175"/>
  <c r="X26" i="175" s="1"/>
  <c r="W27" i="175"/>
  <c r="X27" i="175" s="1"/>
  <c r="W28" i="175"/>
  <c r="X28" i="175" s="1"/>
  <c r="W29" i="175"/>
  <c r="X29" i="175" s="1"/>
  <c r="W30" i="175"/>
  <c r="X30" i="175" s="1"/>
  <c r="W31" i="175"/>
  <c r="X31" i="175" s="1"/>
  <c r="W32" i="175"/>
  <c r="X32" i="175" s="1"/>
  <c r="W33" i="175"/>
  <c r="X33" i="175" s="1"/>
  <c r="W34" i="175"/>
  <c r="X34" i="175" s="1"/>
  <c r="W35" i="175"/>
  <c r="X35" i="175" s="1"/>
  <c r="W36" i="175"/>
  <c r="X36" i="175" s="1"/>
  <c r="W37" i="175"/>
  <c r="X37" i="175" s="1"/>
  <c r="W38" i="175"/>
  <c r="X38" i="175" s="1"/>
  <c r="W39" i="175"/>
  <c r="X39" i="175" s="1"/>
  <c r="W40" i="175"/>
  <c r="X40" i="175" s="1"/>
  <c r="W41" i="175"/>
  <c r="X41" i="175" s="1"/>
  <c r="W42" i="175"/>
  <c r="X42" i="175" s="1"/>
  <c r="W43" i="175"/>
  <c r="X43" i="175" s="1"/>
  <c r="W44" i="175"/>
  <c r="X44" i="175" s="1"/>
  <c r="W45" i="175"/>
  <c r="X45" i="175" s="1"/>
  <c r="W46" i="175"/>
  <c r="X46" i="175" s="1"/>
  <c r="W47" i="175"/>
  <c r="X47" i="175" s="1"/>
  <c r="W48" i="175"/>
  <c r="X48" i="175" s="1"/>
  <c r="W49" i="175"/>
  <c r="X49" i="175" s="1"/>
  <c r="W50" i="175"/>
  <c r="X50" i="175" s="1"/>
  <c r="W51" i="175"/>
  <c r="X51" i="175" s="1"/>
  <c r="W52" i="175"/>
  <c r="X52" i="175" s="1"/>
  <c r="W53" i="175"/>
  <c r="X53" i="175" s="1"/>
  <c r="W54" i="175"/>
  <c r="X54" i="175" s="1"/>
  <c r="W55" i="175"/>
  <c r="X55" i="175" s="1"/>
  <c r="W56" i="175"/>
  <c r="X56" i="175" s="1"/>
  <c r="W57" i="175"/>
  <c r="X57" i="175" s="1"/>
  <c r="W58" i="175"/>
  <c r="X58" i="175" s="1"/>
  <c r="W59" i="175"/>
  <c r="X59" i="175" s="1"/>
  <c r="W60" i="175"/>
  <c r="X60" i="175" s="1"/>
  <c r="W61" i="175"/>
  <c r="X61" i="175" s="1"/>
  <c r="W62" i="175"/>
  <c r="X62" i="175" s="1"/>
  <c r="W63" i="175"/>
  <c r="X63" i="175" s="1"/>
  <c r="W64" i="175"/>
  <c r="X64" i="175" s="1"/>
  <c r="W65" i="175"/>
  <c r="X65" i="175" s="1"/>
  <c r="W66" i="175"/>
  <c r="X66" i="175" s="1"/>
  <c r="W67" i="175"/>
  <c r="X67" i="175" s="1"/>
  <c r="W68" i="175"/>
  <c r="X68" i="175" s="1"/>
  <c r="W69" i="175"/>
  <c r="X69" i="175" s="1"/>
  <c r="W70" i="175"/>
  <c r="X70" i="175" s="1"/>
  <c r="W71" i="175"/>
  <c r="X71" i="175" s="1"/>
  <c r="W72" i="175"/>
  <c r="X72" i="175" s="1"/>
  <c r="W73" i="175"/>
  <c r="X73" i="175" s="1"/>
  <c r="W74" i="175"/>
  <c r="X74" i="175" s="1"/>
  <c r="W75" i="175"/>
  <c r="X75" i="175" s="1"/>
  <c r="W76" i="175"/>
  <c r="X76" i="175" s="1"/>
  <c r="W77" i="175"/>
  <c r="X77" i="175" s="1"/>
  <c r="W78" i="175"/>
  <c r="X78" i="175" s="1"/>
  <c r="W79" i="175"/>
  <c r="X79" i="175" s="1"/>
  <c r="W80" i="175"/>
  <c r="X80" i="175" s="1"/>
  <c r="W81" i="175"/>
  <c r="X81" i="175" s="1"/>
  <c r="W82" i="175"/>
  <c r="X82" i="175" s="1"/>
  <c r="S86" i="175"/>
  <c r="T86" i="175" s="1"/>
  <c r="W86" i="175"/>
  <c r="X86" i="175" s="1"/>
  <c r="L8" i="175"/>
  <c r="L9" i="175"/>
  <c r="L10" i="175"/>
  <c r="L11" i="175"/>
  <c r="L12" i="175"/>
  <c r="L13" i="175"/>
  <c r="L14" i="175"/>
  <c r="L15" i="175"/>
  <c r="L16" i="175"/>
  <c r="L17" i="175"/>
  <c r="L18" i="175"/>
  <c r="L19" i="175"/>
  <c r="L20" i="175"/>
  <c r="L21" i="175"/>
  <c r="L22" i="175"/>
  <c r="L23" i="175"/>
  <c r="L24" i="175"/>
  <c r="L25" i="175"/>
  <c r="L26" i="175"/>
  <c r="L27" i="175"/>
  <c r="L28" i="175"/>
  <c r="L29" i="175"/>
  <c r="L30" i="175"/>
  <c r="L31" i="175"/>
  <c r="L32" i="175"/>
  <c r="L33" i="175"/>
  <c r="L34" i="175"/>
  <c r="L35" i="175"/>
  <c r="L36" i="175"/>
  <c r="L37" i="175"/>
  <c r="L38" i="175"/>
  <c r="L39" i="175"/>
  <c r="L40" i="175"/>
  <c r="L41" i="175"/>
  <c r="L42" i="175"/>
  <c r="L43" i="175"/>
  <c r="L44" i="175"/>
  <c r="L45" i="175"/>
  <c r="L46" i="175"/>
  <c r="L47" i="175"/>
  <c r="L48" i="175"/>
  <c r="L49" i="175"/>
  <c r="L50" i="175"/>
  <c r="L51" i="175"/>
  <c r="L52" i="175"/>
  <c r="L53" i="175"/>
  <c r="L54" i="175"/>
  <c r="L55" i="175"/>
  <c r="L56" i="175"/>
  <c r="L57" i="175"/>
  <c r="L58" i="175"/>
  <c r="L59" i="175"/>
  <c r="L60" i="175"/>
  <c r="L61" i="175"/>
  <c r="L62" i="175"/>
  <c r="L63" i="175"/>
  <c r="L64" i="175"/>
  <c r="L65" i="175"/>
  <c r="L66" i="175"/>
  <c r="L67" i="175"/>
  <c r="L68" i="175"/>
  <c r="L69" i="175"/>
  <c r="L70" i="175"/>
  <c r="L71" i="175"/>
  <c r="L72" i="175"/>
  <c r="L73" i="175"/>
  <c r="L74" i="175"/>
  <c r="L75" i="175"/>
  <c r="L76" i="175"/>
  <c r="L77" i="175"/>
  <c r="L78" i="175"/>
  <c r="L79" i="175"/>
  <c r="L80" i="175"/>
  <c r="L81" i="175"/>
  <c r="L82" i="175"/>
  <c r="O83" i="175"/>
  <c r="P83" i="175" s="1"/>
  <c r="S85" i="175"/>
  <c r="T85" i="175" s="1"/>
  <c r="S84" i="175"/>
  <c r="T84" i="175" s="1"/>
  <c r="W85" i="175"/>
  <c r="X85" i="175" s="1"/>
  <c r="S83" i="175"/>
  <c r="T83" i="175" s="1"/>
  <c r="W90" i="175"/>
  <c r="X90" i="175" s="1"/>
  <c r="S90" i="175"/>
  <c r="T90" i="175" s="1"/>
  <c r="O90" i="175"/>
  <c r="P90" i="175" s="1"/>
  <c r="L90" i="175"/>
  <c r="W94" i="175"/>
  <c r="X94" i="175" s="1"/>
  <c r="S94" i="175"/>
  <c r="T94" i="175" s="1"/>
  <c r="O94" i="175"/>
  <c r="P94" i="175" s="1"/>
  <c r="L94" i="175"/>
  <c r="W99" i="175"/>
  <c r="X99" i="175" s="1"/>
  <c r="S99" i="175"/>
  <c r="T99" i="175" s="1"/>
  <c r="O99" i="175"/>
  <c r="P99" i="175" s="1"/>
  <c r="W87" i="175"/>
  <c r="X87" i="175" s="1"/>
  <c r="S87" i="175"/>
  <c r="T87" i="175" s="1"/>
  <c r="O87" i="175"/>
  <c r="P87" i="175" s="1"/>
  <c r="L87" i="175"/>
  <c r="W91" i="175"/>
  <c r="X91" i="175" s="1"/>
  <c r="S91" i="175"/>
  <c r="T91" i="175" s="1"/>
  <c r="O91" i="175"/>
  <c r="P91" i="175" s="1"/>
  <c r="L91" i="175"/>
  <c r="W100" i="175"/>
  <c r="X100" i="175" s="1"/>
  <c r="S100" i="175"/>
  <c r="T100" i="175" s="1"/>
  <c r="O100" i="175"/>
  <c r="P100" i="175" s="1"/>
  <c r="L100" i="175"/>
  <c r="W88" i="175"/>
  <c r="X88" i="175" s="1"/>
  <c r="S88" i="175"/>
  <c r="T88" i="175" s="1"/>
  <c r="O88" i="175"/>
  <c r="P88" i="175" s="1"/>
  <c r="L88" i="175"/>
  <c r="W92" i="175"/>
  <c r="X92" i="175" s="1"/>
  <c r="S92" i="175"/>
  <c r="T92" i="175" s="1"/>
  <c r="O92" i="175"/>
  <c r="P92" i="175" s="1"/>
  <c r="L92" i="175"/>
  <c r="W101" i="175"/>
  <c r="X101" i="175" s="1"/>
  <c r="S101" i="175"/>
  <c r="T101" i="175" s="1"/>
  <c r="O101" i="175"/>
  <c r="P101" i="175" s="1"/>
  <c r="L101" i="175"/>
  <c r="W89" i="175"/>
  <c r="X89" i="175" s="1"/>
  <c r="S89" i="175"/>
  <c r="T89" i="175" s="1"/>
  <c r="O89" i="175"/>
  <c r="P89" i="175" s="1"/>
  <c r="L89" i="175"/>
  <c r="W93" i="175"/>
  <c r="X93" i="175" s="1"/>
  <c r="S93" i="175"/>
  <c r="T93" i="175" s="1"/>
  <c r="O93" i="175"/>
  <c r="P93" i="175" s="1"/>
  <c r="L93" i="175"/>
  <c r="W102" i="175"/>
  <c r="X102" i="175" s="1"/>
  <c r="S102" i="175"/>
  <c r="T102" i="175" s="1"/>
  <c r="O102" i="175"/>
  <c r="P102" i="175" s="1"/>
  <c r="K201" i="1"/>
  <c r="L201" i="1" s="1"/>
  <c r="K200" i="1"/>
  <c r="S200" i="1" s="1"/>
  <c r="T200" i="1" s="1"/>
  <c r="K199" i="1"/>
  <c r="S199" i="1" s="1"/>
  <c r="T199" i="1" s="1"/>
  <c r="K198" i="1"/>
  <c r="L198" i="1" s="1"/>
  <c r="K197" i="1"/>
  <c r="L197" i="1" s="1"/>
  <c r="K196" i="1"/>
  <c r="L196" i="1" s="1"/>
  <c r="K195" i="1"/>
  <c r="S195" i="1" s="1"/>
  <c r="T195" i="1" s="1"/>
  <c r="K194" i="1"/>
  <c r="S194" i="1" s="1"/>
  <c r="T194" i="1" s="1"/>
  <c r="K193" i="1"/>
  <c r="S193" i="1" s="1"/>
  <c r="T193" i="1" s="1"/>
  <c r="K192" i="1"/>
  <c r="L192" i="1" s="1"/>
  <c r="K191" i="1"/>
  <c r="K190" i="1"/>
  <c r="L190" i="1" s="1"/>
  <c r="K189" i="1"/>
  <c r="S189" i="1" s="1"/>
  <c r="T189" i="1" s="1"/>
  <c r="K188" i="1"/>
  <c r="K187" i="1"/>
  <c r="K186" i="1"/>
  <c r="L186" i="1" s="1"/>
  <c r="K185" i="1"/>
  <c r="L185" i="1" s="1"/>
  <c r="K184" i="1"/>
  <c r="K183" i="1"/>
  <c r="L183" i="1" s="1"/>
  <c r="K182" i="1"/>
  <c r="L182" i="1" s="1"/>
  <c r="K181" i="1"/>
  <c r="L181" i="1" s="1"/>
  <c r="K180" i="1"/>
  <c r="L180" i="1" s="1"/>
  <c r="K179" i="1"/>
  <c r="S179" i="1" s="1"/>
  <c r="T179" i="1" s="1"/>
  <c r="K178" i="1"/>
  <c r="K177" i="1"/>
  <c r="S177" i="1" s="1"/>
  <c r="T177" i="1" s="1"/>
  <c r="K176" i="1"/>
  <c r="L176" i="1" s="1"/>
  <c r="K175" i="1"/>
  <c r="K174" i="1"/>
  <c r="L174" i="1" s="1"/>
  <c r="K173" i="1"/>
  <c r="S173" i="1" s="1"/>
  <c r="T173" i="1" s="1"/>
  <c r="K172" i="1"/>
  <c r="K171" i="1"/>
  <c r="K170" i="1"/>
  <c r="L170" i="1" s="1"/>
  <c r="K169" i="1"/>
  <c r="L169" i="1" s="1"/>
  <c r="K168" i="1"/>
  <c r="K167" i="1"/>
  <c r="S167" i="1" s="1"/>
  <c r="T167" i="1" s="1"/>
  <c r="K166" i="1"/>
  <c r="L166" i="1" s="1"/>
  <c r="K165" i="1"/>
  <c r="L165" i="1" s="1"/>
  <c r="K164" i="1"/>
  <c r="L164" i="1" s="1"/>
  <c r="K163" i="1"/>
  <c r="S163" i="1" s="1"/>
  <c r="T163" i="1" s="1"/>
  <c r="K161" i="1"/>
  <c r="S161" i="1" s="1"/>
  <c r="T161" i="1" s="1"/>
  <c r="K160" i="1"/>
  <c r="K159" i="1"/>
  <c r="W338" i="1"/>
  <c r="X338" i="1" s="1"/>
  <c r="S338" i="1"/>
  <c r="T338" i="1" s="1"/>
  <c r="O338" i="1"/>
  <c r="P338" i="1" s="1"/>
  <c r="W192" i="1" l="1"/>
  <c r="X192" i="1" s="1"/>
  <c r="W178" i="1"/>
  <c r="X178" i="1" s="1"/>
  <c r="W161" i="1"/>
  <c r="X161" i="1" s="1"/>
  <c r="W185" i="1"/>
  <c r="X185" i="1" s="1"/>
  <c r="W168" i="1"/>
  <c r="X168" i="1" s="1"/>
  <c r="W186" i="1"/>
  <c r="X186" i="1" s="1"/>
  <c r="W169" i="1"/>
  <c r="X169" i="1" s="1"/>
  <c r="W170" i="1"/>
  <c r="X170" i="1" s="1"/>
  <c r="W193" i="1"/>
  <c r="X193" i="1" s="1"/>
  <c r="W176" i="1"/>
  <c r="X176" i="1" s="1"/>
  <c r="W194" i="1"/>
  <c r="X194" i="1" s="1"/>
  <c r="W177" i="1"/>
  <c r="X177" i="1" s="1"/>
  <c r="W200" i="1"/>
  <c r="X200" i="1" s="1"/>
  <c r="W201" i="1"/>
  <c r="X201" i="1" s="1"/>
  <c r="W160" i="1"/>
  <c r="X160" i="1" s="1"/>
  <c r="W184" i="1"/>
  <c r="X184" i="1" s="1"/>
  <c r="W163" i="1"/>
  <c r="X163" i="1" s="1"/>
  <c r="W171" i="1"/>
  <c r="X171" i="1" s="1"/>
  <c r="W179" i="1"/>
  <c r="X179" i="1" s="1"/>
  <c r="W187" i="1"/>
  <c r="X187" i="1" s="1"/>
  <c r="W195" i="1"/>
  <c r="X195" i="1" s="1"/>
  <c r="W196" i="1"/>
  <c r="X196" i="1" s="1"/>
  <c r="W173" i="1"/>
  <c r="X173" i="1" s="1"/>
  <c r="W181" i="1"/>
  <c r="X181" i="1" s="1"/>
  <c r="W197" i="1"/>
  <c r="X197" i="1" s="1"/>
  <c r="W166" i="1"/>
  <c r="X166" i="1" s="1"/>
  <c r="W174" i="1"/>
  <c r="X174" i="1" s="1"/>
  <c r="W182" i="1"/>
  <c r="X182" i="1" s="1"/>
  <c r="W190" i="1"/>
  <c r="X190" i="1" s="1"/>
  <c r="W198" i="1"/>
  <c r="X198" i="1" s="1"/>
  <c r="W164" i="1"/>
  <c r="X164" i="1" s="1"/>
  <c r="W172" i="1"/>
  <c r="X172" i="1" s="1"/>
  <c r="W180" i="1"/>
  <c r="X180" i="1" s="1"/>
  <c r="W188" i="1"/>
  <c r="X188" i="1" s="1"/>
  <c r="W165" i="1"/>
  <c r="X165" i="1" s="1"/>
  <c r="W189" i="1"/>
  <c r="X189" i="1" s="1"/>
  <c r="W167" i="1"/>
  <c r="X167" i="1" s="1"/>
  <c r="W175" i="1"/>
  <c r="X175" i="1" s="1"/>
  <c r="W183" i="1"/>
  <c r="X183" i="1" s="1"/>
  <c r="W191" i="1"/>
  <c r="X191" i="1" s="1"/>
  <c r="W199" i="1"/>
  <c r="X199" i="1" s="1"/>
  <c r="W159" i="1"/>
  <c r="X159" i="1" s="1"/>
  <c r="S159" i="1"/>
  <c r="T159" i="1" s="1"/>
  <c r="O197" i="1"/>
  <c r="P197" i="1" s="1"/>
  <c r="O159" i="1"/>
  <c r="P159" i="1" s="1"/>
  <c r="O163" i="1"/>
  <c r="P163" i="1" s="1"/>
  <c r="O165" i="1"/>
  <c r="P165" i="1" s="1"/>
  <c r="O179" i="1"/>
  <c r="P179" i="1" s="1"/>
  <c r="O181" i="1"/>
  <c r="P181" i="1" s="1"/>
  <c r="O195" i="1"/>
  <c r="P195" i="1" s="1"/>
  <c r="O171" i="1"/>
  <c r="P171" i="1" s="1"/>
  <c r="O187" i="1"/>
  <c r="P187" i="1" s="1"/>
  <c r="O173" i="1"/>
  <c r="P173" i="1" s="1"/>
  <c r="O189" i="1"/>
  <c r="P189" i="1" s="1"/>
  <c r="O176" i="1"/>
  <c r="P176" i="1" s="1"/>
  <c r="O192" i="1"/>
  <c r="P192" i="1" s="1"/>
  <c r="O178" i="1"/>
  <c r="P178" i="1" s="1"/>
  <c r="O194" i="1"/>
  <c r="P194" i="1" s="1"/>
  <c r="O168" i="1"/>
  <c r="P168" i="1" s="1"/>
  <c r="O184" i="1"/>
  <c r="P184" i="1" s="1"/>
  <c r="O200" i="1"/>
  <c r="P200" i="1" s="1"/>
  <c r="O170" i="1"/>
  <c r="P170" i="1" s="1"/>
  <c r="O186" i="1"/>
  <c r="P186" i="1" s="1"/>
  <c r="O164" i="1"/>
  <c r="P164" i="1" s="1"/>
  <c r="O172" i="1"/>
  <c r="P172" i="1" s="1"/>
  <c r="O180" i="1"/>
  <c r="P180" i="1" s="1"/>
  <c r="O188" i="1"/>
  <c r="P188" i="1" s="1"/>
  <c r="O196" i="1"/>
  <c r="P196" i="1" s="1"/>
  <c r="O166" i="1"/>
  <c r="P166" i="1" s="1"/>
  <c r="O174" i="1"/>
  <c r="P174" i="1" s="1"/>
  <c r="O182" i="1"/>
  <c r="P182" i="1" s="1"/>
  <c r="O190" i="1"/>
  <c r="P190" i="1" s="1"/>
  <c r="O198" i="1"/>
  <c r="P198" i="1" s="1"/>
  <c r="O167" i="1"/>
  <c r="P167" i="1" s="1"/>
  <c r="O175" i="1"/>
  <c r="P175" i="1" s="1"/>
  <c r="O183" i="1"/>
  <c r="P183" i="1" s="1"/>
  <c r="O191" i="1"/>
  <c r="P191" i="1" s="1"/>
  <c r="O199" i="1"/>
  <c r="P199" i="1" s="1"/>
  <c r="O160" i="1"/>
  <c r="P160" i="1" s="1"/>
  <c r="O161" i="1"/>
  <c r="P161" i="1" s="1"/>
  <c r="O169" i="1"/>
  <c r="P169" i="1" s="1"/>
  <c r="O177" i="1"/>
  <c r="P177" i="1" s="1"/>
  <c r="O185" i="1"/>
  <c r="P185" i="1" s="1"/>
  <c r="O193" i="1"/>
  <c r="P193" i="1" s="1"/>
  <c r="O201" i="1"/>
  <c r="P201" i="1" s="1"/>
  <c r="S160" i="1"/>
  <c r="T160" i="1" s="1"/>
  <c r="S192" i="1"/>
  <c r="T192" i="1" s="1"/>
  <c r="S170" i="1"/>
  <c r="T170" i="1" s="1"/>
  <c r="S178" i="1"/>
  <c r="T178" i="1" s="1"/>
  <c r="S186" i="1"/>
  <c r="T186" i="1" s="1"/>
  <c r="S187" i="1"/>
  <c r="T187" i="1" s="1"/>
  <c r="S164" i="1"/>
  <c r="T164" i="1" s="1"/>
  <c r="S172" i="1"/>
  <c r="T172" i="1" s="1"/>
  <c r="S180" i="1"/>
  <c r="T180" i="1" s="1"/>
  <c r="S188" i="1"/>
  <c r="T188" i="1" s="1"/>
  <c r="S196" i="1"/>
  <c r="T196" i="1" s="1"/>
  <c r="S171" i="1"/>
  <c r="T171" i="1" s="1"/>
  <c r="S165" i="1"/>
  <c r="T165" i="1" s="1"/>
  <c r="S181" i="1"/>
  <c r="T181" i="1" s="1"/>
  <c r="S197" i="1"/>
  <c r="T197" i="1" s="1"/>
  <c r="S166" i="1"/>
  <c r="T166" i="1" s="1"/>
  <c r="S174" i="1"/>
  <c r="T174" i="1" s="1"/>
  <c r="S182" i="1"/>
  <c r="T182" i="1" s="1"/>
  <c r="S190" i="1"/>
  <c r="T190" i="1" s="1"/>
  <c r="S198" i="1"/>
  <c r="T198" i="1" s="1"/>
  <c r="S175" i="1"/>
  <c r="T175" i="1" s="1"/>
  <c r="S183" i="1"/>
  <c r="T183" i="1" s="1"/>
  <c r="S191" i="1"/>
  <c r="T191" i="1" s="1"/>
  <c r="S168" i="1"/>
  <c r="T168" i="1" s="1"/>
  <c r="S184" i="1"/>
  <c r="T184" i="1" s="1"/>
  <c r="S176" i="1"/>
  <c r="T176" i="1" s="1"/>
  <c r="S169" i="1"/>
  <c r="T169" i="1" s="1"/>
  <c r="S185" i="1"/>
  <c r="T185" i="1" s="1"/>
  <c r="S201" i="1"/>
  <c r="T201" i="1" s="1"/>
  <c r="L200" i="1"/>
  <c r="L195" i="1"/>
  <c r="L160" i="1"/>
  <c r="L168" i="1"/>
  <c r="L189" i="1"/>
  <c r="L172" i="1"/>
  <c r="L173" i="1"/>
  <c r="L179" i="1"/>
  <c r="L188" i="1"/>
  <c r="L161" i="1"/>
  <c r="L163" i="1"/>
  <c r="L177" i="1"/>
  <c r="L184" i="1"/>
  <c r="L193" i="1"/>
  <c r="L194" i="1"/>
  <c r="L167" i="1"/>
  <c r="L178" i="1"/>
  <c r="L199" i="1"/>
  <c r="L175" i="1"/>
  <c r="L191" i="1"/>
  <c r="L159" i="1"/>
  <c r="L171" i="1"/>
  <c r="L187" i="1"/>
  <c r="K308" i="1"/>
  <c r="K316" i="1"/>
  <c r="K315" i="1"/>
  <c r="K291" i="1"/>
  <c r="K290" i="1"/>
  <c r="K288" i="1"/>
  <c r="K287" i="1"/>
  <c r="K286" i="1"/>
  <c r="K285" i="1"/>
  <c r="K278" i="1"/>
  <c r="K277" i="1"/>
  <c r="K275" i="1"/>
  <c r="K273" i="1"/>
  <c r="K256" i="1"/>
  <c r="K255" i="1"/>
  <c r="K254" i="1"/>
  <c r="K253" i="1"/>
  <c r="K263" i="1"/>
  <c r="K244" i="1"/>
  <c r="S286" i="1" l="1"/>
  <c r="T286" i="1" s="1"/>
  <c r="O286" i="1"/>
  <c r="P286" i="1" s="1"/>
  <c r="W286" i="1"/>
  <c r="X286" i="1" s="1"/>
  <c r="W253" i="1"/>
  <c r="X253" i="1" s="1"/>
  <c r="S253" i="1"/>
  <c r="T253" i="1" s="1"/>
  <c r="O253" i="1"/>
  <c r="P253" i="1" s="1"/>
  <c r="W285" i="1"/>
  <c r="X285" i="1" s="1"/>
  <c r="S285" i="1"/>
  <c r="T285" i="1" s="1"/>
  <c r="O285" i="1"/>
  <c r="P285" i="1" s="1"/>
  <c r="W308" i="1"/>
  <c r="X308" i="1" s="1"/>
  <c r="S308" i="1"/>
  <c r="T308" i="1" s="1"/>
  <c r="O308" i="1"/>
  <c r="P308" i="1" s="1"/>
  <c r="S254" i="1"/>
  <c r="T254" i="1" s="1"/>
  <c r="O254" i="1"/>
  <c r="P254" i="1" s="1"/>
  <c r="W254" i="1"/>
  <c r="X254" i="1" s="1"/>
  <c r="W256" i="1"/>
  <c r="X256" i="1" s="1"/>
  <c r="S256" i="1"/>
  <c r="T256" i="1" s="1"/>
  <c r="O256" i="1"/>
  <c r="P256" i="1" s="1"/>
  <c r="S288" i="1"/>
  <c r="T288" i="1" s="1"/>
  <c r="O288" i="1"/>
  <c r="P288" i="1" s="1"/>
  <c r="W288" i="1"/>
  <c r="X288" i="1" s="1"/>
  <c r="W273" i="1"/>
  <c r="X273" i="1" s="1"/>
  <c r="S273" i="1"/>
  <c r="T273" i="1" s="1"/>
  <c r="O273" i="1"/>
  <c r="P273" i="1" s="1"/>
  <c r="S290" i="1"/>
  <c r="T290" i="1" s="1"/>
  <c r="O290" i="1"/>
  <c r="P290" i="1" s="1"/>
  <c r="W290" i="1"/>
  <c r="X290" i="1" s="1"/>
  <c r="W275" i="1"/>
  <c r="X275" i="1" s="1"/>
  <c r="O275" i="1"/>
  <c r="P275" i="1" s="1"/>
  <c r="S275" i="1"/>
  <c r="T275" i="1" s="1"/>
  <c r="S291" i="1"/>
  <c r="T291" i="1" s="1"/>
  <c r="O291" i="1"/>
  <c r="P291" i="1" s="1"/>
  <c r="W291" i="1"/>
  <c r="X291" i="1" s="1"/>
  <c r="O255" i="1"/>
  <c r="P255" i="1" s="1"/>
  <c r="W255" i="1"/>
  <c r="X255" i="1" s="1"/>
  <c r="S255" i="1"/>
  <c r="T255" i="1" s="1"/>
  <c r="W244" i="1"/>
  <c r="X244" i="1" s="1"/>
  <c r="S244" i="1"/>
  <c r="T244" i="1" s="1"/>
  <c r="O244" i="1"/>
  <c r="P244" i="1" s="1"/>
  <c r="S277" i="1"/>
  <c r="T277" i="1" s="1"/>
  <c r="O277" i="1"/>
  <c r="P277" i="1" s="1"/>
  <c r="W277" i="1"/>
  <c r="X277" i="1" s="1"/>
  <c r="O315" i="1"/>
  <c r="P315" i="1" s="1"/>
  <c r="S315" i="1"/>
  <c r="T315" i="1" s="1"/>
  <c r="W315" i="1"/>
  <c r="X315" i="1" s="1"/>
  <c r="W287" i="1"/>
  <c r="X287" i="1" s="1"/>
  <c r="S287" i="1"/>
  <c r="T287" i="1" s="1"/>
  <c r="O287" i="1"/>
  <c r="P287" i="1" s="1"/>
  <c r="W263" i="1"/>
  <c r="X263" i="1" s="1"/>
  <c r="S263" i="1"/>
  <c r="T263" i="1" s="1"/>
  <c r="O263" i="1"/>
  <c r="P263" i="1" s="1"/>
  <c r="O278" i="1"/>
  <c r="P278" i="1" s="1"/>
  <c r="W278" i="1"/>
  <c r="X278" i="1" s="1"/>
  <c r="S278" i="1"/>
  <c r="T278" i="1" s="1"/>
  <c r="O316" i="1"/>
  <c r="P316" i="1" s="1"/>
  <c r="W316" i="1"/>
  <c r="X316" i="1" s="1"/>
  <c r="S316" i="1"/>
  <c r="T316" i="1" s="1"/>
  <c r="L254" i="1"/>
  <c r="L255" i="1"/>
  <c r="L288" i="1"/>
  <c r="L278" i="1"/>
  <c r="L275" i="1"/>
  <c r="L263" i="1"/>
  <c r="L316" i="1"/>
  <c r="L253" i="1"/>
  <c r="L308" i="1"/>
  <c r="L256" i="1"/>
  <c r="L273" i="1"/>
  <c r="L290" i="1"/>
  <c r="L291" i="1"/>
  <c r="L244" i="1"/>
  <c r="L277" i="1"/>
  <c r="L315" i="1"/>
  <c r="L285" i="1"/>
  <c r="L286" i="1"/>
  <c r="L287" i="1"/>
  <c r="K202" i="1" l="1"/>
  <c r="K203" i="1"/>
  <c r="K205" i="1"/>
  <c r="K204" i="1"/>
  <c r="K118" i="1"/>
  <c r="K117" i="1"/>
  <c r="K114" i="1"/>
  <c r="K115" i="1"/>
  <c r="K116" i="1"/>
  <c r="K102" i="1"/>
  <c r="K101" i="1"/>
  <c r="K100" i="1"/>
  <c r="K99" i="1"/>
  <c r="K63" i="1"/>
  <c r="W63" i="1" l="1"/>
  <c r="X63" i="1" s="1"/>
  <c r="S63" i="1"/>
  <c r="T63" i="1" s="1"/>
  <c r="O63" i="1"/>
  <c r="P63" i="1" s="1"/>
  <c r="W117" i="1"/>
  <c r="X117" i="1" s="1"/>
  <c r="S117" i="1"/>
  <c r="T117" i="1" s="1"/>
  <c r="O117" i="1"/>
  <c r="P117" i="1" s="1"/>
  <c r="W118" i="1"/>
  <c r="X118" i="1" s="1"/>
  <c r="S118" i="1"/>
  <c r="T118" i="1" s="1"/>
  <c r="O118" i="1"/>
  <c r="P118" i="1" s="1"/>
  <c r="O101" i="1"/>
  <c r="P101" i="1" s="1"/>
  <c r="S101" i="1"/>
  <c r="T101" i="1" s="1"/>
  <c r="W101" i="1"/>
  <c r="X101" i="1" s="1"/>
  <c r="S205" i="1"/>
  <c r="T205" i="1" s="1"/>
  <c r="O205" i="1"/>
  <c r="P205" i="1" s="1"/>
  <c r="W205" i="1"/>
  <c r="X205" i="1" s="1"/>
  <c r="S115" i="1"/>
  <c r="T115" i="1" s="1"/>
  <c r="O115" i="1"/>
  <c r="P115" i="1" s="1"/>
  <c r="W115" i="1"/>
  <c r="X115" i="1" s="1"/>
  <c r="S114" i="1"/>
  <c r="T114" i="1" s="1"/>
  <c r="O114" i="1"/>
  <c r="P114" i="1" s="1"/>
  <c r="W114" i="1"/>
  <c r="X114" i="1" s="1"/>
  <c r="W99" i="1"/>
  <c r="X99" i="1" s="1"/>
  <c r="S99" i="1"/>
  <c r="T99" i="1" s="1"/>
  <c r="O99" i="1"/>
  <c r="P99" i="1" s="1"/>
  <c r="W100" i="1"/>
  <c r="X100" i="1" s="1"/>
  <c r="O100" i="1"/>
  <c r="P100" i="1" s="1"/>
  <c r="S100" i="1"/>
  <c r="T100" i="1" s="1"/>
  <c r="W204" i="1"/>
  <c r="X204" i="1" s="1"/>
  <c r="S204" i="1"/>
  <c r="T204" i="1" s="1"/>
  <c r="O204" i="1"/>
  <c r="P204" i="1" s="1"/>
  <c r="W102" i="1"/>
  <c r="X102" i="1" s="1"/>
  <c r="S102" i="1"/>
  <c r="T102" i="1" s="1"/>
  <c r="O102" i="1"/>
  <c r="P102" i="1" s="1"/>
  <c r="W203" i="1"/>
  <c r="X203" i="1" s="1"/>
  <c r="S203" i="1"/>
  <c r="T203" i="1" s="1"/>
  <c r="O203" i="1"/>
  <c r="P203" i="1" s="1"/>
  <c r="S116" i="1"/>
  <c r="T116" i="1" s="1"/>
  <c r="O116" i="1"/>
  <c r="P116" i="1" s="1"/>
  <c r="W116" i="1"/>
  <c r="X116" i="1" s="1"/>
  <c r="O202" i="1"/>
  <c r="P202" i="1" s="1"/>
  <c r="W202" i="1"/>
  <c r="X202" i="1" s="1"/>
  <c r="S202" i="1"/>
  <c r="T202" i="1" s="1"/>
  <c r="L117" i="1"/>
  <c r="L204" i="1"/>
  <c r="L205" i="1"/>
  <c r="L203" i="1"/>
  <c r="L100" i="1"/>
  <c r="L101" i="1"/>
  <c r="L102" i="1"/>
  <c r="L116" i="1"/>
  <c r="L115" i="1"/>
  <c r="L114" i="1"/>
  <c r="L202" i="1"/>
  <c r="L118" i="1"/>
  <c r="L99" i="1"/>
  <c r="L63" i="1"/>
  <c r="K55" i="1" l="1"/>
  <c r="K75" i="1"/>
  <c r="K56" i="1"/>
  <c r="K62" i="1"/>
  <c r="K74" i="1"/>
  <c r="K73" i="1"/>
  <c r="K54" i="1"/>
  <c r="K60" i="1"/>
  <c r="K52" i="1"/>
  <c r="K61" i="1"/>
  <c r="K70" i="1"/>
  <c r="K69" i="1"/>
  <c r="K68" i="1"/>
  <c r="K67" i="1"/>
  <c r="K57" i="1"/>
  <c r="K66" i="1"/>
  <c r="K65" i="1"/>
  <c r="K64" i="1"/>
  <c r="K53" i="1"/>
  <c r="K58" i="1"/>
  <c r="K59" i="1"/>
  <c r="K72" i="1"/>
  <c r="K71" i="1"/>
  <c r="K50" i="1"/>
  <c r="K51" i="1"/>
  <c r="K17" i="1"/>
  <c r="K16" i="1"/>
  <c r="K19" i="1"/>
  <c r="K9" i="1"/>
  <c r="K8" i="1"/>
  <c r="W54" i="1" l="1"/>
  <c r="X54" i="1" s="1"/>
  <c r="S54" i="1"/>
  <c r="T54" i="1" s="1"/>
  <c r="O54" i="1"/>
  <c r="P54" i="1" s="1"/>
  <c r="W69" i="1"/>
  <c r="X69" i="1" s="1"/>
  <c r="S69" i="1"/>
  <c r="T69" i="1" s="1"/>
  <c r="O69" i="1"/>
  <c r="P69" i="1" s="1"/>
  <c r="W66" i="1"/>
  <c r="X66" i="1" s="1"/>
  <c r="S66" i="1"/>
  <c r="T66" i="1" s="1"/>
  <c r="O66" i="1"/>
  <c r="P66" i="1" s="1"/>
  <c r="O57" i="1"/>
  <c r="P57" i="1" s="1"/>
  <c r="W57" i="1"/>
  <c r="X57" i="1" s="1"/>
  <c r="S57" i="1"/>
  <c r="T57" i="1" s="1"/>
  <c r="S67" i="1"/>
  <c r="T67" i="1" s="1"/>
  <c r="O67" i="1"/>
  <c r="P67" i="1" s="1"/>
  <c r="W67" i="1"/>
  <c r="X67" i="1" s="1"/>
  <c r="W59" i="1"/>
  <c r="X59" i="1" s="1"/>
  <c r="S59" i="1"/>
  <c r="T59" i="1" s="1"/>
  <c r="O59" i="1"/>
  <c r="P59" i="1" s="1"/>
  <c r="O68" i="1"/>
  <c r="P68" i="1" s="1"/>
  <c r="S68" i="1"/>
  <c r="T68" i="1" s="1"/>
  <c r="W68" i="1"/>
  <c r="X68" i="1" s="1"/>
  <c r="W74" i="1"/>
  <c r="X74" i="1" s="1"/>
  <c r="S74" i="1"/>
  <c r="T74" i="1" s="1"/>
  <c r="O74" i="1"/>
  <c r="P74" i="1" s="1"/>
  <c r="O19" i="1"/>
  <c r="P19" i="1" s="1"/>
  <c r="S19" i="1"/>
  <c r="T19" i="1" s="1"/>
  <c r="W19" i="1"/>
  <c r="X19" i="1" s="1"/>
  <c r="W58" i="1"/>
  <c r="X58" i="1" s="1"/>
  <c r="S58" i="1"/>
  <c r="T58" i="1" s="1"/>
  <c r="O58" i="1"/>
  <c r="P58" i="1" s="1"/>
  <c r="O62" i="1"/>
  <c r="P62" i="1" s="1"/>
  <c r="S62" i="1"/>
  <c r="T62" i="1" s="1"/>
  <c r="W62" i="1"/>
  <c r="X62" i="1" s="1"/>
  <c r="S16" i="1"/>
  <c r="T16" i="1" s="1"/>
  <c r="W16" i="1"/>
  <c r="X16" i="1" s="1"/>
  <c r="O16" i="1"/>
  <c r="P16" i="1" s="1"/>
  <c r="W53" i="1"/>
  <c r="X53" i="1" s="1"/>
  <c r="S53" i="1"/>
  <c r="T53" i="1" s="1"/>
  <c r="O53" i="1"/>
  <c r="P53" i="1" s="1"/>
  <c r="W70" i="1"/>
  <c r="X70" i="1" s="1"/>
  <c r="S70" i="1"/>
  <c r="T70" i="1" s="1"/>
  <c r="O70" i="1"/>
  <c r="P70" i="1" s="1"/>
  <c r="O56" i="1"/>
  <c r="P56" i="1" s="1"/>
  <c r="S56" i="1"/>
  <c r="T56" i="1" s="1"/>
  <c r="W56" i="1"/>
  <c r="X56" i="1" s="1"/>
  <c r="S50" i="1"/>
  <c r="T50" i="1" s="1"/>
  <c r="O50" i="1"/>
  <c r="P50" i="1" s="1"/>
  <c r="W50" i="1"/>
  <c r="X50" i="1" s="1"/>
  <c r="S71" i="1"/>
  <c r="T71" i="1" s="1"/>
  <c r="O71" i="1"/>
  <c r="P71" i="1" s="1"/>
  <c r="W71" i="1"/>
  <c r="X71" i="1" s="1"/>
  <c r="S8" i="1"/>
  <c r="T8" i="1" s="1"/>
  <c r="O8" i="1"/>
  <c r="P8" i="1" s="1"/>
  <c r="W8" i="1"/>
  <c r="X8" i="1" s="1"/>
  <c r="O9" i="1"/>
  <c r="P9" i="1" s="1"/>
  <c r="W9" i="1"/>
  <c r="X9" i="1" s="1"/>
  <c r="S9" i="1"/>
  <c r="T9" i="1" s="1"/>
  <c r="O17" i="1"/>
  <c r="P17" i="1" s="1"/>
  <c r="W17" i="1"/>
  <c r="X17" i="1" s="1"/>
  <c r="S17" i="1"/>
  <c r="T17" i="1" s="1"/>
  <c r="W64" i="1"/>
  <c r="X64" i="1" s="1"/>
  <c r="S64" i="1"/>
  <c r="T64" i="1" s="1"/>
  <c r="O64" i="1"/>
  <c r="P64" i="1" s="1"/>
  <c r="W61" i="1"/>
  <c r="X61" i="1" s="1"/>
  <c r="S61" i="1"/>
  <c r="T61" i="1" s="1"/>
  <c r="O61" i="1"/>
  <c r="P61" i="1" s="1"/>
  <c r="W75" i="1"/>
  <c r="X75" i="1" s="1"/>
  <c r="S75" i="1"/>
  <c r="T75" i="1" s="1"/>
  <c r="O75" i="1"/>
  <c r="P75" i="1" s="1"/>
  <c r="W60" i="1"/>
  <c r="X60" i="1" s="1"/>
  <c r="S60" i="1"/>
  <c r="T60" i="1" s="1"/>
  <c r="O60" i="1"/>
  <c r="P60" i="1" s="1"/>
  <c r="O72" i="1"/>
  <c r="P72" i="1" s="1"/>
  <c r="W72" i="1"/>
  <c r="X72" i="1" s="1"/>
  <c r="S72" i="1"/>
  <c r="T72" i="1" s="1"/>
  <c r="W73" i="1"/>
  <c r="X73" i="1" s="1"/>
  <c r="S73" i="1"/>
  <c r="T73" i="1" s="1"/>
  <c r="O73" i="1"/>
  <c r="P73" i="1" s="1"/>
  <c r="W51" i="1"/>
  <c r="X51" i="1" s="1"/>
  <c r="S51" i="1"/>
  <c r="T51" i="1" s="1"/>
  <c r="O51" i="1"/>
  <c r="P51" i="1" s="1"/>
  <c r="W65" i="1"/>
  <c r="X65" i="1" s="1"/>
  <c r="S65" i="1"/>
  <c r="T65" i="1" s="1"/>
  <c r="O65" i="1"/>
  <c r="P65" i="1" s="1"/>
  <c r="W52" i="1"/>
  <c r="X52" i="1" s="1"/>
  <c r="S52" i="1"/>
  <c r="T52" i="1" s="1"/>
  <c r="O52" i="1"/>
  <c r="P52" i="1" s="1"/>
  <c r="S55" i="1"/>
  <c r="T55" i="1" s="1"/>
  <c r="O55" i="1"/>
  <c r="P55" i="1" s="1"/>
  <c r="W55" i="1"/>
  <c r="X55" i="1" s="1"/>
  <c r="L72" i="1"/>
  <c r="L73" i="1"/>
  <c r="L59" i="1"/>
  <c r="L74" i="1"/>
  <c r="L58" i="1"/>
  <c r="L62" i="1"/>
  <c r="L53" i="1"/>
  <c r="L56" i="1"/>
  <c r="L64" i="1"/>
  <c r="L75" i="1"/>
  <c r="L51" i="1"/>
  <c r="L55" i="1"/>
  <c r="L50" i="1"/>
  <c r="L66" i="1"/>
  <c r="L60" i="1"/>
  <c r="L67" i="1"/>
  <c r="L68" i="1"/>
  <c r="L69" i="1"/>
  <c r="L16" i="1"/>
  <c r="L70" i="1"/>
  <c r="L17" i="1"/>
  <c r="L61" i="1"/>
  <c r="L65" i="1"/>
  <c r="L52" i="1"/>
  <c r="L71" i="1"/>
  <c r="L57" i="1"/>
  <c r="L54" i="1"/>
  <c r="L8" i="1"/>
  <c r="L9" i="1"/>
  <c r="L19" i="1"/>
  <c r="I46" i="24"/>
  <c r="U46" i="24" s="1"/>
  <c r="I44" i="24"/>
  <c r="U44" i="24" s="1"/>
  <c r="I40" i="24"/>
  <c r="U40" i="24" s="1"/>
  <c r="I38" i="24"/>
  <c r="U38" i="24" s="1"/>
  <c r="I36" i="24"/>
  <c r="U36" i="24" s="1"/>
  <c r="I34" i="24"/>
  <c r="U34" i="24" s="1"/>
  <c r="I32" i="24"/>
  <c r="U32" i="24" s="1"/>
  <c r="I30" i="24"/>
  <c r="U30" i="24" s="1"/>
  <c r="I28" i="24"/>
  <c r="U28" i="24" s="1"/>
  <c r="I22" i="24"/>
  <c r="U22" i="24" s="1"/>
  <c r="M22" i="24" l="1"/>
  <c r="N22" i="24" s="1"/>
  <c r="Q22" i="24"/>
  <c r="M44" i="24"/>
  <c r="N44" i="24" s="1"/>
  <c r="Q44" i="24"/>
  <c r="M46" i="24"/>
  <c r="N46" i="24" s="1"/>
  <c r="Q46" i="24"/>
  <c r="M30" i="24"/>
  <c r="N30" i="24" s="1"/>
  <c r="Q30" i="24"/>
  <c r="M32" i="24"/>
  <c r="N32" i="24" s="1"/>
  <c r="Q32" i="24"/>
  <c r="M34" i="24"/>
  <c r="N34" i="24" s="1"/>
  <c r="Q34" i="24"/>
  <c r="M36" i="24"/>
  <c r="N36" i="24" s="1"/>
  <c r="Q36" i="24"/>
  <c r="M28" i="24"/>
  <c r="N28" i="24" s="1"/>
  <c r="Q28" i="24"/>
  <c r="M38" i="24"/>
  <c r="N38" i="24" s="1"/>
  <c r="Q38" i="24"/>
  <c r="M40" i="24"/>
  <c r="N40" i="24" s="1"/>
  <c r="Q40" i="24"/>
  <c r="J36" i="24"/>
  <c r="J38" i="24"/>
  <c r="J40" i="24"/>
  <c r="J22" i="24"/>
  <c r="J44" i="24"/>
  <c r="J34" i="24"/>
  <c r="J28" i="24"/>
  <c r="J46" i="24"/>
  <c r="J30" i="24"/>
  <c r="J32" i="24"/>
  <c r="K232" i="1"/>
  <c r="R44" i="24" l="1"/>
  <c r="V44" i="24"/>
  <c r="R30" i="24"/>
  <c r="V30" i="24"/>
  <c r="R46" i="24"/>
  <c r="V46" i="24"/>
  <c r="R40" i="24"/>
  <c r="V40" i="24"/>
  <c r="R34" i="24"/>
  <c r="V34" i="24"/>
  <c r="R38" i="24"/>
  <c r="V38" i="24"/>
  <c r="R32" i="24"/>
  <c r="V32" i="24"/>
  <c r="R22" i="24"/>
  <c r="V22" i="24"/>
  <c r="R28" i="24"/>
  <c r="V28" i="24"/>
  <c r="R36" i="24"/>
  <c r="V36" i="24"/>
  <c r="W232" i="1"/>
  <c r="X232" i="1" s="1"/>
  <c r="S232" i="1"/>
  <c r="T232" i="1" s="1"/>
  <c r="O232" i="1"/>
  <c r="P232" i="1" s="1"/>
  <c r="L232" i="1"/>
  <c r="K37" i="1" l="1"/>
  <c r="K48" i="1"/>
  <c r="K32" i="1"/>
  <c r="K30" i="1"/>
  <c r="K43" i="1"/>
  <c r="K27" i="1"/>
  <c r="K25" i="1"/>
  <c r="K24" i="1"/>
  <c r="K38" i="1"/>
  <c r="K39" i="1"/>
  <c r="K40" i="1"/>
  <c r="K36" i="1"/>
  <c r="K23" i="1"/>
  <c r="K342" i="1"/>
  <c r="K341" i="1"/>
  <c r="K340" i="1"/>
  <c r="K339" i="1"/>
  <c r="K98" i="1"/>
  <c r="K146" i="1"/>
  <c r="K224" i="1"/>
  <c r="W24" i="1" l="1"/>
  <c r="X24" i="1" s="1"/>
  <c r="S24" i="1"/>
  <c r="T24" i="1" s="1"/>
  <c r="O24" i="1"/>
  <c r="P24" i="1" s="1"/>
  <c r="W342" i="1"/>
  <c r="X342" i="1" s="1"/>
  <c r="S342" i="1"/>
  <c r="T342" i="1" s="1"/>
  <c r="O342" i="1"/>
  <c r="P342" i="1" s="1"/>
  <c r="W36" i="1"/>
  <c r="X36" i="1" s="1"/>
  <c r="S36" i="1"/>
  <c r="T36" i="1" s="1"/>
  <c r="O36" i="1"/>
  <c r="P36" i="1" s="1"/>
  <c r="W340" i="1"/>
  <c r="X340" i="1" s="1"/>
  <c r="O340" i="1"/>
  <c r="P340" i="1" s="1"/>
  <c r="S340" i="1"/>
  <c r="T340" i="1" s="1"/>
  <c r="W25" i="1"/>
  <c r="X25" i="1" s="1"/>
  <c r="S25" i="1"/>
  <c r="T25" i="1" s="1"/>
  <c r="O25" i="1"/>
  <c r="P25" i="1" s="1"/>
  <c r="S146" i="1"/>
  <c r="T146" i="1" s="1"/>
  <c r="O146" i="1"/>
  <c r="P146" i="1" s="1"/>
  <c r="W146" i="1"/>
  <c r="X146" i="1" s="1"/>
  <c r="W23" i="1"/>
  <c r="X23" i="1" s="1"/>
  <c r="S23" i="1"/>
  <c r="T23" i="1" s="1"/>
  <c r="O23" i="1"/>
  <c r="P23" i="1" s="1"/>
  <c r="S224" i="1"/>
  <c r="T224" i="1" s="1"/>
  <c r="O224" i="1"/>
  <c r="P224" i="1" s="1"/>
  <c r="W224" i="1"/>
  <c r="X224" i="1" s="1"/>
  <c r="W32" i="1"/>
  <c r="X32" i="1" s="1"/>
  <c r="O32" i="1"/>
  <c r="P32" i="1" s="1"/>
  <c r="S32" i="1"/>
  <c r="T32" i="1" s="1"/>
  <c r="W98" i="1"/>
  <c r="X98" i="1" s="1"/>
  <c r="S98" i="1"/>
  <c r="T98" i="1" s="1"/>
  <c r="O98" i="1"/>
  <c r="P98" i="1" s="1"/>
  <c r="W39" i="1"/>
  <c r="X39" i="1" s="1"/>
  <c r="S39" i="1"/>
  <c r="T39" i="1" s="1"/>
  <c r="O39" i="1"/>
  <c r="P39" i="1" s="1"/>
  <c r="W48" i="1"/>
  <c r="X48" i="1" s="1"/>
  <c r="S48" i="1"/>
  <c r="T48" i="1" s="1"/>
  <c r="O48" i="1"/>
  <c r="P48" i="1" s="1"/>
  <c r="S341" i="1"/>
  <c r="T341" i="1" s="1"/>
  <c r="O341" i="1"/>
  <c r="P341" i="1" s="1"/>
  <c r="W341" i="1"/>
  <c r="X341" i="1" s="1"/>
  <c r="O27" i="1"/>
  <c r="P27" i="1" s="1"/>
  <c r="S27" i="1"/>
  <c r="T27" i="1" s="1"/>
  <c r="W27" i="1"/>
  <c r="X27" i="1" s="1"/>
  <c r="W43" i="1"/>
  <c r="X43" i="1" s="1"/>
  <c r="S43" i="1"/>
  <c r="T43" i="1" s="1"/>
  <c r="O43" i="1"/>
  <c r="P43" i="1" s="1"/>
  <c r="W30" i="1"/>
  <c r="X30" i="1" s="1"/>
  <c r="S30" i="1"/>
  <c r="T30" i="1" s="1"/>
  <c r="O30" i="1"/>
  <c r="P30" i="1" s="1"/>
  <c r="S40" i="1"/>
  <c r="T40" i="1" s="1"/>
  <c r="O40" i="1"/>
  <c r="P40" i="1" s="1"/>
  <c r="W40" i="1"/>
  <c r="X40" i="1" s="1"/>
  <c r="W339" i="1"/>
  <c r="X339" i="1" s="1"/>
  <c r="S339" i="1"/>
  <c r="T339" i="1" s="1"/>
  <c r="O339" i="1"/>
  <c r="P339" i="1" s="1"/>
  <c r="O38" i="1"/>
  <c r="P38" i="1" s="1"/>
  <c r="W38" i="1"/>
  <c r="X38" i="1" s="1"/>
  <c r="S38" i="1"/>
  <c r="T38" i="1" s="1"/>
  <c r="S37" i="1"/>
  <c r="T37" i="1" s="1"/>
  <c r="O37" i="1"/>
  <c r="P37" i="1" s="1"/>
  <c r="W37" i="1"/>
  <c r="X37" i="1" s="1"/>
  <c r="L146" i="1"/>
  <c r="L27" i="1"/>
  <c r="L36" i="1"/>
  <c r="L339" i="1"/>
  <c r="L224" i="1"/>
  <c r="L39" i="1"/>
  <c r="L340" i="1"/>
  <c r="L25" i="1"/>
  <c r="L48" i="1"/>
  <c r="L30" i="1"/>
  <c r="L38" i="1"/>
  <c r="L98" i="1"/>
  <c r="L342" i="1"/>
  <c r="L43" i="1"/>
  <c r="L24" i="1"/>
  <c r="L32" i="1"/>
  <c r="L23" i="1"/>
  <c r="L37" i="1"/>
  <c r="L40" i="1"/>
  <c r="L341" i="1"/>
  <c r="I18" i="24" l="1"/>
  <c r="U18" i="24" s="1"/>
  <c r="I42" i="24"/>
  <c r="U42" i="24" s="1"/>
  <c r="I20" i="24"/>
  <c r="U20" i="24" s="1"/>
  <c r="I9" i="24"/>
  <c r="U9" i="24" s="1"/>
  <c r="I15" i="24"/>
  <c r="U15" i="24" s="1"/>
  <c r="M20" i="24" l="1"/>
  <c r="N20" i="24" s="1"/>
  <c r="Q20" i="24"/>
  <c r="M15" i="24"/>
  <c r="N15" i="24" s="1"/>
  <c r="Q15" i="24"/>
  <c r="M9" i="24"/>
  <c r="N9" i="24" s="1"/>
  <c r="Q9" i="24"/>
  <c r="M42" i="24"/>
  <c r="N42" i="24" s="1"/>
  <c r="Q42" i="24"/>
  <c r="M18" i="24"/>
  <c r="N18" i="24" s="1"/>
  <c r="Q18" i="24"/>
  <c r="J9" i="24"/>
  <c r="J15" i="24"/>
  <c r="J42" i="24"/>
  <c r="J18" i="24"/>
  <c r="J20" i="24"/>
  <c r="R18" i="24" l="1"/>
  <c r="V18" i="24"/>
  <c r="R42" i="24"/>
  <c r="V42" i="24"/>
  <c r="R9" i="24"/>
  <c r="V9" i="24"/>
  <c r="R15" i="24"/>
  <c r="V15" i="24"/>
  <c r="R20" i="24"/>
  <c r="V20" i="24"/>
  <c r="K10" i="1"/>
  <c r="K11" i="1"/>
  <c r="K12" i="1"/>
  <c r="K13" i="1"/>
  <c r="K14" i="1"/>
  <c r="K18" i="1"/>
  <c r="K22" i="1"/>
  <c r="K20" i="1"/>
  <c r="K28" i="1"/>
  <c r="K41" i="1"/>
  <c r="K21" i="1"/>
  <c r="K49" i="1"/>
  <c r="K15" i="1"/>
  <c r="K42" i="1"/>
  <c r="K29" i="1"/>
  <c r="K26" i="1"/>
  <c r="K45" i="1"/>
  <c r="K31" i="1"/>
  <c r="K44" i="1"/>
  <c r="K33" i="1"/>
  <c r="K35" i="1"/>
  <c r="K47" i="1"/>
  <c r="K34" i="1"/>
  <c r="K46" i="1"/>
  <c r="K76" i="1"/>
  <c r="K83" i="1"/>
  <c r="K77" i="1"/>
  <c r="K78" i="1"/>
  <c r="K79" i="1"/>
  <c r="K80" i="1"/>
  <c r="K81" i="1"/>
  <c r="K82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103" i="1"/>
  <c r="K104" i="1"/>
  <c r="K105" i="1"/>
  <c r="K106" i="1"/>
  <c r="K107" i="1"/>
  <c r="K108" i="1"/>
  <c r="K109" i="1"/>
  <c r="K110" i="1"/>
  <c r="K111" i="1"/>
  <c r="K112" i="1"/>
  <c r="K113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62" i="1"/>
  <c r="W162" i="1" s="1"/>
  <c r="X162" i="1" s="1"/>
  <c r="K206" i="1"/>
  <c r="K207" i="1"/>
  <c r="K213" i="1"/>
  <c r="K214" i="1"/>
  <c r="K208" i="1"/>
  <c r="K215" i="1"/>
  <c r="K209" i="1"/>
  <c r="K216" i="1"/>
  <c r="K210" i="1"/>
  <c r="K217" i="1"/>
  <c r="K211" i="1"/>
  <c r="K218" i="1"/>
  <c r="K212" i="1"/>
  <c r="K219" i="1"/>
  <c r="K220" i="1"/>
  <c r="K221" i="1"/>
  <c r="K222" i="1"/>
  <c r="K223" i="1"/>
  <c r="K225" i="1"/>
  <c r="K226" i="1"/>
  <c r="K227" i="1"/>
  <c r="K228" i="1"/>
  <c r="K229" i="1"/>
  <c r="K230" i="1"/>
  <c r="K231" i="1"/>
  <c r="K233" i="1"/>
  <c r="K234" i="1"/>
  <c r="K235" i="1"/>
  <c r="K236" i="1"/>
  <c r="K237" i="1"/>
  <c r="K238" i="1"/>
  <c r="K239" i="1"/>
  <c r="K240" i="1"/>
  <c r="K241" i="1"/>
  <c r="K242" i="1"/>
  <c r="K243" i="1"/>
  <c r="K257" i="1"/>
  <c r="K258" i="1"/>
  <c r="K259" i="1"/>
  <c r="K260" i="1"/>
  <c r="K261" i="1"/>
  <c r="K262" i="1"/>
  <c r="K245" i="1"/>
  <c r="K246" i="1"/>
  <c r="K247" i="1"/>
  <c r="K248" i="1"/>
  <c r="K249" i="1"/>
  <c r="K250" i="1"/>
  <c r="K251" i="1"/>
  <c r="K252" i="1"/>
  <c r="K264" i="1"/>
  <c r="K265" i="1"/>
  <c r="K266" i="1"/>
  <c r="K267" i="1"/>
  <c r="K268" i="1"/>
  <c r="K269" i="1"/>
  <c r="K272" i="1"/>
  <c r="K270" i="1"/>
  <c r="K271" i="1"/>
  <c r="K274" i="1"/>
  <c r="K276" i="1"/>
  <c r="K279" i="1"/>
  <c r="K280" i="1"/>
  <c r="K282" i="1"/>
  <c r="K283" i="1"/>
  <c r="K281" i="1"/>
  <c r="K284" i="1"/>
  <c r="K289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9" i="1"/>
  <c r="K310" i="1"/>
  <c r="K311" i="1"/>
  <c r="K312" i="1"/>
  <c r="K313" i="1"/>
  <c r="K314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7" i="1"/>
  <c r="S162" i="1" l="1"/>
  <c r="T162" i="1" s="1"/>
  <c r="O162" i="1"/>
  <c r="P162" i="1" s="1"/>
  <c r="S292" i="1"/>
  <c r="T292" i="1" s="1"/>
  <c r="O292" i="1"/>
  <c r="P292" i="1" s="1"/>
  <c r="W292" i="1"/>
  <c r="X292" i="1" s="1"/>
  <c r="W257" i="1"/>
  <c r="X257" i="1" s="1"/>
  <c r="S257" i="1"/>
  <c r="T257" i="1" s="1"/>
  <c r="O257" i="1"/>
  <c r="P257" i="1" s="1"/>
  <c r="W227" i="1"/>
  <c r="X227" i="1" s="1"/>
  <c r="S227" i="1"/>
  <c r="T227" i="1" s="1"/>
  <c r="O227" i="1"/>
  <c r="P227" i="1" s="1"/>
  <c r="W208" i="1"/>
  <c r="X208" i="1" s="1"/>
  <c r="S208" i="1"/>
  <c r="T208" i="1" s="1"/>
  <c r="O208" i="1"/>
  <c r="P208" i="1" s="1"/>
  <c r="W142" i="1"/>
  <c r="X142" i="1" s="1"/>
  <c r="S142" i="1"/>
  <c r="T142" i="1" s="1"/>
  <c r="O142" i="1"/>
  <c r="P142" i="1" s="1"/>
  <c r="W126" i="1"/>
  <c r="X126" i="1" s="1"/>
  <c r="S126" i="1"/>
  <c r="T126" i="1" s="1"/>
  <c r="O126" i="1"/>
  <c r="P126" i="1" s="1"/>
  <c r="W105" i="1"/>
  <c r="X105" i="1" s="1"/>
  <c r="S105" i="1"/>
  <c r="T105" i="1" s="1"/>
  <c r="O105" i="1"/>
  <c r="P105" i="1" s="1"/>
  <c r="W84" i="1"/>
  <c r="X84" i="1" s="1"/>
  <c r="S84" i="1"/>
  <c r="T84" i="1" s="1"/>
  <c r="O84" i="1"/>
  <c r="P84" i="1" s="1"/>
  <c r="W45" i="1"/>
  <c r="X45" i="1" s="1"/>
  <c r="S45" i="1"/>
  <c r="T45" i="1" s="1"/>
  <c r="O45" i="1"/>
  <c r="P45" i="1" s="1"/>
  <c r="O28" i="1"/>
  <c r="P28" i="1" s="1"/>
  <c r="W28" i="1"/>
  <c r="X28" i="1" s="1"/>
  <c r="S28" i="1"/>
  <c r="T28" i="1" s="1"/>
  <c r="W334" i="1"/>
  <c r="X334" i="1" s="1"/>
  <c r="S334" i="1"/>
  <c r="T334" i="1" s="1"/>
  <c r="O334" i="1"/>
  <c r="P334" i="1" s="1"/>
  <c r="S318" i="1"/>
  <c r="T318" i="1" s="1"/>
  <c r="O318" i="1"/>
  <c r="P318" i="1" s="1"/>
  <c r="W318" i="1"/>
  <c r="X318" i="1" s="1"/>
  <c r="W299" i="1"/>
  <c r="X299" i="1" s="1"/>
  <c r="O299" i="1"/>
  <c r="P299" i="1" s="1"/>
  <c r="S299" i="1"/>
  <c r="T299" i="1" s="1"/>
  <c r="S274" i="1"/>
  <c r="T274" i="1" s="1"/>
  <c r="O274" i="1"/>
  <c r="P274" i="1" s="1"/>
  <c r="W274" i="1"/>
  <c r="X274" i="1" s="1"/>
  <c r="W246" i="1"/>
  <c r="X246" i="1" s="1"/>
  <c r="S246" i="1"/>
  <c r="T246" i="1" s="1"/>
  <c r="O246" i="1"/>
  <c r="P246" i="1" s="1"/>
  <c r="W235" i="1"/>
  <c r="X235" i="1" s="1"/>
  <c r="O235" i="1"/>
  <c r="P235" i="1" s="1"/>
  <c r="S235" i="1"/>
  <c r="T235" i="1" s="1"/>
  <c r="S218" i="1"/>
  <c r="T218" i="1" s="1"/>
  <c r="O218" i="1"/>
  <c r="P218" i="1" s="1"/>
  <c r="W218" i="1"/>
  <c r="X218" i="1" s="1"/>
  <c r="W158" i="1"/>
  <c r="X158" i="1" s="1"/>
  <c r="S158" i="1"/>
  <c r="T158" i="1" s="1"/>
  <c r="O158" i="1"/>
  <c r="P158" i="1" s="1"/>
  <c r="W141" i="1"/>
  <c r="X141" i="1" s="1"/>
  <c r="S141" i="1"/>
  <c r="T141" i="1" s="1"/>
  <c r="O141" i="1"/>
  <c r="P141" i="1" s="1"/>
  <c r="W125" i="1"/>
  <c r="X125" i="1" s="1"/>
  <c r="S125" i="1"/>
  <c r="T125" i="1" s="1"/>
  <c r="O125" i="1"/>
  <c r="P125" i="1" s="1"/>
  <c r="W104" i="1"/>
  <c r="X104" i="1" s="1"/>
  <c r="S104" i="1"/>
  <c r="T104" i="1" s="1"/>
  <c r="O104" i="1"/>
  <c r="P104" i="1" s="1"/>
  <c r="S82" i="1"/>
  <c r="T82" i="1" s="1"/>
  <c r="O82" i="1"/>
  <c r="P82" i="1" s="1"/>
  <c r="W82" i="1"/>
  <c r="X82" i="1" s="1"/>
  <c r="O20" i="1"/>
  <c r="P20" i="1" s="1"/>
  <c r="W20" i="1"/>
  <c r="X20" i="1" s="1"/>
  <c r="S20" i="1"/>
  <c r="T20" i="1" s="1"/>
  <c r="S333" i="1"/>
  <c r="T333" i="1" s="1"/>
  <c r="O333" i="1"/>
  <c r="P333" i="1" s="1"/>
  <c r="W333" i="1"/>
  <c r="X333" i="1" s="1"/>
  <c r="W325" i="1"/>
  <c r="X325" i="1" s="1"/>
  <c r="S325" i="1"/>
  <c r="T325" i="1" s="1"/>
  <c r="O325" i="1"/>
  <c r="P325" i="1" s="1"/>
  <c r="S317" i="1"/>
  <c r="T317" i="1" s="1"/>
  <c r="O317" i="1"/>
  <c r="P317" i="1" s="1"/>
  <c r="W317" i="1"/>
  <c r="X317" i="1" s="1"/>
  <c r="W306" i="1"/>
  <c r="X306" i="1" s="1"/>
  <c r="S306" i="1"/>
  <c r="T306" i="1" s="1"/>
  <c r="O306" i="1"/>
  <c r="P306" i="1" s="1"/>
  <c r="O298" i="1"/>
  <c r="P298" i="1" s="1"/>
  <c r="W298" i="1"/>
  <c r="X298" i="1" s="1"/>
  <c r="S298" i="1"/>
  <c r="T298" i="1" s="1"/>
  <c r="W284" i="1"/>
  <c r="X284" i="1" s="1"/>
  <c r="S284" i="1"/>
  <c r="T284" i="1" s="1"/>
  <c r="O284" i="1"/>
  <c r="P284" i="1" s="1"/>
  <c r="O271" i="1"/>
  <c r="P271" i="1" s="1"/>
  <c r="W271" i="1"/>
  <c r="X271" i="1" s="1"/>
  <c r="S271" i="1"/>
  <c r="T271" i="1" s="1"/>
  <c r="S264" i="1"/>
  <c r="T264" i="1" s="1"/>
  <c r="O264" i="1"/>
  <c r="P264" i="1" s="1"/>
  <c r="W264" i="1"/>
  <c r="X264" i="1" s="1"/>
  <c r="S245" i="1"/>
  <c r="T245" i="1" s="1"/>
  <c r="O245" i="1"/>
  <c r="P245" i="1" s="1"/>
  <c r="W245" i="1"/>
  <c r="X245" i="1" s="1"/>
  <c r="O242" i="1"/>
  <c r="P242" i="1" s="1"/>
  <c r="W242" i="1"/>
  <c r="X242" i="1" s="1"/>
  <c r="S242" i="1"/>
  <c r="T242" i="1" s="1"/>
  <c r="S234" i="1"/>
  <c r="T234" i="1" s="1"/>
  <c r="O234" i="1"/>
  <c r="P234" i="1" s="1"/>
  <c r="W234" i="1"/>
  <c r="X234" i="1" s="1"/>
  <c r="O225" i="1"/>
  <c r="P225" i="1" s="1"/>
  <c r="W225" i="1"/>
  <c r="X225" i="1" s="1"/>
  <c r="S225" i="1"/>
  <c r="T225" i="1" s="1"/>
  <c r="W211" i="1"/>
  <c r="X211" i="1" s="1"/>
  <c r="S211" i="1"/>
  <c r="T211" i="1" s="1"/>
  <c r="O211" i="1"/>
  <c r="P211" i="1" s="1"/>
  <c r="W213" i="1"/>
  <c r="X213" i="1" s="1"/>
  <c r="S213" i="1"/>
  <c r="T213" i="1" s="1"/>
  <c r="O213" i="1"/>
  <c r="P213" i="1" s="1"/>
  <c r="S157" i="1"/>
  <c r="T157" i="1" s="1"/>
  <c r="O157" i="1"/>
  <c r="P157" i="1" s="1"/>
  <c r="W157" i="1"/>
  <c r="X157" i="1" s="1"/>
  <c r="O149" i="1"/>
  <c r="P149" i="1" s="1"/>
  <c r="S149" i="1"/>
  <c r="T149" i="1" s="1"/>
  <c r="W149" i="1"/>
  <c r="X149" i="1" s="1"/>
  <c r="W140" i="1"/>
  <c r="X140" i="1" s="1"/>
  <c r="S140" i="1"/>
  <c r="T140" i="1" s="1"/>
  <c r="O140" i="1"/>
  <c r="P140" i="1" s="1"/>
  <c r="W132" i="1"/>
  <c r="X132" i="1" s="1"/>
  <c r="S132" i="1"/>
  <c r="T132" i="1" s="1"/>
  <c r="O132" i="1"/>
  <c r="P132" i="1" s="1"/>
  <c r="W124" i="1"/>
  <c r="X124" i="1" s="1"/>
  <c r="S124" i="1"/>
  <c r="T124" i="1" s="1"/>
  <c r="O124" i="1"/>
  <c r="P124" i="1" s="1"/>
  <c r="W111" i="1"/>
  <c r="X111" i="1" s="1"/>
  <c r="O111" i="1"/>
  <c r="P111" i="1" s="1"/>
  <c r="S111" i="1"/>
  <c r="T111" i="1" s="1"/>
  <c r="W103" i="1"/>
  <c r="X103" i="1" s="1"/>
  <c r="S103" i="1"/>
  <c r="T103" i="1" s="1"/>
  <c r="O103" i="1"/>
  <c r="P103" i="1" s="1"/>
  <c r="W90" i="1"/>
  <c r="X90" i="1" s="1"/>
  <c r="S90" i="1"/>
  <c r="T90" i="1" s="1"/>
  <c r="O90" i="1"/>
  <c r="P90" i="1" s="1"/>
  <c r="O81" i="1"/>
  <c r="P81" i="1" s="1"/>
  <c r="S81" i="1"/>
  <c r="T81" i="1" s="1"/>
  <c r="W81" i="1"/>
  <c r="X81" i="1" s="1"/>
  <c r="S34" i="1"/>
  <c r="T34" i="1" s="1"/>
  <c r="O34" i="1"/>
  <c r="P34" i="1" s="1"/>
  <c r="W34" i="1"/>
  <c r="X34" i="1" s="1"/>
  <c r="W29" i="1"/>
  <c r="X29" i="1" s="1"/>
  <c r="S29" i="1"/>
  <c r="T29" i="1" s="1"/>
  <c r="O29" i="1"/>
  <c r="P29" i="1" s="1"/>
  <c r="W22" i="1"/>
  <c r="X22" i="1" s="1"/>
  <c r="S22" i="1"/>
  <c r="T22" i="1" s="1"/>
  <c r="O22" i="1"/>
  <c r="P22" i="1" s="1"/>
  <c r="S327" i="1"/>
  <c r="T327" i="1" s="1"/>
  <c r="O327" i="1"/>
  <c r="P327" i="1" s="1"/>
  <c r="W327" i="1"/>
  <c r="X327" i="1" s="1"/>
  <c r="W300" i="1"/>
  <c r="X300" i="1" s="1"/>
  <c r="O300" i="1"/>
  <c r="P300" i="1" s="1"/>
  <c r="S300" i="1"/>
  <c r="T300" i="1" s="1"/>
  <c r="W247" i="1"/>
  <c r="X247" i="1" s="1"/>
  <c r="S247" i="1"/>
  <c r="T247" i="1" s="1"/>
  <c r="O247" i="1"/>
  <c r="P247" i="1" s="1"/>
  <c r="W236" i="1"/>
  <c r="X236" i="1" s="1"/>
  <c r="S236" i="1"/>
  <c r="T236" i="1" s="1"/>
  <c r="O236" i="1"/>
  <c r="P236" i="1" s="1"/>
  <c r="W212" i="1"/>
  <c r="X212" i="1" s="1"/>
  <c r="S212" i="1"/>
  <c r="T212" i="1" s="1"/>
  <c r="O212" i="1"/>
  <c r="P212" i="1" s="1"/>
  <c r="S151" i="1"/>
  <c r="T151" i="1" s="1"/>
  <c r="O151" i="1"/>
  <c r="P151" i="1" s="1"/>
  <c r="W151" i="1"/>
  <c r="X151" i="1" s="1"/>
  <c r="W134" i="1"/>
  <c r="X134" i="1" s="1"/>
  <c r="S134" i="1"/>
  <c r="T134" i="1" s="1"/>
  <c r="O134" i="1"/>
  <c r="P134" i="1" s="1"/>
  <c r="O113" i="1"/>
  <c r="P113" i="1" s="1"/>
  <c r="S113" i="1"/>
  <c r="T113" i="1" s="1"/>
  <c r="W113" i="1"/>
  <c r="X113" i="1" s="1"/>
  <c r="W92" i="1"/>
  <c r="X92" i="1" s="1"/>
  <c r="S92" i="1"/>
  <c r="T92" i="1" s="1"/>
  <c r="O92" i="1"/>
  <c r="P92" i="1" s="1"/>
  <c r="S76" i="1"/>
  <c r="T76" i="1" s="1"/>
  <c r="O76" i="1"/>
  <c r="P76" i="1" s="1"/>
  <c r="W76" i="1"/>
  <c r="X76" i="1" s="1"/>
  <c r="O10" i="1"/>
  <c r="P10" i="1" s="1"/>
  <c r="S10" i="1"/>
  <c r="T10" i="1" s="1"/>
  <c r="W10" i="1"/>
  <c r="X10" i="1" s="1"/>
  <c r="W326" i="1"/>
  <c r="X326" i="1" s="1"/>
  <c r="O326" i="1"/>
  <c r="P326" i="1" s="1"/>
  <c r="S326" i="1"/>
  <c r="T326" i="1" s="1"/>
  <c r="W307" i="1"/>
  <c r="X307" i="1" s="1"/>
  <c r="S307" i="1"/>
  <c r="T307" i="1" s="1"/>
  <c r="O307" i="1"/>
  <c r="P307" i="1" s="1"/>
  <c r="S289" i="1"/>
  <c r="T289" i="1" s="1"/>
  <c r="O289" i="1"/>
  <c r="P289" i="1" s="1"/>
  <c r="W289" i="1"/>
  <c r="X289" i="1" s="1"/>
  <c r="W265" i="1"/>
  <c r="X265" i="1" s="1"/>
  <c r="S265" i="1"/>
  <c r="T265" i="1" s="1"/>
  <c r="O265" i="1"/>
  <c r="P265" i="1" s="1"/>
  <c r="W243" i="1"/>
  <c r="X243" i="1" s="1"/>
  <c r="O243" i="1"/>
  <c r="P243" i="1" s="1"/>
  <c r="S243" i="1"/>
  <c r="T243" i="1" s="1"/>
  <c r="W226" i="1"/>
  <c r="X226" i="1" s="1"/>
  <c r="S226" i="1"/>
  <c r="T226" i="1" s="1"/>
  <c r="O226" i="1"/>
  <c r="P226" i="1" s="1"/>
  <c r="S214" i="1"/>
  <c r="T214" i="1" s="1"/>
  <c r="O214" i="1"/>
  <c r="P214" i="1" s="1"/>
  <c r="W214" i="1"/>
  <c r="X214" i="1" s="1"/>
  <c r="S150" i="1"/>
  <c r="T150" i="1" s="1"/>
  <c r="O150" i="1"/>
  <c r="P150" i="1" s="1"/>
  <c r="W150" i="1"/>
  <c r="X150" i="1" s="1"/>
  <c r="W133" i="1"/>
  <c r="X133" i="1" s="1"/>
  <c r="S133" i="1"/>
  <c r="T133" i="1" s="1"/>
  <c r="O133" i="1"/>
  <c r="P133" i="1" s="1"/>
  <c r="O112" i="1"/>
  <c r="P112" i="1" s="1"/>
  <c r="W112" i="1"/>
  <c r="X112" i="1" s="1"/>
  <c r="S112" i="1"/>
  <c r="T112" i="1" s="1"/>
  <c r="W91" i="1"/>
  <c r="X91" i="1" s="1"/>
  <c r="S91" i="1"/>
  <c r="T91" i="1" s="1"/>
  <c r="O91" i="1"/>
  <c r="P91" i="1" s="1"/>
  <c r="W46" i="1"/>
  <c r="X46" i="1" s="1"/>
  <c r="S46" i="1"/>
  <c r="T46" i="1" s="1"/>
  <c r="O46" i="1"/>
  <c r="P46" i="1" s="1"/>
  <c r="S26" i="1"/>
  <c r="T26" i="1" s="1"/>
  <c r="O26" i="1"/>
  <c r="P26" i="1" s="1"/>
  <c r="W26" i="1"/>
  <c r="X26" i="1" s="1"/>
  <c r="O332" i="1"/>
  <c r="P332" i="1" s="1"/>
  <c r="S332" i="1"/>
  <c r="T332" i="1" s="1"/>
  <c r="W332" i="1"/>
  <c r="X332" i="1" s="1"/>
  <c r="W324" i="1"/>
  <c r="X324" i="1" s="1"/>
  <c r="S324" i="1"/>
  <c r="T324" i="1" s="1"/>
  <c r="O324" i="1"/>
  <c r="P324" i="1" s="1"/>
  <c r="W314" i="1"/>
  <c r="X314" i="1" s="1"/>
  <c r="O314" i="1"/>
  <c r="P314" i="1" s="1"/>
  <c r="S314" i="1"/>
  <c r="T314" i="1" s="1"/>
  <c r="W305" i="1"/>
  <c r="X305" i="1" s="1"/>
  <c r="S305" i="1"/>
  <c r="T305" i="1" s="1"/>
  <c r="O305" i="1"/>
  <c r="P305" i="1" s="1"/>
  <c r="W297" i="1"/>
  <c r="X297" i="1" s="1"/>
  <c r="O297" i="1"/>
  <c r="P297" i="1" s="1"/>
  <c r="S297" i="1"/>
  <c r="T297" i="1" s="1"/>
  <c r="O281" i="1"/>
  <c r="P281" i="1" s="1"/>
  <c r="W281" i="1"/>
  <c r="X281" i="1" s="1"/>
  <c r="S281" i="1"/>
  <c r="T281" i="1" s="1"/>
  <c r="S270" i="1"/>
  <c r="T270" i="1" s="1"/>
  <c r="O270" i="1"/>
  <c r="P270" i="1" s="1"/>
  <c r="W270" i="1"/>
  <c r="X270" i="1" s="1"/>
  <c r="O252" i="1"/>
  <c r="P252" i="1" s="1"/>
  <c r="W252" i="1"/>
  <c r="X252" i="1" s="1"/>
  <c r="S252" i="1"/>
  <c r="T252" i="1" s="1"/>
  <c r="W262" i="1"/>
  <c r="X262" i="1" s="1"/>
  <c r="S262" i="1"/>
  <c r="T262" i="1" s="1"/>
  <c r="O262" i="1"/>
  <c r="P262" i="1" s="1"/>
  <c r="W241" i="1"/>
  <c r="X241" i="1" s="1"/>
  <c r="S241" i="1"/>
  <c r="T241" i="1" s="1"/>
  <c r="O241" i="1"/>
  <c r="P241" i="1" s="1"/>
  <c r="W233" i="1"/>
  <c r="X233" i="1" s="1"/>
  <c r="S233" i="1"/>
  <c r="T233" i="1" s="1"/>
  <c r="O233" i="1"/>
  <c r="P233" i="1" s="1"/>
  <c r="W223" i="1"/>
  <c r="X223" i="1" s="1"/>
  <c r="S223" i="1"/>
  <c r="T223" i="1" s="1"/>
  <c r="O223" i="1"/>
  <c r="P223" i="1" s="1"/>
  <c r="W217" i="1"/>
  <c r="X217" i="1" s="1"/>
  <c r="S217" i="1"/>
  <c r="T217" i="1" s="1"/>
  <c r="O217" i="1"/>
  <c r="P217" i="1" s="1"/>
  <c r="W207" i="1"/>
  <c r="X207" i="1" s="1"/>
  <c r="S207" i="1"/>
  <c r="T207" i="1" s="1"/>
  <c r="O207" i="1"/>
  <c r="P207" i="1" s="1"/>
  <c r="W156" i="1"/>
  <c r="X156" i="1" s="1"/>
  <c r="S156" i="1"/>
  <c r="T156" i="1" s="1"/>
  <c r="O156" i="1"/>
  <c r="P156" i="1" s="1"/>
  <c r="S148" i="1"/>
  <c r="T148" i="1" s="1"/>
  <c r="O148" i="1"/>
  <c r="P148" i="1" s="1"/>
  <c r="W148" i="1"/>
  <c r="X148" i="1" s="1"/>
  <c r="W139" i="1"/>
  <c r="X139" i="1" s="1"/>
  <c r="S139" i="1"/>
  <c r="T139" i="1" s="1"/>
  <c r="O139" i="1"/>
  <c r="P139" i="1" s="1"/>
  <c r="W131" i="1"/>
  <c r="X131" i="1" s="1"/>
  <c r="S131" i="1"/>
  <c r="T131" i="1" s="1"/>
  <c r="O131" i="1"/>
  <c r="P131" i="1" s="1"/>
  <c r="W123" i="1"/>
  <c r="X123" i="1" s="1"/>
  <c r="S123" i="1"/>
  <c r="T123" i="1" s="1"/>
  <c r="O123" i="1"/>
  <c r="P123" i="1" s="1"/>
  <c r="W110" i="1"/>
  <c r="X110" i="1" s="1"/>
  <c r="O110" i="1"/>
  <c r="P110" i="1" s="1"/>
  <c r="S110" i="1"/>
  <c r="T110" i="1" s="1"/>
  <c r="W97" i="1"/>
  <c r="X97" i="1" s="1"/>
  <c r="S97" i="1"/>
  <c r="T97" i="1" s="1"/>
  <c r="O97" i="1"/>
  <c r="P97" i="1" s="1"/>
  <c r="W89" i="1"/>
  <c r="X89" i="1" s="1"/>
  <c r="S89" i="1"/>
  <c r="T89" i="1" s="1"/>
  <c r="O89" i="1"/>
  <c r="P89" i="1" s="1"/>
  <c r="O80" i="1"/>
  <c r="P80" i="1" s="1"/>
  <c r="S80" i="1"/>
  <c r="T80" i="1" s="1"/>
  <c r="W80" i="1"/>
  <c r="X80" i="1" s="1"/>
  <c r="O47" i="1"/>
  <c r="P47" i="1" s="1"/>
  <c r="S47" i="1"/>
  <c r="T47" i="1" s="1"/>
  <c r="W47" i="1"/>
  <c r="X47" i="1" s="1"/>
  <c r="W42" i="1"/>
  <c r="X42" i="1" s="1"/>
  <c r="S42" i="1"/>
  <c r="T42" i="1" s="1"/>
  <c r="O42" i="1"/>
  <c r="P42" i="1" s="1"/>
  <c r="S18" i="1"/>
  <c r="T18" i="1" s="1"/>
  <c r="O18" i="1"/>
  <c r="P18" i="1" s="1"/>
  <c r="W18" i="1"/>
  <c r="X18" i="1" s="1"/>
  <c r="W309" i="1"/>
  <c r="X309" i="1" s="1"/>
  <c r="S309" i="1"/>
  <c r="T309" i="1" s="1"/>
  <c r="O309" i="1"/>
  <c r="P309" i="1" s="1"/>
  <c r="W266" i="1"/>
  <c r="X266" i="1" s="1"/>
  <c r="S266" i="1"/>
  <c r="T266" i="1" s="1"/>
  <c r="O266" i="1"/>
  <c r="P266" i="1" s="1"/>
  <c r="W323" i="1"/>
  <c r="X323" i="1" s="1"/>
  <c r="S323" i="1"/>
  <c r="T323" i="1" s="1"/>
  <c r="O323" i="1"/>
  <c r="P323" i="1" s="1"/>
  <c r="W304" i="1"/>
  <c r="X304" i="1" s="1"/>
  <c r="S304" i="1"/>
  <c r="T304" i="1" s="1"/>
  <c r="O304" i="1"/>
  <c r="P304" i="1" s="1"/>
  <c r="O296" i="1"/>
  <c r="P296" i="1" s="1"/>
  <c r="W296" i="1"/>
  <c r="X296" i="1" s="1"/>
  <c r="S296" i="1"/>
  <c r="T296" i="1" s="1"/>
  <c r="W283" i="1"/>
  <c r="X283" i="1" s="1"/>
  <c r="S283" i="1"/>
  <c r="T283" i="1" s="1"/>
  <c r="O283" i="1"/>
  <c r="P283" i="1" s="1"/>
  <c r="W272" i="1"/>
  <c r="X272" i="1" s="1"/>
  <c r="S272" i="1"/>
  <c r="T272" i="1" s="1"/>
  <c r="O272" i="1"/>
  <c r="P272" i="1" s="1"/>
  <c r="S251" i="1"/>
  <c r="T251" i="1" s="1"/>
  <c r="O251" i="1"/>
  <c r="P251" i="1" s="1"/>
  <c r="W251" i="1"/>
  <c r="X251" i="1" s="1"/>
  <c r="S261" i="1"/>
  <c r="T261" i="1" s="1"/>
  <c r="O261" i="1"/>
  <c r="P261" i="1" s="1"/>
  <c r="W261" i="1"/>
  <c r="X261" i="1" s="1"/>
  <c r="S240" i="1"/>
  <c r="T240" i="1" s="1"/>
  <c r="O240" i="1"/>
  <c r="P240" i="1" s="1"/>
  <c r="W240" i="1"/>
  <c r="X240" i="1" s="1"/>
  <c r="S231" i="1"/>
  <c r="T231" i="1" s="1"/>
  <c r="O231" i="1"/>
  <c r="P231" i="1" s="1"/>
  <c r="W231" i="1"/>
  <c r="X231" i="1" s="1"/>
  <c r="O222" i="1"/>
  <c r="P222" i="1" s="1"/>
  <c r="W222" i="1"/>
  <c r="X222" i="1" s="1"/>
  <c r="S222" i="1"/>
  <c r="T222" i="1" s="1"/>
  <c r="O210" i="1"/>
  <c r="P210" i="1" s="1"/>
  <c r="W210" i="1"/>
  <c r="X210" i="1" s="1"/>
  <c r="S210" i="1"/>
  <c r="T210" i="1" s="1"/>
  <c r="O206" i="1"/>
  <c r="P206" i="1" s="1"/>
  <c r="W206" i="1"/>
  <c r="X206" i="1" s="1"/>
  <c r="S206" i="1"/>
  <c r="T206" i="1" s="1"/>
  <c r="S155" i="1"/>
  <c r="T155" i="1" s="1"/>
  <c r="O155" i="1"/>
  <c r="P155" i="1" s="1"/>
  <c r="W155" i="1"/>
  <c r="X155" i="1" s="1"/>
  <c r="O147" i="1"/>
  <c r="P147" i="1" s="1"/>
  <c r="S147" i="1"/>
  <c r="T147" i="1" s="1"/>
  <c r="W147" i="1"/>
  <c r="X147" i="1" s="1"/>
  <c r="S138" i="1"/>
  <c r="T138" i="1" s="1"/>
  <c r="O138" i="1"/>
  <c r="P138" i="1" s="1"/>
  <c r="W138" i="1"/>
  <c r="X138" i="1" s="1"/>
  <c r="W130" i="1"/>
  <c r="X130" i="1" s="1"/>
  <c r="S130" i="1"/>
  <c r="T130" i="1" s="1"/>
  <c r="O130" i="1"/>
  <c r="P130" i="1" s="1"/>
  <c r="W122" i="1"/>
  <c r="X122" i="1" s="1"/>
  <c r="S122" i="1"/>
  <c r="T122" i="1" s="1"/>
  <c r="O122" i="1"/>
  <c r="P122" i="1" s="1"/>
  <c r="W109" i="1"/>
  <c r="X109" i="1" s="1"/>
  <c r="S109" i="1"/>
  <c r="T109" i="1" s="1"/>
  <c r="O109" i="1"/>
  <c r="P109" i="1" s="1"/>
  <c r="W96" i="1"/>
  <c r="X96" i="1" s="1"/>
  <c r="S96" i="1"/>
  <c r="T96" i="1" s="1"/>
  <c r="O96" i="1"/>
  <c r="P96" i="1" s="1"/>
  <c r="W88" i="1"/>
  <c r="X88" i="1" s="1"/>
  <c r="S88" i="1"/>
  <c r="T88" i="1" s="1"/>
  <c r="O88" i="1"/>
  <c r="P88" i="1" s="1"/>
  <c r="O79" i="1"/>
  <c r="P79" i="1" s="1"/>
  <c r="S79" i="1"/>
  <c r="T79" i="1" s="1"/>
  <c r="W79" i="1"/>
  <c r="X79" i="1" s="1"/>
  <c r="W35" i="1"/>
  <c r="X35" i="1" s="1"/>
  <c r="O35" i="1"/>
  <c r="P35" i="1" s="1"/>
  <c r="S35" i="1"/>
  <c r="T35" i="1" s="1"/>
  <c r="W15" i="1"/>
  <c r="X15" i="1" s="1"/>
  <c r="O15" i="1"/>
  <c r="P15" i="1" s="1"/>
  <c r="S15" i="1"/>
  <c r="T15" i="1" s="1"/>
  <c r="W14" i="1"/>
  <c r="X14" i="1" s="1"/>
  <c r="S14" i="1"/>
  <c r="T14" i="1" s="1"/>
  <c r="O14" i="1"/>
  <c r="P14" i="1" s="1"/>
  <c r="W330" i="1"/>
  <c r="X330" i="1" s="1"/>
  <c r="S330" i="1"/>
  <c r="T330" i="1" s="1"/>
  <c r="O330" i="1"/>
  <c r="P330" i="1" s="1"/>
  <c r="W322" i="1"/>
  <c r="X322" i="1" s="1"/>
  <c r="S322" i="1"/>
  <c r="T322" i="1" s="1"/>
  <c r="O322" i="1"/>
  <c r="P322" i="1" s="1"/>
  <c r="W312" i="1"/>
  <c r="X312" i="1" s="1"/>
  <c r="S312" i="1"/>
  <c r="T312" i="1" s="1"/>
  <c r="O312" i="1"/>
  <c r="P312" i="1" s="1"/>
  <c r="W303" i="1"/>
  <c r="X303" i="1" s="1"/>
  <c r="O303" i="1"/>
  <c r="P303" i="1" s="1"/>
  <c r="S303" i="1"/>
  <c r="T303" i="1" s="1"/>
  <c r="O295" i="1"/>
  <c r="P295" i="1" s="1"/>
  <c r="S295" i="1"/>
  <c r="T295" i="1" s="1"/>
  <c r="W295" i="1"/>
  <c r="X295" i="1" s="1"/>
  <c r="W282" i="1"/>
  <c r="X282" i="1" s="1"/>
  <c r="S282" i="1"/>
  <c r="T282" i="1" s="1"/>
  <c r="O282" i="1"/>
  <c r="P282" i="1" s="1"/>
  <c r="W269" i="1"/>
  <c r="X269" i="1" s="1"/>
  <c r="S269" i="1"/>
  <c r="T269" i="1" s="1"/>
  <c r="O269" i="1"/>
  <c r="P269" i="1" s="1"/>
  <c r="W250" i="1"/>
  <c r="X250" i="1" s="1"/>
  <c r="S250" i="1"/>
  <c r="T250" i="1" s="1"/>
  <c r="O250" i="1"/>
  <c r="P250" i="1" s="1"/>
  <c r="W260" i="1"/>
  <c r="X260" i="1" s="1"/>
  <c r="S260" i="1"/>
  <c r="T260" i="1" s="1"/>
  <c r="O260" i="1"/>
  <c r="P260" i="1" s="1"/>
  <c r="W239" i="1"/>
  <c r="X239" i="1" s="1"/>
  <c r="S239" i="1"/>
  <c r="T239" i="1" s="1"/>
  <c r="O239" i="1"/>
  <c r="P239" i="1" s="1"/>
  <c r="W230" i="1"/>
  <c r="X230" i="1" s="1"/>
  <c r="S230" i="1"/>
  <c r="T230" i="1" s="1"/>
  <c r="O230" i="1"/>
  <c r="P230" i="1" s="1"/>
  <c r="S221" i="1"/>
  <c r="T221" i="1" s="1"/>
  <c r="O221" i="1"/>
  <c r="P221" i="1" s="1"/>
  <c r="W221" i="1"/>
  <c r="X221" i="1" s="1"/>
  <c r="W216" i="1"/>
  <c r="X216" i="1" s="1"/>
  <c r="S216" i="1"/>
  <c r="T216" i="1" s="1"/>
  <c r="O216" i="1"/>
  <c r="P216" i="1" s="1"/>
  <c r="S154" i="1"/>
  <c r="T154" i="1" s="1"/>
  <c r="O154" i="1"/>
  <c r="P154" i="1" s="1"/>
  <c r="W154" i="1"/>
  <c r="X154" i="1" s="1"/>
  <c r="O145" i="1"/>
  <c r="P145" i="1" s="1"/>
  <c r="S145" i="1"/>
  <c r="T145" i="1" s="1"/>
  <c r="W145" i="1"/>
  <c r="X145" i="1" s="1"/>
  <c r="O137" i="1"/>
  <c r="P137" i="1" s="1"/>
  <c r="S137" i="1"/>
  <c r="T137" i="1" s="1"/>
  <c r="W137" i="1"/>
  <c r="X137" i="1" s="1"/>
  <c r="W129" i="1"/>
  <c r="X129" i="1" s="1"/>
  <c r="S129" i="1"/>
  <c r="T129" i="1" s="1"/>
  <c r="O129" i="1"/>
  <c r="P129" i="1" s="1"/>
  <c r="W121" i="1"/>
  <c r="X121" i="1" s="1"/>
  <c r="S121" i="1"/>
  <c r="T121" i="1" s="1"/>
  <c r="O121" i="1"/>
  <c r="P121" i="1" s="1"/>
  <c r="W108" i="1"/>
  <c r="X108" i="1" s="1"/>
  <c r="S108" i="1"/>
  <c r="T108" i="1" s="1"/>
  <c r="O108" i="1"/>
  <c r="P108" i="1" s="1"/>
  <c r="W95" i="1"/>
  <c r="X95" i="1" s="1"/>
  <c r="S95" i="1"/>
  <c r="T95" i="1" s="1"/>
  <c r="O95" i="1"/>
  <c r="P95" i="1" s="1"/>
  <c r="W87" i="1"/>
  <c r="X87" i="1" s="1"/>
  <c r="S87" i="1"/>
  <c r="T87" i="1" s="1"/>
  <c r="O87" i="1"/>
  <c r="P87" i="1" s="1"/>
  <c r="O78" i="1"/>
  <c r="P78" i="1" s="1"/>
  <c r="S78" i="1"/>
  <c r="T78" i="1" s="1"/>
  <c r="W78" i="1"/>
  <c r="X78" i="1" s="1"/>
  <c r="W33" i="1"/>
  <c r="X33" i="1" s="1"/>
  <c r="S33" i="1"/>
  <c r="T33" i="1" s="1"/>
  <c r="O33" i="1"/>
  <c r="P33" i="1" s="1"/>
  <c r="W49" i="1"/>
  <c r="X49" i="1" s="1"/>
  <c r="S49" i="1"/>
  <c r="T49" i="1" s="1"/>
  <c r="O49" i="1"/>
  <c r="P49" i="1" s="1"/>
  <c r="W13" i="1"/>
  <c r="X13" i="1" s="1"/>
  <c r="S13" i="1"/>
  <c r="T13" i="1" s="1"/>
  <c r="O13" i="1"/>
  <c r="P13" i="1" s="1"/>
  <c r="S319" i="1"/>
  <c r="T319" i="1" s="1"/>
  <c r="O319" i="1"/>
  <c r="P319" i="1" s="1"/>
  <c r="W319" i="1"/>
  <c r="X319" i="1" s="1"/>
  <c r="W276" i="1"/>
  <c r="X276" i="1" s="1"/>
  <c r="S276" i="1"/>
  <c r="T276" i="1" s="1"/>
  <c r="O276" i="1"/>
  <c r="P276" i="1" s="1"/>
  <c r="W331" i="1"/>
  <c r="X331" i="1" s="1"/>
  <c r="S331" i="1"/>
  <c r="T331" i="1" s="1"/>
  <c r="O331" i="1"/>
  <c r="P331" i="1" s="1"/>
  <c r="W313" i="1"/>
  <c r="X313" i="1" s="1"/>
  <c r="S313" i="1"/>
  <c r="T313" i="1" s="1"/>
  <c r="O313" i="1"/>
  <c r="P313" i="1" s="1"/>
  <c r="W329" i="1"/>
  <c r="X329" i="1" s="1"/>
  <c r="S329" i="1"/>
  <c r="T329" i="1" s="1"/>
  <c r="O329" i="1"/>
  <c r="P329" i="1" s="1"/>
  <c r="W321" i="1"/>
  <c r="X321" i="1" s="1"/>
  <c r="S321" i="1"/>
  <c r="T321" i="1" s="1"/>
  <c r="O321" i="1"/>
  <c r="P321" i="1" s="1"/>
  <c r="W311" i="1"/>
  <c r="X311" i="1" s="1"/>
  <c r="S311" i="1"/>
  <c r="T311" i="1" s="1"/>
  <c r="O311" i="1"/>
  <c r="P311" i="1" s="1"/>
  <c r="W302" i="1"/>
  <c r="X302" i="1" s="1"/>
  <c r="S302" i="1"/>
  <c r="T302" i="1" s="1"/>
  <c r="O302" i="1"/>
  <c r="P302" i="1" s="1"/>
  <c r="O294" i="1"/>
  <c r="P294" i="1" s="1"/>
  <c r="W294" i="1"/>
  <c r="X294" i="1" s="1"/>
  <c r="S294" i="1"/>
  <c r="T294" i="1" s="1"/>
  <c r="S280" i="1"/>
  <c r="T280" i="1" s="1"/>
  <c r="O280" i="1"/>
  <c r="P280" i="1" s="1"/>
  <c r="W280" i="1"/>
  <c r="X280" i="1" s="1"/>
  <c r="O268" i="1"/>
  <c r="P268" i="1" s="1"/>
  <c r="W268" i="1"/>
  <c r="X268" i="1" s="1"/>
  <c r="S268" i="1"/>
  <c r="T268" i="1" s="1"/>
  <c r="W249" i="1"/>
  <c r="X249" i="1" s="1"/>
  <c r="S249" i="1"/>
  <c r="T249" i="1" s="1"/>
  <c r="O249" i="1"/>
  <c r="P249" i="1" s="1"/>
  <c r="W259" i="1"/>
  <c r="X259" i="1" s="1"/>
  <c r="O259" i="1"/>
  <c r="P259" i="1" s="1"/>
  <c r="S259" i="1"/>
  <c r="T259" i="1" s="1"/>
  <c r="O238" i="1"/>
  <c r="P238" i="1" s="1"/>
  <c r="W238" i="1"/>
  <c r="X238" i="1" s="1"/>
  <c r="S238" i="1"/>
  <c r="T238" i="1" s="1"/>
  <c r="W229" i="1"/>
  <c r="X229" i="1" s="1"/>
  <c r="S229" i="1"/>
  <c r="T229" i="1" s="1"/>
  <c r="O229" i="1"/>
  <c r="P229" i="1" s="1"/>
  <c r="W220" i="1"/>
  <c r="X220" i="1" s="1"/>
  <c r="S220" i="1"/>
  <c r="T220" i="1" s="1"/>
  <c r="O220" i="1"/>
  <c r="P220" i="1" s="1"/>
  <c r="S209" i="1"/>
  <c r="T209" i="1" s="1"/>
  <c r="O209" i="1"/>
  <c r="P209" i="1" s="1"/>
  <c r="W209" i="1"/>
  <c r="X209" i="1" s="1"/>
  <c r="S153" i="1"/>
  <c r="T153" i="1" s="1"/>
  <c r="O153" i="1"/>
  <c r="P153" i="1" s="1"/>
  <c r="W153" i="1"/>
  <c r="X153" i="1" s="1"/>
  <c r="O144" i="1"/>
  <c r="P144" i="1" s="1"/>
  <c r="S144" i="1"/>
  <c r="T144" i="1" s="1"/>
  <c r="W144" i="1"/>
  <c r="X144" i="1" s="1"/>
  <c r="W136" i="1"/>
  <c r="X136" i="1" s="1"/>
  <c r="O136" i="1"/>
  <c r="P136" i="1" s="1"/>
  <c r="S136" i="1"/>
  <c r="T136" i="1" s="1"/>
  <c r="W128" i="1"/>
  <c r="X128" i="1" s="1"/>
  <c r="S128" i="1"/>
  <c r="T128" i="1" s="1"/>
  <c r="O128" i="1"/>
  <c r="P128" i="1" s="1"/>
  <c r="W120" i="1"/>
  <c r="X120" i="1" s="1"/>
  <c r="S120" i="1"/>
  <c r="T120" i="1" s="1"/>
  <c r="O120" i="1"/>
  <c r="P120" i="1" s="1"/>
  <c r="W107" i="1"/>
  <c r="X107" i="1" s="1"/>
  <c r="S107" i="1"/>
  <c r="T107" i="1" s="1"/>
  <c r="O107" i="1"/>
  <c r="P107" i="1" s="1"/>
  <c r="W94" i="1"/>
  <c r="X94" i="1" s="1"/>
  <c r="S94" i="1"/>
  <c r="T94" i="1" s="1"/>
  <c r="O94" i="1"/>
  <c r="P94" i="1" s="1"/>
  <c r="S86" i="1"/>
  <c r="T86" i="1" s="1"/>
  <c r="O86" i="1"/>
  <c r="P86" i="1" s="1"/>
  <c r="W86" i="1"/>
  <c r="X86" i="1" s="1"/>
  <c r="O77" i="1"/>
  <c r="P77" i="1" s="1"/>
  <c r="S77" i="1"/>
  <c r="T77" i="1" s="1"/>
  <c r="W77" i="1"/>
  <c r="X77" i="1" s="1"/>
  <c r="O44" i="1"/>
  <c r="P44" i="1" s="1"/>
  <c r="W44" i="1"/>
  <c r="X44" i="1" s="1"/>
  <c r="S44" i="1"/>
  <c r="T44" i="1" s="1"/>
  <c r="W21" i="1"/>
  <c r="X21" i="1" s="1"/>
  <c r="O21" i="1"/>
  <c r="P21" i="1" s="1"/>
  <c r="S21" i="1"/>
  <c r="T21" i="1" s="1"/>
  <c r="S12" i="1"/>
  <c r="T12" i="1" s="1"/>
  <c r="O12" i="1"/>
  <c r="P12" i="1" s="1"/>
  <c r="W12" i="1"/>
  <c r="X12" i="1" s="1"/>
  <c r="W328" i="1"/>
  <c r="X328" i="1" s="1"/>
  <c r="S328" i="1"/>
  <c r="T328" i="1" s="1"/>
  <c r="O328" i="1"/>
  <c r="P328" i="1" s="1"/>
  <c r="W320" i="1"/>
  <c r="X320" i="1" s="1"/>
  <c r="S320" i="1"/>
  <c r="T320" i="1" s="1"/>
  <c r="O320" i="1"/>
  <c r="P320" i="1" s="1"/>
  <c r="W310" i="1"/>
  <c r="X310" i="1" s="1"/>
  <c r="S310" i="1"/>
  <c r="T310" i="1" s="1"/>
  <c r="O310" i="1"/>
  <c r="P310" i="1" s="1"/>
  <c r="W301" i="1"/>
  <c r="X301" i="1" s="1"/>
  <c r="O301" i="1"/>
  <c r="P301" i="1" s="1"/>
  <c r="S301" i="1"/>
  <c r="T301" i="1" s="1"/>
  <c r="S293" i="1"/>
  <c r="T293" i="1" s="1"/>
  <c r="O293" i="1"/>
  <c r="P293" i="1" s="1"/>
  <c r="W293" i="1"/>
  <c r="X293" i="1" s="1"/>
  <c r="W279" i="1"/>
  <c r="X279" i="1" s="1"/>
  <c r="S279" i="1"/>
  <c r="T279" i="1" s="1"/>
  <c r="O279" i="1"/>
  <c r="P279" i="1" s="1"/>
  <c r="S267" i="1"/>
  <c r="T267" i="1" s="1"/>
  <c r="O267" i="1"/>
  <c r="P267" i="1" s="1"/>
  <c r="W267" i="1"/>
  <c r="X267" i="1" s="1"/>
  <c r="S248" i="1"/>
  <c r="T248" i="1" s="1"/>
  <c r="O248" i="1"/>
  <c r="P248" i="1" s="1"/>
  <c r="W248" i="1"/>
  <c r="X248" i="1" s="1"/>
  <c r="O258" i="1"/>
  <c r="P258" i="1" s="1"/>
  <c r="W258" i="1"/>
  <c r="X258" i="1" s="1"/>
  <c r="S258" i="1"/>
  <c r="T258" i="1" s="1"/>
  <c r="S237" i="1"/>
  <c r="T237" i="1" s="1"/>
  <c r="O237" i="1"/>
  <c r="P237" i="1" s="1"/>
  <c r="W237" i="1"/>
  <c r="X237" i="1" s="1"/>
  <c r="O228" i="1"/>
  <c r="P228" i="1" s="1"/>
  <c r="W228" i="1"/>
  <c r="X228" i="1" s="1"/>
  <c r="S228" i="1"/>
  <c r="T228" i="1" s="1"/>
  <c r="W219" i="1"/>
  <c r="X219" i="1" s="1"/>
  <c r="O219" i="1"/>
  <c r="P219" i="1" s="1"/>
  <c r="S219" i="1"/>
  <c r="T219" i="1" s="1"/>
  <c r="O215" i="1"/>
  <c r="P215" i="1" s="1"/>
  <c r="S215" i="1"/>
  <c r="T215" i="1" s="1"/>
  <c r="W215" i="1"/>
  <c r="X215" i="1" s="1"/>
  <c r="S152" i="1"/>
  <c r="T152" i="1" s="1"/>
  <c r="O152" i="1"/>
  <c r="P152" i="1" s="1"/>
  <c r="W152" i="1"/>
  <c r="X152" i="1" s="1"/>
  <c r="O143" i="1"/>
  <c r="P143" i="1" s="1"/>
  <c r="S143" i="1"/>
  <c r="T143" i="1" s="1"/>
  <c r="W143" i="1"/>
  <c r="X143" i="1" s="1"/>
  <c r="W135" i="1"/>
  <c r="X135" i="1" s="1"/>
  <c r="O135" i="1"/>
  <c r="P135" i="1" s="1"/>
  <c r="S135" i="1"/>
  <c r="T135" i="1" s="1"/>
  <c r="W127" i="1"/>
  <c r="X127" i="1" s="1"/>
  <c r="S127" i="1"/>
  <c r="T127" i="1" s="1"/>
  <c r="O127" i="1"/>
  <c r="P127" i="1" s="1"/>
  <c r="W119" i="1"/>
  <c r="X119" i="1" s="1"/>
  <c r="S119" i="1"/>
  <c r="T119" i="1" s="1"/>
  <c r="O119" i="1"/>
  <c r="P119" i="1" s="1"/>
  <c r="W106" i="1"/>
  <c r="X106" i="1" s="1"/>
  <c r="S106" i="1"/>
  <c r="T106" i="1" s="1"/>
  <c r="O106" i="1"/>
  <c r="P106" i="1" s="1"/>
  <c r="W93" i="1"/>
  <c r="X93" i="1" s="1"/>
  <c r="S93" i="1"/>
  <c r="T93" i="1" s="1"/>
  <c r="O93" i="1"/>
  <c r="P93" i="1" s="1"/>
  <c r="W85" i="1"/>
  <c r="X85" i="1" s="1"/>
  <c r="S85" i="1"/>
  <c r="T85" i="1" s="1"/>
  <c r="O85" i="1"/>
  <c r="P85" i="1" s="1"/>
  <c r="S83" i="1"/>
  <c r="T83" i="1" s="1"/>
  <c r="O83" i="1"/>
  <c r="P83" i="1" s="1"/>
  <c r="W83" i="1"/>
  <c r="X83" i="1" s="1"/>
  <c r="O31" i="1"/>
  <c r="P31" i="1" s="1"/>
  <c r="S31" i="1"/>
  <c r="T31" i="1" s="1"/>
  <c r="W31" i="1"/>
  <c r="X31" i="1" s="1"/>
  <c r="O41" i="1"/>
  <c r="P41" i="1" s="1"/>
  <c r="W41" i="1"/>
  <c r="X41" i="1" s="1"/>
  <c r="S41" i="1"/>
  <c r="T41" i="1" s="1"/>
  <c r="O11" i="1"/>
  <c r="P11" i="1" s="1"/>
  <c r="W11" i="1"/>
  <c r="X11" i="1" s="1"/>
  <c r="S11" i="1"/>
  <c r="T11" i="1" s="1"/>
  <c r="L229" i="1"/>
  <c r="L85" i="1"/>
  <c r="L91" i="1"/>
  <c r="L241" i="1"/>
  <c r="L310" i="1"/>
  <c r="L211" i="1"/>
  <c r="L319" i="1"/>
  <c r="L103" i="1"/>
  <c r="L88" i="1"/>
  <c r="L311" i="1"/>
  <c r="L303" i="1"/>
  <c r="L299" i="1"/>
  <c r="L295" i="1"/>
  <c r="L34" i="1"/>
  <c r="L267" i="1"/>
  <c r="L243" i="1"/>
  <c r="L216" i="1"/>
  <c r="L305" i="1"/>
  <c r="L110" i="1"/>
  <c r="L106" i="1"/>
  <c r="L86" i="1"/>
  <c r="L81" i="1"/>
  <c r="L326" i="1"/>
  <c r="L297" i="1"/>
  <c r="L294" i="1"/>
  <c r="L280" i="1"/>
  <c r="L266" i="1"/>
  <c r="L156" i="1"/>
  <c r="L152" i="1"/>
  <c r="L42" i="1"/>
  <c r="L323" i="1"/>
  <c r="L312" i="1"/>
  <c r="L304" i="1"/>
  <c r="L274" i="1"/>
  <c r="L78" i="1"/>
  <c r="L318" i="1"/>
  <c r="L272" i="1"/>
  <c r="L246" i="1"/>
  <c r="L260" i="1"/>
  <c r="L259" i="1"/>
  <c r="L222" i="1"/>
  <c r="L220" i="1"/>
  <c r="L325" i="1"/>
  <c r="L314" i="1"/>
  <c r="L252" i="1"/>
  <c r="L217" i="1"/>
  <c r="L104" i="1"/>
  <c r="L94" i="1"/>
  <c r="L12" i="1"/>
  <c r="L251" i="1"/>
  <c r="L233" i="1"/>
  <c r="L245" i="1"/>
  <c r="L258" i="1"/>
  <c r="L334" i="1"/>
  <c r="L307" i="1"/>
  <c r="L284" i="1"/>
  <c r="L279" i="1"/>
  <c r="L269" i="1"/>
  <c r="L126" i="1"/>
  <c r="L124" i="1"/>
  <c r="L84" i="1"/>
  <c r="L83" i="1"/>
  <c r="L331" i="1"/>
  <c r="L231" i="1"/>
  <c r="L155" i="1"/>
  <c r="L143" i="1"/>
  <c r="L293" i="1"/>
  <c r="L249" i="1"/>
  <c r="L120" i="1"/>
  <c r="L93" i="1"/>
  <c r="L21" i="1"/>
  <c r="L136" i="1"/>
  <c r="L281" i="1"/>
  <c r="L15" i="1"/>
  <c r="L207" i="1"/>
  <c r="L317" i="1"/>
  <c r="L239" i="1"/>
  <c r="L214" i="1"/>
  <c r="L328" i="1"/>
  <c r="L322" i="1"/>
  <c r="L309" i="1"/>
  <c r="L313" i="1"/>
  <c r="L292" i="1"/>
  <c r="L330" i="1"/>
  <c r="L329" i="1"/>
  <c r="L320" i="1"/>
  <c r="L238" i="1"/>
  <c r="L321" i="1"/>
  <c r="L298" i="1"/>
  <c r="L270" i="1"/>
  <c r="L333" i="1"/>
  <c r="L327" i="1"/>
  <c r="L301" i="1"/>
  <c r="L227" i="1"/>
  <c r="L271" i="1"/>
  <c r="L242" i="1"/>
  <c r="L228" i="1"/>
  <c r="L225" i="1"/>
  <c r="L147" i="1"/>
  <c r="L250" i="1"/>
  <c r="L212" i="1"/>
  <c r="L218" i="1"/>
  <c r="L248" i="1"/>
  <c r="L262" i="1"/>
  <c r="L237" i="1"/>
  <c r="L149" i="1"/>
  <c r="L282" i="1"/>
  <c r="L265" i="1"/>
  <c r="L223" i="1"/>
  <c r="L226" i="1"/>
  <c r="L153" i="1"/>
  <c r="L235" i="1"/>
  <c r="L234" i="1"/>
  <c r="L236" i="1"/>
  <c r="L144" i="1"/>
  <c r="L92" i="1"/>
  <c r="L215" i="1"/>
  <c r="L139" i="1"/>
  <c r="L134" i="1"/>
  <c r="L111" i="1"/>
  <c r="L105" i="1"/>
  <c r="L11" i="1"/>
  <c r="L150" i="1"/>
  <c r="L140" i="1"/>
  <c r="L123" i="1"/>
  <c r="L44" i="1"/>
  <c r="L22" i="1"/>
  <c r="L148" i="1"/>
  <c r="L208" i="1"/>
  <c r="L157" i="1"/>
  <c r="L141" i="1"/>
  <c r="L138" i="1"/>
  <c r="L96" i="1"/>
  <c r="L77" i="1"/>
  <c r="L31" i="1"/>
  <c r="L109" i="1"/>
  <c r="L128" i="1"/>
  <c r="L107" i="1"/>
  <c r="L18" i="1"/>
  <c r="L13" i="1"/>
  <c r="L129" i="1"/>
  <c r="L82" i="1"/>
  <c r="L49" i="1"/>
  <c r="L127" i="1"/>
  <c r="L122" i="1"/>
  <c r="L119" i="1"/>
  <c r="L28" i="1"/>
  <c r="L264" i="1"/>
  <c r="L332" i="1"/>
  <c r="L324" i="1"/>
  <c r="L306" i="1"/>
  <c r="L302" i="1"/>
  <c r="L300" i="1"/>
  <c r="L289" i="1"/>
  <c r="L283" i="1"/>
  <c r="L268" i="1"/>
  <c r="L296" i="1"/>
  <c r="L257" i="1"/>
  <c r="L247" i="1"/>
  <c r="L276" i="1"/>
  <c r="L240" i="1"/>
  <c r="L230" i="1"/>
  <c r="L219" i="1"/>
  <c r="L261" i="1"/>
  <c r="L209" i="1"/>
  <c r="L221" i="1"/>
  <c r="L210" i="1"/>
  <c r="L206" i="1"/>
  <c r="L213" i="1"/>
  <c r="L158" i="1"/>
  <c r="L162" i="1"/>
  <c r="L151" i="1"/>
  <c r="L142" i="1"/>
  <c r="L154" i="1"/>
  <c r="L137" i="1"/>
  <c r="L145" i="1"/>
  <c r="L135" i="1"/>
  <c r="L132" i="1"/>
  <c r="L133" i="1"/>
  <c r="L131" i="1"/>
  <c r="L130" i="1"/>
  <c r="L121" i="1"/>
  <c r="L79" i="1"/>
  <c r="L125" i="1"/>
  <c r="L112" i="1"/>
  <c r="L89" i="1"/>
  <c r="L76" i="1"/>
  <c r="L113" i="1"/>
  <c r="L97" i="1"/>
  <c r="L87" i="1"/>
  <c r="L80" i="1"/>
  <c r="L108" i="1"/>
  <c r="L95" i="1"/>
  <c r="L90" i="1"/>
  <c r="L46" i="1"/>
  <c r="L26" i="1"/>
  <c r="L35" i="1"/>
  <c r="L41" i="1"/>
  <c r="L10" i="1"/>
  <c r="L47" i="1"/>
  <c r="L33" i="1"/>
  <c r="L45" i="1"/>
  <c r="L29" i="1"/>
  <c r="L20" i="1"/>
  <c r="L14" i="1"/>
  <c r="J15" i="93" l="1"/>
  <c r="J14" i="93"/>
  <c r="J13" i="93"/>
  <c r="J12" i="93"/>
  <c r="J11" i="93"/>
  <c r="J10" i="93"/>
  <c r="V10" i="93" s="1"/>
  <c r="J9" i="93"/>
  <c r="J8" i="93"/>
  <c r="N10" i="93" l="1"/>
  <c r="O10" i="93" s="1"/>
  <c r="R10" i="93"/>
  <c r="S10" i="93" s="1"/>
  <c r="V12" i="93"/>
  <c r="W12" i="93" s="1"/>
  <c r="R12" i="93"/>
  <c r="S12" i="93" s="1"/>
  <c r="N12" i="93"/>
  <c r="O12" i="93" s="1"/>
  <c r="R14" i="93"/>
  <c r="S14" i="93" s="1"/>
  <c r="N14" i="93"/>
  <c r="O14" i="93" s="1"/>
  <c r="V14" i="93"/>
  <c r="W14" i="93" s="1"/>
  <c r="R8" i="93"/>
  <c r="S8" i="93" s="1"/>
  <c r="V8" i="93"/>
  <c r="W8" i="93" s="1"/>
  <c r="N8" i="93"/>
  <c r="O8" i="93" s="1"/>
  <c r="N9" i="93"/>
  <c r="O9" i="93" s="1"/>
  <c r="V9" i="93"/>
  <c r="W9" i="93" s="1"/>
  <c r="R9" i="93"/>
  <c r="S9" i="93" s="1"/>
  <c r="W10" i="93"/>
  <c r="V11" i="93"/>
  <c r="W11" i="93" s="1"/>
  <c r="R11" i="93"/>
  <c r="S11" i="93" s="1"/>
  <c r="N11" i="93"/>
  <c r="O11" i="93" s="1"/>
  <c r="N13" i="93"/>
  <c r="O13" i="93" s="1"/>
  <c r="V13" i="93"/>
  <c r="W13" i="93" s="1"/>
  <c r="R13" i="93"/>
  <c r="S13" i="93" s="1"/>
  <c r="V15" i="93"/>
  <c r="W15" i="93" s="1"/>
  <c r="R15" i="93"/>
  <c r="S15" i="93" s="1"/>
  <c r="N15" i="93"/>
  <c r="O15" i="93" s="1"/>
  <c r="K9" i="93"/>
  <c r="K15" i="93"/>
  <c r="K11" i="93"/>
  <c r="K10" i="93"/>
  <c r="K8" i="93"/>
  <c r="K12" i="93"/>
  <c r="K14" i="93"/>
  <c r="K13" i="93"/>
  <c r="I47" i="24" l="1"/>
  <c r="U47" i="24" s="1"/>
  <c r="I45" i="24"/>
  <c r="U45" i="24" s="1"/>
  <c r="I43" i="24"/>
  <c r="U43" i="24" s="1"/>
  <c r="I29" i="24"/>
  <c r="U29" i="24" s="1"/>
  <c r="I27" i="24"/>
  <c r="U27" i="24" s="1"/>
  <c r="I26" i="24"/>
  <c r="U26" i="24" s="1"/>
  <c r="I23" i="24"/>
  <c r="U23" i="24" s="1"/>
  <c r="I16" i="24"/>
  <c r="U16" i="24" s="1"/>
  <c r="I14" i="24"/>
  <c r="U14" i="24" s="1"/>
  <c r="I12" i="24"/>
  <c r="U12" i="24" s="1"/>
  <c r="I8" i="24"/>
  <c r="U8" i="24" s="1"/>
  <c r="I10" i="24"/>
  <c r="U10" i="24" s="1"/>
  <c r="M8" i="24" l="1"/>
  <c r="N8" i="24" s="1"/>
  <c r="Q8" i="24"/>
  <c r="R8" i="24" s="1"/>
  <c r="M29" i="24"/>
  <c r="N29" i="24" s="1"/>
  <c r="Q29" i="24"/>
  <c r="M43" i="24"/>
  <c r="N43" i="24" s="1"/>
  <c r="Q43" i="24"/>
  <c r="M16" i="24"/>
  <c r="N16" i="24" s="1"/>
  <c r="Q16" i="24"/>
  <c r="M26" i="24"/>
  <c r="N26" i="24" s="1"/>
  <c r="Q26" i="24"/>
  <c r="M27" i="24"/>
  <c r="N27" i="24" s="1"/>
  <c r="Q27" i="24"/>
  <c r="M10" i="24"/>
  <c r="N10" i="24" s="1"/>
  <c r="Q10" i="24"/>
  <c r="M12" i="24"/>
  <c r="N12" i="24" s="1"/>
  <c r="Q12" i="24"/>
  <c r="M45" i="24"/>
  <c r="N45" i="24" s="1"/>
  <c r="Q45" i="24"/>
  <c r="M23" i="24"/>
  <c r="N23" i="24" s="1"/>
  <c r="Q23" i="24"/>
  <c r="M14" i="24"/>
  <c r="N14" i="24" s="1"/>
  <c r="Q14" i="24"/>
  <c r="M47" i="24"/>
  <c r="N47" i="24" s="1"/>
  <c r="Q47" i="24"/>
  <c r="V8" i="24"/>
  <c r="J23" i="24"/>
  <c r="J8" i="24"/>
  <c r="J43" i="24"/>
  <c r="J16" i="24"/>
  <c r="J26" i="24"/>
  <c r="J10" i="24"/>
  <c r="J12" i="24"/>
  <c r="J45" i="24"/>
  <c r="J27" i="24"/>
  <c r="J29" i="24"/>
  <c r="J14" i="24"/>
  <c r="J47" i="24"/>
  <c r="R12" i="24" l="1"/>
  <c r="V12" i="24"/>
  <c r="R43" i="24"/>
  <c r="V43" i="24"/>
  <c r="R45" i="24"/>
  <c r="V45" i="24"/>
  <c r="R16" i="24"/>
  <c r="V16" i="24"/>
  <c r="R47" i="24"/>
  <c r="V47" i="24"/>
  <c r="R10" i="24"/>
  <c r="V10" i="24"/>
  <c r="R23" i="24"/>
  <c r="V23" i="24"/>
  <c r="R27" i="24"/>
  <c r="V27" i="24"/>
  <c r="R29" i="24"/>
  <c r="V29" i="24"/>
  <c r="R26" i="24"/>
  <c r="V26" i="24"/>
  <c r="R14" i="24"/>
  <c r="V14" i="24"/>
  <c r="I31" i="24"/>
  <c r="U31" i="24" s="1"/>
  <c r="M31" i="24" l="1"/>
  <c r="N31" i="24" s="1"/>
  <c r="Q31" i="24"/>
  <c r="J31" i="24"/>
  <c r="R31" i="24" l="1"/>
  <c r="V31" i="24"/>
  <c r="I35" i="24"/>
  <c r="U35" i="24" s="1"/>
  <c r="I33" i="24"/>
  <c r="U33" i="24" s="1"/>
  <c r="I19" i="24"/>
  <c r="U19" i="24" s="1"/>
  <c r="I17" i="24"/>
  <c r="U17" i="24" s="1"/>
  <c r="I41" i="24"/>
  <c r="U41" i="24" s="1"/>
  <c r="I39" i="24"/>
  <c r="U39" i="24" s="1"/>
  <c r="I37" i="24"/>
  <c r="U37" i="24" s="1"/>
  <c r="I25" i="24"/>
  <c r="U25" i="24" s="1"/>
  <c r="I24" i="24"/>
  <c r="U24" i="24" s="1"/>
  <c r="I21" i="24"/>
  <c r="U21" i="24" s="1"/>
  <c r="I13" i="24"/>
  <c r="U13" i="24" s="1"/>
  <c r="I11" i="24"/>
  <c r="U11" i="24" s="1"/>
  <c r="M37" i="24" l="1"/>
  <c r="N37" i="24" s="1"/>
  <c r="Q37" i="24"/>
  <c r="M11" i="24"/>
  <c r="N11" i="24" s="1"/>
  <c r="Q11" i="24"/>
  <c r="M39" i="24"/>
  <c r="N39" i="24" s="1"/>
  <c r="Q39" i="24"/>
  <c r="M41" i="24"/>
  <c r="N41" i="24" s="1"/>
  <c r="Q41" i="24"/>
  <c r="M17" i="24"/>
  <c r="N17" i="24" s="1"/>
  <c r="Q17" i="24"/>
  <c r="M13" i="24"/>
  <c r="N13" i="24" s="1"/>
  <c r="Q13" i="24"/>
  <c r="M19" i="24"/>
  <c r="N19" i="24" s="1"/>
  <c r="Q19" i="24"/>
  <c r="M21" i="24"/>
  <c r="N21" i="24" s="1"/>
  <c r="Q21" i="24"/>
  <c r="M33" i="24"/>
  <c r="N33" i="24" s="1"/>
  <c r="Q33" i="24"/>
  <c r="M24" i="24"/>
  <c r="N24" i="24" s="1"/>
  <c r="Q24" i="24"/>
  <c r="M35" i="24"/>
  <c r="N35" i="24" s="1"/>
  <c r="Q35" i="24"/>
  <c r="M25" i="24"/>
  <c r="N25" i="24" s="1"/>
  <c r="Q25" i="24"/>
  <c r="J11" i="24"/>
  <c r="J17" i="24"/>
  <c r="J25" i="24"/>
  <c r="J13" i="24"/>
  <c r="J19" i="24"/>
  <c r="J33" i="24"/>
  <c r="J41" i="24"/>
  <c r="J37" i="24"/>
  <c r="J35" i="24"/>
  <c r="J21" i="24"/>
  <c r="J24" i="24"/>
  <c r="J39" i="24"/>
  <c r="R41" i="24" l="1"/>
  <c r="V41" i="24"/>
  <c r="R19" i="24"/>
  <c r="V19" i="24"/>
  <c r="R21" i="24"/>
  <c r="V21" i="24"/>
  <c r="R39" i="24"/>
  <c r="V39" i="24"/>
  <c r="R24" i="24"/>
  <c r="V24" i="24"/>
  <c r="R13" i="24"/>
  <c r="V13" i="24"/>
  <c r="R11" i="24"/>
  <c r="V11" i="24"/>
  <c r="R25" i="24"/>
  <c r="V25" i="24"/>
  <c r="R35" i="24"/>
  <c r="V35" i="24"/>
  <c r="R33" i="24"/>
  <c r="V33" i="24"/>
  <c r="R17" i="24"/>
  <c r="V17" i="24"/>
  <c r="R37" i="24"/>
  <c r="V37" i="24"/>
</calcChain>
</file>

<file path=xl/sharedStrings.xml><?xml version="1.0" encoding="utf-8"?>
<sst xmlns="http://schemas.openxmlformats.org/spreadsheetml/2006/main" count="2812" uniqueCount="734">
  <si>
    <t>Model</t>
  </si>
  <si>
    <t>Status</t>
  </si>
  <si>
    <t>Description</t>
  </si>
  <si>
    <t>MSRP</t>
  </si>
  <si>
    <t>MAP</t>
  </si>
  <si>
    <t>NEW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</si>
  <si>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</si>
  <si>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</si>
  <si>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</si>
  <si>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</si>
  <si>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</si>
  <si>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</si>
  <si>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</si>
  <si>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</si>
  <si>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LCE3010SB</t>
  </si>
  <si>
    <t>LCE3610SB</t>
  </si>
  <si>
    <t>LWS3063BD</t>
  </si>
  <si>
    <t>WDP5V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</si>
  <si>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</si>
  <si>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</si>
  <si>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</si>
  <si>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</si>
  <si>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</si>
  <si>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</si>
  <si>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</si>
  <si>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</si>
  <si>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</si>
  <si>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</si>
  <si>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</si>
  <si>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</si>
  <si>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</si>
  <si>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</si>
  <si>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</si>
  <si>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</si>
  <si>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</si>
  <si>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</si>
  <si>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LMXS28626D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</si>
  <si>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</si>
  <si>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</si>
  <si>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</si>
  <si>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</si>
  <si>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</si>
  <si>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</si>
  <si>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</si>
  <si>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</si>
  <si>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</si>
  <si>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</si>
  <si>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</si>
  <si>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</si>
  <si>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</si>
  <si>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</si>
  <si>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CMO</t>
  </si>
  <si>
    <t>Point
Guide</t>
  </si>
  <si>
    <t>LFDS22520S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</si>
  <si>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</si>
  <si>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</si>
  <si>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</si>
  <si>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</si>
  <si>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</si>
  <si>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LFXS26973S</t>
  </si>
  <si>
    <t>MK2030NST</t>
  </si>
  <si>
    <t>MK2030NBD</t>
  </si>
  <si>
    <t>LK65C</t>
  </si>
  <si>
    <t>S3WFBN</t>
  </si>
  <si>
    <t>LSHD3080ST</t>
  </si>
  <si>
    <t>LSHD3680ST</t>
  </si>
  <si>
    <t>WT7900HBA</t>
  </si>
  <si>
    <t>DLEX7900BE</t>
  </si>
  <si>
    <t>DLGX7901BE</t>
  </si>
  <si>
    <t>LMXS28596D</t>
  </si>
  <si>
    <t>LMXS28596S</t>
  </si>
  <si>
    <t>LBNC15231V</t>
  </si>
  <si>
    <t>LSFL301S</t>
  </si>
  <si>
    <t>Slide-In Filler Kit</t>
  </si>
  <si>
    <t>LRFXS2503S</t>
  </si>
  <si>
    <t>S3MFBN</t>
  </si>
  <si>
    <t>Net</t>
  </si>
  <si>
    <t>Ice Maker Kit</t>
  </si>
  <si>
    <t>LMWS27626S</t>
  </si>
  <si>
    <t>LRDCS2603S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</si>
  <si>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</si>
  <si>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</si>
  <si>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</si>
  <si>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</si>
  <si>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</si>
  <si>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</si>
  <si>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</si>
  <si>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</si>
  <si>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</si>
  <si>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</si>
  <si>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</si>
  <si>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</si>
  <si>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</si>
  <si>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</si>
  <si>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</si>
  <si>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</si>
  <si>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</si>
  <si>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</si>
  <si>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</si>
  <si>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</si>
  <si>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</si>
  <si>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</si>
  <si>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</si>
  <si>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</si>
  <si>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</si>
  <si>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</si>
  <si>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</si>
  <si>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</si>
  <si>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</si>
  <si>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</si>
  <si>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</si>
  <si>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</si>
  <si>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</si>
  <si>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</si>
  <si>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</si>
  <si>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</si>
  <si>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</si>
  <si>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</si>
  <si>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Combination Wall Oven &amp; Microwave, Convection, ThinQ</t>
  </si>
  <si>
    <t>30" Wall Mount Chimney Hood</t>
  </si>
  <si>
    <t>36" Wall Mount Chimney Hood</t>
  </si>
  <si>
    <t>1.7 CF Over-the-Range Microwave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</si>
  <si>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</si>
  <si>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</si>
  <si>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</si>
  <si>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</si>
  <si>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</si>
  <si>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</si>
  <si>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</si>
  <si>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</si>
  <si>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</si>
  <si>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</si>
  <si>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</si>
  <si>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</si>
  <si>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</si>
  <si>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</si>
  <si>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</si>
  <si>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</si>
  <si>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</si>
  <si>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</si>
  <si>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</si>
  <si>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</si>
  <si>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</si>
  <si>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</si>
  <si>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</si>
  <si>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</si>
  <si>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</si>
  <si>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</si>
  <si>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</si>
  <si>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</si>
  <si>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</si>
  <si>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</si>
  <si>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</si>
  <si>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</si>
  <si>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</si>
  <si>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</si>
  <si>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</si>
  <si>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</si>
  <si>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</si>
  <si>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</si>
  <si>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</si>
  <si>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</si>
  <si>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</si>
  <si>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</si>
  <si>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</si>
  <si>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</si>
  <si>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</si>
  <si>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</si>
  <si>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</si>
  <si>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</si>
  <si>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</si>
  <si>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</si>
  <si>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</si>
  <si>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</si>
  <si>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</si>
  <si>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</si>
  <si>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</si>
  <si>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</si>
  <si>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</si>
  <si>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</si>
  <si>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</si>
  <si>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</si>
  <si>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</si>
  <si>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</si>
  <si>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</si>
  <si>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</si>
  <si>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</si>
  <si>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</si>
  <si>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</si>
  <si>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</si>
  <si>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</si>
  <si>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</si>
  <si>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</si>
  <si>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</si>
  <si>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</si>
  <si>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</si>
  <si>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</si>
  <si>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LMXC22626S</t>
  </si>
  <si>
    <t>LRFWS2906D</t>
  </si>
  <si>
    <t>LRFWS2906S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</si>
  <si>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</si>
  <si>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</si>
  <si>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</si>
  <si>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</si>
  <si>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</si>
  <si>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</si>
  <si>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</si>
  <si>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</si>
  <si>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</si>
  <si>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LRSDS2706S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</si>
  <si>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</si>
  <si>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</si>
  <si>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</si>
  <si>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</si>
  <si>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</si>
  <si>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</si>
  <si>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</si>
  <si>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</si>
  <si>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</si>
  <si>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</si>
  <si>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</si>
  <si>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</si>
  <si>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</si>
  <si>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</si>
  <si>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</si>
  <si>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</si>
  <si>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</si>
  <si>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</si>
  <si>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</si>
  <si>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</si>
  <si>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</si>
  <si>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SRFVC2416S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</si>
  <si>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</si>
  <si>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</si>
  <si>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</si>
  <si>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</si>
  <si>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</si>
  <si>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</si>
  <si>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</si>
  <si>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</si>
  <si>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</si>
  <si>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</si>
  <si>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</si>
  <si>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</si>
  <si>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MZBZ1715S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</si>
  <si>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</si>
  <si>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</si>
  <si>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</si>
  <si>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</si>
  <si>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</si>
  <si>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</si>
  <si>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</si>
  <si>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</si>
  <si>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</si>
  <si>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</si>
  <si>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</si>
  <si>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</si>
  <si>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</si>
  <si>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</si>
  <si>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</si>
  <si>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</si>
  <si>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</si>
  <si>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</si>
  <si>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</si>
  <si>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</si>
  <si>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</si>
  <si>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</si>
  <si>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</si>
  <si>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</si>
  <si>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</si>
  <si>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</si>
  <si>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</si>
  <si>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</si>
  <si>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</si>
  <si>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</si>
  <si>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</si>
  <si>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</si>
  <si>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</si>
  <si>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LRFOC2606S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</si>
  <si>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</si>
  <si>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</si>
  <si>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</si>
  <si>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</si>
  <si>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</si>
  <si>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</si>
  <si>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</si>
  <si>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</si>
  <si>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</si>
  <si>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</si>
  <si>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</si>
  <si>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</si>
  <si>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</si>
  <si>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</si>
  <si>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</si>
  <si>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</si>
  <si>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</si>
  <si>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</si>
  <si>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</si>
  <si>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</si>
  <si>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</si>
  <si>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</si>
  <si>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</si>
  <si>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</si>
  <si>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</si>
  <si>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</si>
  <si>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</si>
  <si>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</si>
  <si>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</si>
  <si>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</si>
  <si>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</si>
  <si>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</si>
  <si>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</si>
  <si>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</si>
  <si>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</si>
  <si>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WDPS1W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</si>
  <si>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</si>
  <si>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</si>
  <si>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</si>
  <si>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</si>
  <si>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</si>
  <si>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</si>
  <si>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</si>
  <si>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</si>
  <si>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</si>
  <si>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</si>
  <si>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</si>
  <si>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LRONC0705A</t>
  </si>
  <si>
    <t>7 cu.ft. Single Door Refrigerator with American Flag Door</t>
  </si>
  <si>
    <t>LRFS28XBD</t>
  </si>
  <si>
    <t>LRFS28XBS</t>
  </si>
  <si>
    <t>28 cu.ft 3 Door French Door, Standard Depth, Ice and Water with Single Ice</t>
  </si>
  <si>
    <t>LRFXC2606S</t>
  </si>
  <si>
    <t>LRYKS3106S</t>
  </si>
  <si>
    <t>LRYXS3106S</t>
  </si>
  <si>
    <t>LRYXC2606D</t>
  </si>
  <si>
    <t>LRYXC2606S</t>
  </si>
  <si>
    <t>LRYKC2606D</t>
  </si>
  <si>
    <t>LRYKC2606S</t>
  </si>
  <si>
    <t>LRSWS2806S</t>
  </si>
  <si>
    <t>LSIL6336F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</si>
  <si>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</si>
  <si>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</si>
  <si>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</si>
  <si>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</si>
  <si>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</si>
  <si>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</si>
  <si>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</si>
  <si>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</si>
  <si>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</si>
  <si>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</si>
  <si>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</si>
  <si>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</si>
  <si>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</si>
  <si>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</si>
  <si>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</si>
  <si>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</si>
  <si>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</si>
  <si>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</si>
  <si>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</si>
  <si>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</si>
  <si>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</si>
  <si>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</si>
  <si>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</si>
  <si>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</si>
  <si>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</si>
  <si>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</si>
  <si>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</si>
  <si>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</si>
  <si>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</si>
  <si>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</si>
  <si>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</si>
  <si>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</si>
  <si>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</si>
  <si>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</si>
  <si>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</si>
  <si>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</si>
  <si>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</si>
  <si>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</si>
  <si>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</si>
  <si>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</si>
  <si>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</si>
  <si>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</si>
  <si>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</si>
  <si>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</si>
  <si>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</si>
  <si>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</si>
  <si>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</si>
  <si>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</si>
  <si>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</si>
  <si>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</si>
  <si>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</si>
  <si>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</si>
  <si>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</si>
  <si>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</si>
  <si>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</si>
  <si>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</si>
  <si>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</si>
  <si>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</si>
  <si>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</si>
  <si>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</si>
  <si>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</si>
  <si>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</si>
  <si>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</si>
  <si>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</si>
  <si>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</si>
  <si>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</si>
  <si>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</si>
  <si>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</si>
  <si>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</si>
  <si>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</si>
  <si>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</si>
  <si>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</si>
  <si>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</si>
  <si>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SDWB24S3</t>
  </si>
  <si>
    <t>SDWD24P3</t>
  </si>
  <si>
    <t>LSDS6338F</t>
  </si>
  <si>
    <t>CBIS3618B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</si>
  <si>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</si>
  <si>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</si>
  <si>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</si>
  <si>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</si>
  <si>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</si>
  <si>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</si>
  <si>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</si>
  <si>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</si>
  <si>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</si>
  <si>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</si>
  <si>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</si>
  <si>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</si>
  <si>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</si>
  <si>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</si>
  <si>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</si>
  <si>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</si>
  <si>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</si>
  <si>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</si>
  <si>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</si>
  <si>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</si>
  <si>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</si>
  <si>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</si>
  <si>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</si>
  <si>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</si>
  <si>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LSIS6338F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</si>
  <si>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</si>
  <si>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</si>
  <si>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</si>
  <si>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</si>
  <si>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</si>
  <si>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</si>
  <si>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</si>
  <si>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</si>
  <si>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</si>
  <si>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</si>
  <si>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</si>
  <si>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</si>
  <si>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</si>
  <si>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</si>
  <si>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</si>
  <si>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EOL 6/1</t>
  </si>
  <si>
    <t>EOL 4/1</t>
  </si>
  <si>
    <t>EOL 10/1</t>
  </si>
  <si>
    <t>EOL 7/1</t>
  </si>
  <si>
    <t>S5WBC</t>
  </si>
  <si>
    <t>Styler - Built In Steam Clothing Care System, 5 + 1 Hangers, Cream White</t>
  </si>
  <si>
    <t>WM5700HVA</t>
  </si>
  <si>
    <t>LDP6810SS</t>
  </si>
  <si>
    <t>LRFCC23D6S</t>
  </si>
  <si>
    <t>23 cu.ft 3 Door French Door, Counter Depth, Non Dispense</t>
  </si>
  <si>
    <t>LRFLS3206D</t>
  </si>
  <si>
    <t>LRFLS3206S</t>
  </si>
  <si>
    <t>32 cu. ft. 3 Door French Door Refrigerator with Internal Water Dispenser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</si>
  <si>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</si>
  <si>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</si>
  <si>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</si>
  <si>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</si>
  <si>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LRYKS3106D</t>
  </si>
  <si>
    <t>LRYXS3106D</t>
  </si>
  <si>
    <t>31 cu. ft. 3 Door French Door, Standard Depth, Ice and Water with 4 types of Ice</t>
  </si>
  <si>
    <t>LF29H8330D</t>
  </si>
  <si>
    <t>LF29H8330S</t>
  </si>
  <si>
    <t>LF29S8330D</t>
  </si>
  <si>
    <t>LF29S8330S</t>
  </si>
  <si>
    <t>LF30H8210S</t>
  </si>
  <si>
    <t>LF30S8210S</t>
  </si>
  <si>
    <t>LRMXC1803S</t>
  </si>
  <si>
    <t>LRMNC1803S</t>
  </si>
  <si>
    <t>WDP4W</t>
  </si>
  <si>
    <t>27" Pedestal</t>
  </si>
  <si>
    <t>WINTER SAVINGS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</si>
  <si>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</si>
  <si>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</si>
  <si>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24 cu.ft. Studio Counter Depth French Door Refrigerator, Instaview and Flat Door-in-door, Stainless Steel Tall Dispenser with Measure Fill, Dual Ice with Craft Ice, PrintProof Stainless Steel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</si>
  <si>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</si>
  <si>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</si>
  <si>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</si>
  <si>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</si>
  <si>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</si>
  <si>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LSIS6338N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</si>
  <si>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</si>
  <si>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</si>
  <si>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</si>
  <si>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</si>
  <si>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</si>
  <si>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</si>
  <si>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</si>
  <si>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</si>
  <si>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</si>
  <si>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</si>
  <si>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</si>
  <si>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</si>
  <si>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</si>
  <si>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</si>
  <si>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WDES9428N</t>
  </si>
  <si>
    <t>WSES4728N</t>
  </si>
  <si>
    <t>LG STUDIO 9.4 cu. ft. Smart InstaView Electric Double Built-In Wall Oven with Air Fry &amp; Steam Sous Vide</t>
  </si>
  <si>
    <t>LG STUDIO 4.7 cu. ft. Smart InstaView Electric Single Built-In Wall Oven with Air Fry &amp; Steam Sous Vide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</si>
  <si>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</si>
  <si>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</si>
  <si>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</si>
  <si>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</si>
  <si>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</si>
  <si>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</si>
  <si>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</si>
  <si>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</si>
  <si>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</si>
  <si>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</si>
  <si>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</si>
  <si>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</si>
  <si>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</si>
  <si>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LF22T6200S</t>
  </si>
  <si>
    <t>LF22T6200D</t>
  </si>
  <si>
    <t>LF25H6200S</t>
  </si>
  <si>
    <t>LFCS22520D</t>
  </si>
  <si>
    <t>LF22T6220S</t>
  </si>
  <si>
    <t>LF25H6330S</t>
  </si>
  <si>
    <t>LF20G6330S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</si>
  <si>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</si>
  <si>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</si>
  <si>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</si>
  <si>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</si>
  <si>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</si>
  <si>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</si>
  <si>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22 cu.ft. 3 Door French, 30 Wide</t>
  </si>
  <si>
    <t>22 cu.ft. 3 Door French, 30 Width with External Water Dispenser only</t>
  </si>
  <si>
    <t>25 cu.ft. 3 Door French, 33 Wide, Dual Handle, Standard Depth Max</t>
  </si>
  <si>
    <t>26 cu.ft. 3 Door French Door, Dual Ice Maker</t>
  </si>
  <si>
    <t>29 cu.ft.  3 Door Refrigerator, Water Only Dispenser</t>
  </si>
  <si>
    <t>29 cu.ft. 3 Door French Door, External .5 Gal Chilled Water Dispenser, Single Ice, Linear Door Cooling</t>
  </si>
  <si>
    <t>22 cu.ft. 3 Door French, 30 Width with Water Dispenser only</t>
  </si>
  <si>
    <t>25 cu.ft. 3 Door French Door, 33 Standard Depth, Dual Ice, Ice &amp; Water Dispenser, Dual Handle, Standard Depth Max</t>
  </si>
  <si>
    <t>20 cu.ft. 3 Door French Door, 33 Counter-Depth, Dual Ice, and Ice &amp; Water Dispenser, Dual Handle, Counter Depth Max</t>
  </si>
  <si>
    <t>25 cu.ft. 3 Door French Door, 33 Standard Depth, Ice &amp; Water Dispenser, Slim Door Ice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</si>
  <si>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</si>
  <si>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</si>
  <si>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</si>
  <si>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</si>
  <si>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 ft 3 Door French Door Refrigerator with InstaView Edge to Edge Only and Ice and Water Dispenser</t>
  </si>
  <si>
    <t>26 cu. ft. 3 Door French Door, Counter Depth, Mirror InstaView DID with 4 Types of Ice,</t>
  </si>
  <si>
    <t>31 cu. ft. 3 Door French Door, Standard Depth, Mirror InstaView DID with 4 Tyes of Ice</t>
  </si>
  <si>
    <t>26 cu. ft. 3 Door French Door, Counter Depth, Mirror InstaView DID with 4 Types of Ice</t>
  </si>
  <si>
    <t>31 cu. ft. 3 Door French Door, Standard Depth, Mirror InstaView DID with 4 Types of Ice</t>
  </si>
  <si>
    <t>LF21C6200S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</si>
  <si>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</si>
  <si>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</si>
  <si>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</si>
  <si>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</si>
  <si>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</si>
  <si>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</si>
  <si>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28 cu.ft. 4-Door French Door, InstaView Door-in-Door, Double Freezer</t>
  </si>
  <si>
    <t>18 cu.ft 4 Door French Door, Counter Depth, 33, Ice and Water</t>
  </si>
  <si>
    <t>19 cu.ft 4 Door French Door, Counter Depth, 33, Basic</t>
  </si>
  <si>
    <t>22 cu.ft. 4 Door French Door, Counter Depth, Double Freezer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</si>
  <si>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</si>
  <si>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</si>
  <si>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</si>
  <si>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</si>
  <si>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</si>
  <si>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27 cu.ft. 4 Door French Door, Double Freezer, Internal Water</t>
  </si>
  <si>
    <t>28 cu.ft. 4 Door French Door, Double Freezer</t>
  </si>
  <si>
    <t>30 cu.ft. 4-Door French Door Refrigerator with Full Convert Drawer, Internal Water Dispenser, Dual Handle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</si>
  <si>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</si>
  <si>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</si>
  <si>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 Refrigerator with Full Convert Drawer, Ice and Water Dispenser, Pocket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</si>
  <si>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</si>
  <si>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</si>
  <si>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</si>
  <si>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</si>
  <si>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Door-in-Door, Dual Ice Maker with Craft Ice, PrintProof Stainless Steel</t>
  </si>
  <si>
    <t>27 cu.ft. SxS, InstaView Only, Dual Ice Maker with Craft Ice, PrintProof Black Stainless Steel</t>
  </si>
  <si>
    <t>27 cu.ft. SxS, InstaView Only, Dual Ice Maker with Craft Ice, PrintProof Stainless Steel</t>
  </si>
  <si>
    <t>28 cu. ft Side by Side, Standard Depth, Ext.Water, Printproof STS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</si>
  <si>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</si>
  <si>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</si>
  <si>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</si>
  <si>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</si>
  <si>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</si>
  <si>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</si>
  <si>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</si>
  <si>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</si>
  <si>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</si>
  <si>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</si>
  <si>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</si>
  <si>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</si>
  <si>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</si>
  <si>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</si>
  <si>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</si>
  <si>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</si>
  <si>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</si>
  <si>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</si>
  <si>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</si>
  <si>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</si>
  <si>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</si>
  <si>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</si>
  <si>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</si>
  <si>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</si>
  <si>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</si>
  <si>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</si>
  <si>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</si>
  <si>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</si>
  <si>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4.5 cu.ft. 27 Ultra Large Capacity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</si>
  <si>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</si>
  <si>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</si>
  <si>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</si>
  <si>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</si>
  <si>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</si>
  <si>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</si>
  <si>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</si>
  <si>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</si>
  <si>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</si>
  <si>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</si>
  <si>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</si>
  <si>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</si>
  <si>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</si>
  <si>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</si>
  <si>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</si>
  <si>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</si>
  <si>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</si>
  <si>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</si>
  <si>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</si>
  <si>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</si>
  <si>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</si>
  <si>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</si>
  <si>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</si>
  <si>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</si>
  <si>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</si>
  <si>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</si>
  <si>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</si>
  <si>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</si>
  <si>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</si>
  <si>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</si>
  <si>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</si>
  <si>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</si>
  <si>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</si>
  <si>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</si>
  <si>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</si>
  <si>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</si>
  <si>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</si>
  <si>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</si>
  <si>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</si>
  <si>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</si>
  <si>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</si>
  <si>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DISC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</si>
  <si>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</si>
  <si>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</si>
  <si>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</si>
  <si>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</si>
  <si>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</si>
  <si>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</si>
  <si>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LDEL7324S</t>
  </si>
  <si>
    <t>7.3 cu. ft. Smart Electric double Free-Standing Range with Probake Convection, Air Sious Vide, Air Fry and EasyClean, PrintProof Stainless Steel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</si>
  <si>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</si>
  <si>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</si>
  <si>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</si>
  <si>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</si>
  <si>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</si>
  <si>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</si>
  <si>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</si>
  <si>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</si>
  <si>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</si>
  <si>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</si>
  <si>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</si>
  <si>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</si>
  <si>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</si>
  <si>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</si>
  <si>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</si>
  <si>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</si>
  <si>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</si>
  <si>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</si>
  <si>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</si>
  <si>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</si>
  <si>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</si>
  <si>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</si>
  <si>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</si>
  <si>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</si>
  <si>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</si>
  <si>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</si>
  <si>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</si>
  <si>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</si>
  <si>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</si>
  <si>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</si>
  <si>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</si>
  <si>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</si>
  <si>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</si>
  <si>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</si>
  <si>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</si>
  <si>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</si>
  <si>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</si>
  <si>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MARCH MADNESS</t>
  </si>
  <si>
    <t>SPRING SAVINGS</t>
  </si>
  <si>
    <t>WT6105CM</t>
  </si>
  <si>
    <t>DLE6100M</t>
  </si>
  <si>
    <t>DLG6101M</t>
  </si>
  <si>
    <t>WT6100CW</t>
  </si>
  <si>
    <t>4.1 cu.ft. Ultra Large Capacity Top Load Washer, Impeller</t>
  </si>
  <si>
    <t>Disc</t>
  </si>
  <si>
    <t>WT8400CB</t>
  </si>
  <si>
    <t>Launching in April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</si>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</sst>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</fills>
  <borders count="1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8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101" xfId="4620" applyNumberFormat="1" applyFont="1" applyBorder="1" applyAlignment="1">
      <alignment horizontal="center" vertical="center" wrapText="1"/>
    </xf>
    <xf numFmtId="0" fontId="2" fillId="0" borderId="101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102" xfId="1" applyNumberFormat="1" applyFont="1" applyFill="1" applyBorder="1" applyAlignment="1">
      <alignment horizontal="center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7" fillId="2" borderId="108" xfId="2" applyFont="1" applyFill="1" applyBorder="1" applyAlignment="1" applyProtection="1">
      <alignment horizontal="center" wrapText="1"/>
      <protection hidden="1"/>
    </xf>
    <xf numFmtId="0" fontId="7" fillId="2" borderId="10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7" xfId="6" applyFont="1" applyBorder="1" applyAlignment="1">
      <alignment vertical="center"/>
    </xf>
    <xf numFmtId="165" fontId="8" fillId="122" borderId="93" xfId="46851" applyNumberFormat="1" applyFont="1" applyFill="1" applyBorder="1" applyAlignment="1">
      <alignment horizontal="center" vertical="center" wrapText="1"/>
    </xf>
    <xf numFmtId="165" fontId="8" fillId="122" borderId="79" xfId="46851" applyNumberFormat="1" applyFont="1" applyFill="1" applyBorder="1" applyAlignment="1">
      <alignment horizontal="center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165" fontId="8" fillId="123" borderId="79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" fillId="0" borderId="89" xfId="4625" applyFont="1" applyBorder="1" applyAlignment="1">
      <alignment horizontal="center" vertical="center" wrapText="1"/>
    </xf>
    <xf numFmtId="2" fontId="2" fillId="0" borderId="85" xfId="4620" applyNumberFormat="1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3" fillId="0" borderId="0" xfId="47841"/>
    <xf numFmtId="0" fontId="214" fillId="0" borderId="5" xfId="4625" applyFont="1" applyBorder="1" applyAlignment="1">
      <alignment horizontal="center" vertical="center" wrapText="1"/>
    </xf>
    <xf numFmtId="0" fontId="7" fillId="125" borderId="116" xfId="46851" applyNumberFormat="1" applyFont="1" applyFill="1" applyBorder="1" applyAlignment="1">
      <alignment horizontal="center" vertical="center"/>
    </xf>
    <xf numFmtId="0" fontId="7" fillId="125" borderId="117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8" xfId="1" applyNumberFormat="1" applyFont="1" applyFill="1" applyBorder="1" applyAlignment="1">
      <alignment horizontal="center" vertical="center"/>
    </xf>
    <xf numFmtId="0" fontId="197" fillId="125" borderId="115" xfId="1" applyNumberFormat="1" applyFont="1" applyFill="1" applyBorder="1" applyAlignment="1">
      <alignment horizontal="left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center" vertical="center"/>
    </xf>
    <xf numFmtId="0" fontId="197" fillId="124" borderId="124" xfId="1" applyNumberFormat="1" applyFont="1" applyFill="1" applyBorder="1" applyAlignment="1">
      <alignment horizontal="left" vertical="center"/>
    </xf>
    <xf numFmtId="0" fontId="197" fillId="124" borderId="125" xfId="1" applyNumberFormat="1" applyFont="1" applyFill="1" applyBorder="1" applyAlignment="1">
      <alignment horizontal="left" vertical="center"/>
    </xf>
    <xf numFmtId="0" fontId="7" fillId="124" borderId="125" xfId="46851" applyNumberFormat="1" applyFont="1" applyFill="1" applyBorder="1" applyAlignment="1">
      <alignment horizontal="center" vertical="center"/>
    </xf>
    <xf numFmtId="0" fontId="7" fillId="124" borderId="126" xfId="4685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31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6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0" fontId="197" fillId="125" borderId="132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3" xfId="6" applyFont="1" applyBorder="1" applyAlignment="1">
      <alignment horizontal="left" vertical="center" indent="1"/>
    </xf>
    <xf numFmtId="0" fontId="2" fillId="0" borderId="104" xfId="6" applyFont="1" applyBorder="1" applyAlignment="1">
      <alignment horizontal="left" vertical="center"/>
    </xf>
    <xf numFmtId="0" fontId="2" fillId="129" borderId="4" xfId="6" applyFont="1" applyFill="1" applyBorder="1" applyAlignment="1">
      <alignment vertical="center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0" fontId="210" fillId="0" borderId="110" xfId="4625" applyFont="1" applyBorder="1" applyAlignment="1">
      <alignment horizontal="center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2" xfId="1" applyNumberFormat="1" applyFont="1" applyFill="1" applyBorder="1" applyAlignment="1">
      <alignment horizontal="left" vertical="center" wrapText="1"/>
    </xf>
    <xf numFmtId="0" fontId="2" fillId="129" borderId="113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77" xfId="6" applyFont="1" applyFill="1" applyBorder="1" applyAlignment="1">
      <alignment vertical="center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0" fontId="2" fillId="129" borderId="1" xfId="6" applyFont="1" applyFill="1" applyBorder="1" applyAlignment="1">
      <alignment horizontal="left" vertical="center" indent="1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C5BD74-3FF5-46E6-8BE8-A1DEA6D55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D8B470-0F12-45BF-8DFB-F644CB960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23091F-ACE4-4E21-95B8-B409D524D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877FF5-2825-4BD7-91FD-CFCA6F496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1F126C-26AE-40D5-B05A-43A8A2D8B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7F1768-EC17-43F1-A3F7-FC88C5642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05464C-C48E-4A73-9562-11ECF81C3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03A98D2-1CB3-4740-93F8-465B0CA2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4D3B8A-21E2-44A4-9276-B77AB653E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4</xdr:row>
      <xdr:rowOff>45068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D11FC57-232D-401A-89B4-546402ABA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2203449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29</xdr:col>
      <xdr:colOff>517041</xdr:colOff>
      <xdr:row>32</xdr:row>
      <xdr:rowOff>28575</xdr:rowOff>
    </xdr:to>
    <xdr:pic>
      <xdr:nvPicPr>
        <xdr:cNvPr id="3" name="Picture 2" descr="A screenshot of a computer program&#10;&#10;Description automatically generated">
          <a:extLst>
            <a:ext uri="{FF2B5EF4-FFF2-40B4-BE49-F238E27FC236}">
              <a16:creationId xmlns:a16="http://schemas.microsoft.com/office/drawing/2014/main" id="{E35530A2-A0A2-4A97-BC93-8759D4A6F5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542" t="14425" r="6082" b="29414"/>
        <a:stretch/>
      </xdr:blipFill>
      <xdr:spPr>
        <a:xfrm>
          <a:off x="0" y="0"/>
          <a:ext cx="18195441" cy="6124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X35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L7" sqref="L7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8.7265625" style="106" customWidth="1"/>
    <col min="14" max="16" width="9.453125" style="24" customWidth="1"/>
    <col min="17" max="17" width="8.81640625" style="25" customWidth="1"/>
    <col min="18" max="20" width="9.453125" style="24" customWidth="1"/>
    <col min="21" max="21" width="8.7265625" style="106" customWidth="1"/>
    <col min="22" max="24" width="9.453125" style="24" customWidth="1"/>
    <col min="25" max="16384" width="9.1796875" style="8"/>
  </cols>
  <sheetData>
    <row r="2" spans="1:24">
      <c r="F2" s="285">
        <v>45350</v>
      </c>
      <c r="G2" s="285"/>
      <c r="H2" s="285"/>
      <c r="I2" s="285"/>
      <c r="J2" s="97"/>
      <c r="K2" s="97"/>
      <c r="L2" s="97"/>
    </row>
    <row r="3" spans="1:24" ht="37.5" customHeight="1" thickBot="1">
      <c r="M3" s="284" t="s">
        <v>159</v>
      </c>
      <c r="N3" s="284"/>
      <c r="O3" s="284"/>
      <c r="P3" s="284"/>
      <c r="Q3" s="284" t="s">
        <v>159</v>
      </c>
      <c r="R3" s="284"/>
      <c r="S3" s="284"/>
      <c r="T3" s="284"/>
      <c r="U3" s="284" t="s">
        <v>159</v>
      </c>
      <c r="V3" s="284"/>
      <c r="W3" s="284"/>
      <c r="X3" s="284"/>
    </row>
    <row r="4" spans="1:2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00" t="s">
        <v>487</v>
      </c>
      <c r="N4" s="201"/>
      <c r="O4" s="202"/>
      <c r="P4" s="203"/>
      <c r="Q4" s="194" t="s">
        <v>706</v>
      </c>
      <c r="R4" s="239"/>
      <c r="S4" s="190"/>
      <c r="T4" s="191"/>
      <c r="U4" s="200" t="s">
        <v>707</v>
      </c>
      <c r="V4" s="201"/>
      <c r="W4" s="202"/>
      <c r="X4" s="203"/>
    </row>
    <row r="5" spans="1:2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04" t="s">
        <v>26</v>
      </c>
      <c r="N5" s="42">
        <v>45351</v>
      </c>
      <c r="O5" s="42"/>
      <c r="P5" s="205"/>
      <c r="Q5" s="195" t="s">
        <v>26</v>
      </c>
      <c r="R5" s="43">
        <v>45365</v>
      </c>
      <c r="S5" s="43"/>
      <c r="T5" s="196"/>
      <c r="U5" s="204" t="s">
        <v>26</v>
      </c>
      <c r="V5" s="42">
        <v>45386</v>
      </c>
      <c r="W5" s="42"/>
      <c r="X5" s="205"/>
    </row>
    <row r="6" spans="1:2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06" t="s">
        <v>27</v>
      </c>
      <c r="N6" s="193">
        <v>44998</v>
      </c>
      <c r="O6" s="193"/>
      <c r="P6" s="207"/>
      <c r="Q6" s="197" t="s">
        <v>27</v>
      </c>
      <c r="R6" s="198">
        <v>45385</v>
      </c>
      <c r="S6" s="198"/>
      <c r="T6" s="199"/>
      <c r="U6" s="206" t="s">
        <v>27</v>
      </c>
      <c r="V6" s="193">
        <v>45392</v>
      </c>
      <c r="W6" s="193"/>
      <c r="X6" s="207"/>
    </row>
    <row r="7" spans="1:24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</row>
    <row r="8" spans="1:24" s="4" customFormat="1" ht="12.75" customHeight="1">
      <c r="A8" s="138" t="s">
        <v>525</v>
      </c>
      <c r="B8" s="31" t="s">
        <v>38</v>
      </c>
      <c r="C8" s="93" t="s">
        <v>5</v>
      </c>
      <c r="D8" s="37" t="s">
        <v>127</v>
      </c>
      <c r="E8" s="32" t="s">
        <v>527</v>
      </c>
      <c r="F8" s="100">
        <v>855</v>
      </c>
      <c r="G8" s="84">
        <v>777</v>
      </c>
      <c r="H8" s="84">
        <v>0</v>
      </c>
      <c r="I8" s="77">
        <v>656</v>
      </c>
      <c r="J8" s="84">
        <v>11</v>
      </c>
      <c r="K8" s="100">
        <f t="shared" ref="K8:K9" si="0">IFERROR(I8-J8,I8)</f>
        <v>645</v>
      </c>
      <c r="L8" s="110">
        <f t="shared" ref="L8:L9" si="1">IFERROR((G8-K8)/G8, " ")</f>
        <v>0.16988416988416988</v>
      </c>
      <c r="M8" s="160">
        <v>777</v>
      </c>
      <c r="N8" s="44">
        <v>0</v>
      </c>
      <c r="O8" s="44">
        <f t="shared" ref="O8:O71" si="2">K8-N8</f>
        <v>645</v>
      </c>
      <c r="P8" s="14">
        <f t="shared" ref="P8:P71" si="3">(M8-O8)/M8</f>
        <v>0.16988416988416988</v>
      </c>
      <c r="Q8" s="45">
        <v>777</v>
      </c>
      <c r="R8" s="46">
        <v>0</v>
      </c>
      <c r="S8" s="46">
        <f t="shared" ref="S8:S71" si="4">K8-R8</f>
        <v>645</v>
      </c>
      <c r="T8" s="16">
        <f t="shared" ref="T8:T71" si="5">(Q8-S8)/Q8</f>
        <v>0.16988416988416988</v>
      </c>
      <c r="U8" s="215">
        <v>699</v>
      </c>
      <c r="V8" s="44">
        <v>0</v>
      </c>
      <c r="W8" s="44">
        <f t="shared" ref="W8:W71" si="6">K8-V8</f>
        <v>645</v>
      </c>
      <c r="X8" s="14">
        <f t="shared" ref="X8:X71" si="7">(U8-W8)/U8</f>
        <v>7.7253218884120178E-2</v>
      </c>
    </row>
    <row r="9" spans="1:24" s="4" customFormat="1" ht="12.75" customHeight="1">
      <c r="A9" s="138" t="s">
        <v>526</v>
      </c>
      <c r="B9" s="31" t="s">
        <v>38</v>
      </c>
      <c r="C9" s="93" t="s">
        <v>5</v>
      </c>
      <c r="D9" s="37" t="s">
        <v>127</v>
      </c>
      <c r="E9" s="32" t="s">
        <v>527</v>
      </c>
      <c r="F9" s="100">
        <v>793</v>
      </c>
      <c r="G9" s="84">
        <v>721</v>
      </c>
      <c r="H9" s="84">
        <v>0</v>
      </c>
      <c r="I9" s="77">
        <v>609</v>
      </c>
      <c r="J9" s="84">
        <v>11</v>
      </c>
      <c r="K9" s="100">
        <f t="shared" si="0"/>
        <v>598</v>
      </c>
      <c r="L9" s="110">
        <f t="shared" si="1"/>
        <v>0.17059639389736478</v>
      </c>
      <c r="M9" s="160">
        <v>721</v>
      </c>
      <c r="N9" s="44">
        <v>0</v>
      </c>
      <c r="O9" s="44">
        <f t="shared" si="2"/>
        <v>598</v>
      </c>
      <c r="P9" s="14">
        <f t="shared" si="3"/>
        <v>0.17059639389736478</v>
      </c>
      <c r="Q9" s="45">
        <v>721</v>
      </c>
      <c r="R9" s="46">
        <v>0</v>
      </c>
      <c r="S9" s="46">
        <f t="shared" si="4"/>
        <v>598</v>
      </c>
      <c r="T9" s="16">
        <f t="shared" si="5"/>
        <v>0.17059639389736478</v>
      </c>
      <c r="U9" s="215">
        <v>649</v>
      </c>
      <c r="V9" s="44">
        <v>0</v>
      </c>
      <c r="W9" s="44">
        <f t="shared" si="6"/>
        <v>598</v>
      </c>
      <c r="X9" s="14">
        <f t="shared" si="7"/>
        <v>7.8582434514637908E-2</v>
      </c>
    </row>
    <row r="10" spans="1:24" s="4" customFormat="1" ht="12.75" customHeight="1">
      <c r="A10" s="138" t="s">
        <v>123</v>
      </c>
      <c r="B10" s="31" t="s">
        <v>38</v>
      </c>
      <c r="C10" s="93"/>
      <c r="D10" s="37">
        <v>2.08</v>
      </c>
      <c r="E10" s="32" t="s">
        <v>126</v>
      </c>
      <c r="F10" s="100">
        <v>1099</v>
      </c>
      <c r="G10" s="84">
        <v>999</v>
      </c>
      <c r="H10" s="84">
        <v>899</v>
      </c>
      <c r="I10" s="77">
        <v>766</v>
      </c>
      <c r="J10" s="84">
        <v>10</v>
      </c>
      <c r="K10" s="100">
        <f t="shared" ref="K10:K88" si="8">IFERROR(I10-J10,I10)</f>
        <v>756</v>
      </c>
      <c r="L10" s="110">
        <f t="shared" ref="L10:L88" si="9">IFERROR((G10-K10)/G10, " ")</f>
        <v>0.24324324324324326</v>
      </c>
      <c r="M10" s="215">
        <v>849</v>
      </c>
      <c r="N10" s="124">
        <v>50</v>
      </c>
      <c r="O10" s="44">
        <f t="shared" si="2"/>
        <v>706</v>
      </c>
      <c r="P10" s="14">
        <f t="shared" si="3"/>
        <v>0.16843345111896349</v>
      </c>
      <c r="Q10" s="127">
        <v>849</v>
      </c>
      <c r="R10" s="124">
        <v>50</v>
      </c>
      <c r="S10" s="46">
        <f t="shared" si="4"/>
        <v>706</v>
      </c>
      <c r="T10" s="16">
        <f t="shared" si="5"/>
        <v>0.16843345111896349</v>
      </c>
      <c r="U10" s="215">
        <v>849</v>
      </c>
      <c r="V10" s="124">
        <v>50</v>
      </c>
      <c r="W10" s="44">
        <f t="shared" si="6"/>
        <v>706</v>
      </c>
      <c r="X10" s="14">
        <f t="shared" si="7"/>
        <v>0.16843345111896349</v>
      </c>
    </row>
    <row r="11" spans="1:24" s="4" customFormat="1" ht="12.75" customHeight="1" thickBot="1">
      <c r="A11" s="33" t="s">
        <v>218</v>
      </c>
      <c r="B11" s="30" t="s">
        <v>38</v>
      </c>
      <c r="C11" s="94"/>
      <c r="D11" s="38">
        <v>3.12</v>
      </c>
      <c r="E11" s="2" t="s">
        <v>219</v>
      </c>
      <c r="F11" s="101">
        <v>1221</v>
      </c>
      <c r="G11" s="47">
        <v>1110</v>
      </c>
      <c r="H11" s="47">
        <v>999</v>
      </c>
      <c r="I11" s="78">
        <v>857</v>
      </c>
      <c r="J11" s="47">
        <v>24</v>
      </c>
      <c r="K11" s="101">
        <f t="shared" si="8"/>
        <v>833</v>
      </c>
      <c r="L11" s="111">
        <f t="shared" si="9"/>
        <v>0.24954954954954955</v>
      </c>
      <c r="M11" s="218">
        <v>899</v>
      </c>
      <c r="N11" s="122">
        <v>95</v>
      </c>
      <c r="O11" s="48">
        <f t="shared" si="2"/>
        <v>738</v>
      </c>
      <c r="P11" s="15">
        <f t="shared" si="3"/>
        <v>0.17908787541713014</v>
      </c>
      <c r="Q11" s="126">
        <v>899</v>
      </c>
      <c r="R11" s="122">
        <v>95</v>
      </c>
      <c r="S11" s="50">
        <f t="shared" si="4"/>
        <v>738</v>
      </c>
      <c r="T11" s="17">
        <f t="shared" si="5"/>
        <v>0.17908787541713014</v>
      </c>
      <c r="U11" s="218">
        <v>899</v>
      </c>
      <c r="V11" s="122">
        <v>95</v>
      </c>
      <c r="W11" s="48">
        <f t="shared" si="6"/>
        <v>738</v>
      </c>
      <c r="X11" s="15">
        <f t="shared" si="7"/>
        <v>0.17908787541713014</v>
      </c>
    </row>
    <row r="12" spans="1:24" s="4" customFormat="1" ht="12.75" customHeight="1">
      <c r="A12" s="34" t="s">
        <v>71</v>
      </c>
      <c r="B12" s="28" t="s">
        <v>38</v>
      </c>
      <c r="C12" s="5"/>
      <c r="D12" s="39">
        <v>1.49</v>
      </c>
      <c r="E12" s="6" t="s">
        <v>106</v>
      </c>
      <c r="F12" s="102">
        <v>1429</v>
      </c>
      <c r="G12" s="85">
        <v>1299</v>
      </c>
      <c r="H12" s="85">
        <v>0</v>
      </c>
      <c r="I12" s="79">
        <v>1094</v>
      </c>
      <c r="J12" s="85">
        <v>0</v>
      </c>
      <c r="K12" s="102">
        <f t="shared" si="8"/>
        <v>1094</v>
      </c>
      <c r="L12" s="112">
        <f t="shared" si="9"/>
        <v>0.15781370284834489</v>
      </c>
      <c r="M12" s="158">
        <v>1299</v>
      </c>
      <c r="N12" s="63">
        <v>0</v>
      </c>
      <c r="O12" s="63">
        <f t="shared" si="2"/>
        <v>1094</v>
      </c>
      <c r="P12" s="13">
        <f t="shared" si="3"/>
        <v>0.15781370284834489</v>
      </c>
      <c r="Q12" s="64">
        <v>1299</v>
      </c>
      <c r="R12" s="65">
        <v>0</v>
      </c>
      <c r="S12" s="65">
        <f t="shared" si="4"/>
        <v>1094</v>
      </c>
      <c r="T12" s="18">
        <f t="shared" si="5"/>
        <v>0.15781370284834489</v>
      </c>
      <c r="U12" s="158">
        <v>1299</v>
      </c>
      <c r="V12" s="63">
        <v>0</v>
      </c>
      <c r="W12" s="63">
        <f t="shared" si="6"/>
        <v>1094</v>
      </c>
      <c r="X12" s="13">
        <f t="shared" si="7"/>
        <v>0.15781370284834489</v>
      </c>
    </row>
    <row r="13" spans="1:24" s="4" customFormat="1" ht="12.75" customHeight="1">
      <c r="A13" s="138" t="s">
        <v>153</v>
      </c>
      <c r="B13" s="31" t="s">
        <v>38</v>
      </c>
      <c r="C13" s="95"/>
      <c r="D13" s="37">
        <v>3.12</v>
      </c>
      <c r="E13" s="32" t="s">
        <v>107</v>
      </c>
      <c r="F13" s="100">
        <v>2089</v>
      </c>
      <c r="G13" s="84">
        <v>1899</v>
      </c>
      <c r="H13" s="84">
        <v>1699</v>
      </c>
      <c r="I13" s="77">
        <v>1427</v>
      </c>
      <c r="J13" s="84">
        <v>28</v>
      </c>
      <c r="K13" s="100">
        <f t="shared" si="8"/>
        <v>1399</v>
      </c>
      <c r="L13" s="110">
        <f t="shared" si="9"/>
        <v>0.2632964718272775</v>
      </c>
      <c r="M13" s="215">
        <v>1599</v>
      </c>
      <c r="N13" s="124">
        <v>83</v>
      </c>
      <c r="O13" s="44">
        <f t="shared" si="2"/>
        <v>1316</v>
      </c>
      <c r="P13" s="14">
        <f t="shared" si="3"/>
        <v>0.17698561601000626</v>
      </c>
      <c r="Q13" s="127">
        <v>1599</v>
      </c>
      <c r="R13" s="124">
        <v>83</v>
      </c>
      <c r="S13" s="46">
        <f t="shared" si="4"/>
        <v>1316</v>
      </c>
      <c r="T13" s="16">
        <f t="shared" si="5"/>
        <v>0.17698561601000626</v>
      </c>
      <c r="U13" s="215">
        <v>1699</v>
      </c>
      <c r="V13" s="44">
        <v>0</v>
      </c>
      <c r="W13" s="44">
        <f t="shared" si="6"/>
        <v>1399</v>
      </c>
      <c r="X13" s="14">
        <f t="shared" si="7"/>
        <v>0.17657445556209536</v>
      </c>
    </row>
    <row r="14" spans="1:24" s="4" customFormat="1" ht="12.75" customHeight="1" thickBot="1">
      <c r="A14" s="33" t="s">
        <v>79</v>
      </c>
      <c r="B14" s="30" t="s">
        <v>38</v>
      </c>
      <c r="C14" s="94"/>
      <c r="D14" s="38">
        <v>3.12</v>
      </c>
      <c r="E14" s="2" t="s">
        <v>107</v>
      </c>
      <c r="F14" s="101">
        <v>1979</v>
      </c>
      <c r="G14" s="47">
        <v>1799</v>
      </c>
      <c r="H14" s="47">
        <v>1599</v>
      </c>
      <c r="I14" s="78">
        <v>1342</v>
      </c>
      <c r="J14" s="47">
        <v>27</v>
      </c>
      <c r="K14" s="101">
        <f t="shared" si="8"/>
        <v>1315</v>
      </c>
      <c r="L14" s="111">
        <f t="shared" si="9"/>
        <v>0.26903835464146747</v>
      </c>
      <c r="M14" s="218">
        <v>1499</v>
      </c>
      <c r="N14" s="122">
        <v>83</v>
      </c>
      <c r="O14" s="48">
        <f t="shared" si="2"/>
        <v>1232</v>
      </c>
      <c r="P14" s="15">
        <f t="shared" si="3"/>
        <v>0.1781187458305537</v>
      </c>
      <c r="Q14" s="126">
        <v>1499</v>
      </c>
      <c r="R14" s="122">
        <v>83</v>
      </c>
      <c r="S14" s="50">
        <f t="shared" si="4"/>
        <v>1232</v>
      </c>
      <c r="T14" s="17">
        <f t="shared" si="5"/>
        <v>0.1781187458305537</v>
      </c>
      <c r="U14" s="218">
        <v>1599</v>
      </c>
      <c r="V14" s="48">
        <v>0</v>
      </c>
      <c r="W14" s="48">
        <f t="shared" si="6"/>
        <v>1315</v>
      </c>
      <c r="X14" s="15">
        <f t="shared" si="7"/>
        <v>0.17761100687929957</v>
      </c>
    </row>
    <row r="15" spans="1:24" s="4" customFormat="1" ht="12.75" customHeight="1">
      <c r="A15" s="138" t="s">
        <v>534</v>
      </c>
      <c r="B15" s="31" t="s">
        <v>38</v>
      </c>
      <c r="C15" s="93"/>
      <c r="D15" s="37">
        <v>2.08</v>
      </c>
      <c r="E15" s="32" t="s">
        <v>549</v>
      </c>
      <c r="F15" s="100">
        <v>2749</v>
      </c>
      <c r="G15" s="84">
        <v>2499</v>
      </c>
      <c r="H15" s="84">
        <v>2199</v>
      </c>
      <c r="I15" s="77">
        <v>1912</v>
      </c>
      <c r="J15" s="84">
        <v>0</v>
      </c>
      <c r="K15" s="100">
        <f>IFERROR(I15-J15,I15)</f>
        <v>1912</v>
      </c>
      <c r="L15" s="110">
        <f t="shared" ref="L15:L21" si="10">IFERROR((G15-K15)/G15, " ")</f>
        <v>0.23489395758303322</v>
      </c>
      <c r="M15" s="160">
        <v>2499</v>
      </c>
      <c r="N15" s="44">
        <v>0</v>
      </c>
      <c r="O15" s="44">
        <f t="shared" si="2"/>
        <v>1912</v>
      </c>
      <c r="P15" s="14">
        <f t="shared" si="3"/>
        <v>0.23489395758303322</v>
      </c>
      <c r="Q15" s="45">
        <v>2499</v>
      </c>
      <c r="R15" s="46">
        <v>0</v>
      </c>
      <c r="S15" s="46">
        <f t="shared" si="4"/>
        <v>1912</v>
      </c>
      <c r="T15" s="16">
        <f t="shared" si="5"/>
        <v>0.23489395758303322</v>
      </c>
      <c r="U15" s="160">
        <v>2499</v>
      </c>
      <c r="V15" s="44">
        <v>0</v>
      </c>
      <c r="W15" s="44">
        <f t="shared" si="6"/>
        <v>1912</v>
      </c>
      <c r="X15" s="14">
        <f t="shared" si="7"/>
        <v>0.23489395758303322</v>
      </c>
    </row>
    <row r="16" spans="1:24" s="4" customFormat="1" ht="12.75" customHeight="1">
      <c r="A16" s="138" t="s">
        <v>560</v>
      </c>
      <c r="B16" s="31" t="s">
        <v>38</v>
      </c>
      <c r="C16" s="93"/>
      <c r="D16" s="37">
        <v>2.08</v>
      </c>
      <c r="E16" s="32" t="s">
        <v>561</v>
      </c>
      <c r="F16" s="100">
        <v>0</v>
      </c>
      <c r="G16" s="84">
        <v>1888</v>
      </c>
      <c r="H16" s="84">
        <v>0</v>
      </c>
      <c r="I16" s="77">
        <v>1503</v>
      </c>
      <c r="J16" s="84">
        <v>0</v>
      </c>
      <c r="K16" s="100">
        <f>IFERROR(I16-J16,I16)</f>
        <v>1503</v>
      </c>
      <c r="L16" s="110">
        <f t="shared" si="10"/>
        <v>0.20391949152542374</v>
      </c>
      <c r="M16" s="160">
        <v>1888</v>
      </c>
      <c r="N16" s="44">
        <v>0</v>
      </c>
      <c r="O16" s="44">
        <f t="shared" si="2"/>
        <v>1503</v>
      </c>
      <c r="P16" s="14">
        <f t="shared" si="3"/>
        <v>0.20391949152542374</v>
      </c>
      <c r="Q16" s="45">
        <v>1888</v>
      </c>
      <c r="R16" s="46">
        <v>0</v>
      </c>
      <c r="S16" s="46">
        <f t="shared" si="4"/>
        <v>1503</v>
      </c>
      <c r="T16" s="16">
        <f t="shared" si="5"/>
        <v>0.20391949152542374</v>
      </c>
      <c r="U16" s="160">
        <v>1888</v>
      </c>
      <c r="V16" s="44">
        <v>0</v>
      </c>
      <c r="W16" s="44">
        <f t="shared" si="6"/>
        <v>1503</v>
      </c>
      <c r="X16" s="14">
        <f t="shared" si="7"/>
        <v>0.20391949152542374</v>
      </c>
    </row>
    <row r="17" spans="1:24" s="4" customFormat="1" ht="12.75" customHeight="1">
      <c r="A17" s="138" t="s">
        <v>562</v>
      </c>
      <c r="B17" s="31" t="s">
        <v>38</v>
      </c>
      <c r="C17" s="93"/>
      <c r="D17" s="37">
        <v>2.08</v>
      </c>
      <c r="E17" s="32" t="s">
        <v>561</v>
      </c>
      <c r="F17" s="100">
        <v>0</v>
      </c>
      <c r="G17" s="84">
        <v>1888</v>
      </c>
      <c r="H17" s="84">
        <v>0</v>
      </c>
      <c r="I17" s="77">
        <v>1503</v>
      </c>
      <c r="J17" s="84">
        <v>0</v>
      </c>
      <c r="K17" s="100">
        <f>IFERROR(I17-J17,I17)</f>
        <v>1503</v>
      </c>
      <c r="L17" s="110">
        <f t="shared" si="10"/>
        <v>0.20391949152542374</v>
      </c>
      <c r="M17" s="215">
        <v>1699</v>
      </c>
      <c r="N17" s="44">
        <v>0</v>
      </c>
      <c r="O17" s="44">
        <f t="shared" si="2"/>
        <v>1503</v>
      </c>
      <c r="P17" s="14">
        <f t="shared" si="3"/>
        <v>0.1153619776339023</v>
      </c>
      <c r="Q17" s="127">
        <v>1699</v>
      </c>
      <c r="R17" s="46">
        <v>0</v>
      </c>
      <c r="S17" s="46">
        <f t="shared" si="4"/>
        <v>1503</v>
      </c>
      <c r="T17" s="16">
        <f t="shared" si="5"/>
        <v>0.1153619776339023</v>
      </c>
      <c r="U17" s="215">
        <v>1799</v>
      </c>
      <c r="V17" s="44">
        <v>0</v>
      </c>
      <c r="W17" s="44">
        <f t="shared" si="6"/>
        <v>1503</v>
      </c>
      <c r="X17" s="14">
        <f t="shared" si="7"/>
        <v>0.16453585325180656</v>
      </c>
    </row>
    <row r="18" spans="1:24" s="4" customFormat="1" ht="12.75" customHeight="1">
      <c r="A18" s="138" t="s">
        <v>529</v>
      </c>
      <c r="B18" s="31" t="s">
        <v>38</v>
      </c>
      <c r="C18" s="93"/>
      <c r="D18" s="37">
        <v>2.08</v>
      </c>
      <c r="E18" s="32" t="s">
        <v>541</v>
      </c>
      <c r="F18" s="100">
        <v>1832</v>
      </c>
      <c r="G18" s="84">
        <v>1665</v>
      </c>
      <c r="H18" s="84">
        <v>0</v>
      </c>
      <c r="I18" s="77">
        <v>1322</v>
      </c>
      <c r="J18" s="84">
        <v>0</v>
      </c>
      <c r="K18" s="100">
        <f>IFERROR(I18-J18,I18)</f>
        <v>1322</v>
      </c>
      <c r="L18" s="110">
        <f t="shared" si="10"/>
        <v>0.20600600600600599</v>
      </c>
      <c r="M18" s="160">
        <v>1665</v>
      </c>
      <c r="N18" s="44">
        <v>0</v>
      </c>
      <c r="O18" s="44">
        <f t="shared" si="2"/>
        <v>1322</v>
      </c>
      <c r="P18" s="14">
        <f t="shared" si="3"/>
        <v>0.20600600600600599</v>
      </c>
      <c r="Q18" s="45">
        <v>1665</v>
      </c>
      <c r="R18" s="46">
        <v>0</v>
      </c>
      <c r="S18" s="46">
        <f t="shared" si="4"/>
        <v>1322</v>
      </c>
      <c r="T18" s="16">
        <f t="shared" si="5"/>
        <v>0.20600600600600599</v>
      </c>
      <c r="U18" s="160">
        <v>1665</v>
      </c>
      <c r="V18" s="44">
        <v>0</v>
      </c>
      <c r="W18" s="44">
        <f t="shared" si="6"/>
        <v>1322</v>
      </c>
      <c r="X18" s="14">
        <f t="shared" si="7"/>
        <v>0.20600600600600599</v>
      </c>
    </row>
    <row r="19" spans="1:24" s="4" customFormat="1" ht="12.75" customHeight="1">
      <c r="A19" s="256" t="s">
        <v>528</v>
      </c>
      <c r="B19" s="208" t="s">
        <v>38</v>
      </c>
      <c r="C19" s="266"/>
      <c r="D19" s="37">
        <v>2.08</v>
      </c>
      <c r="E19" s="211" t="s">
        <v>541</v>
      </c>
      <c r="F19" s="212">
        <v>1709</v>
      </c>
      <c r="G19" s="187">
        <v>1554</v>
      </c>
      <c r="H19" s="187">
        <v>0</v>
      </c>
      <c r="I19" s="213">
        <v>1232</v>
      </c>
      <c r="J19" s="187">
        <v>0</v>
      </c>
      <c r="K19" s="100">
        <f t="shared" si="8"/>
        <v>1232</v>
      </c>
      <c r="L19" s="214">
        <f t="shared" si="10"/>
        <v>0.2072072072072072</v>
      </c>
      <c r="M19" s="160">
        <v>1554</v>
      </c>
      <c r="N19" s="44">
        <v>0</v>
      </c>
      <c r="O19" s="44">
        <f t="shared" si="2"/>
        <v>1232</v>
      </c>
      <c r="P19" s="14">
        <f t="shared" si="3"/>
        <v>0.2072072072072072</v>
      </c>
      <c r="Q19" s="45">
        <v>1554</v>
      </c>
      <c r="R19" s="46">
        <v>0</v>
      </c>
      <c r="S19" s="46">
        <f t="shared" si="4"/>
        <v>1232</v>
      </c>
      <c r="T19" s="16">
        <f t="shared" si="5"/>
        <v>0.2072072072072072</v>
      </c>
      <c r="U19" s="160">
        <v>1554</v>
      </c>
      <c r="V19" s="44">
        <v>0</v>
      </c>
      <c r="W19" s="44">
        <f t="shared" si="6"/>
        <v>1232</v>
      </c>
      <c r="X19" s="14">
        <f t="shared" si="7"/>
        <v>0.2072072072072072</v>
      </c>
    </row>
    <row r="20" spans="1:24" s="4" customFormat="1" ht="12.75" customHeight="1">
      <c r="A20" s="138" t="s">
        <v>532</v>
      </c>
      <c r="B20" s="31" t="s">
        <v>38</v>
      </c>
      <c r="C20" s="93"/>
      <c r="D20" s="37">
        <v>2.08</v>
      </c>
      <c r="E20" s="32" t="s">
        <v>542</v>
      </c>
      <c r="F20" s="100">
        <v>2077</v>
      </c>
      <c r="G20" s="84">
        <v>1888</v>
      </c>
      <c r="H20" s="84">
        <v>0</v>
      </c>
      <c r="I20" s="77">
        <v>1497</v>
      </c>
      <c r="J20" s="84">
        <v>0</v>
      </c>
      <c r="K20" s="100">
        <f>IFERROR(I20-J20,I20)</f>
        <v>1497</v>
      </c>
      <c r="L20" s="110">
        <f t="shared" si="10"/>
        <v>0.20709745762711865</v>
      </c>
      <c r="M20" s="160">
        <v>1888</v>
      </c>
      <c r="N20" s="44">
        <v>0</v>
      </c>
      <c r="O20" s="44">
        <f t="shared" si="2"/>
        <v>1497</v>
      </c>
      <c r="P20" s="14">
        <f t="shared" si="3"/>
        <v>0.20709745762711865</v>
      </c>
      <c r="Q20" s="45">
        <v>1888</v>
      </c>
      <c r="R20" s="46">
        <v>0</v>
      </c>
      <c r="S20" s="46">
        <f t="shared" si="4"/>
        <v>1497</v>
      </c>
      <c r="T20" s="16">
        <f t="shared" si="5"/>
        <v>0.20709745762711865</v>
      </c>
      <c r="U20" s="160">
        <v>1888</v>
      </c>
      <c r="V20" s="44">
        <v>0</v>
      </c>
      <c r="W20" s="44">
        <f t="shared" si="6"/>
        <v>1497</v>
      </c>
      <c r="X20" s="14">
        <f t="shared" si="7"/>
        <v>0.20709745762711865</v>
      </c>
    </row>
    <row r="21" spans="1:24" s="4" customFormat="1" ht="12.75" customHeight="1">
      <c r="A21" s="138" t="s">
        <v>53</v>
      </c>
      <c r="B21" s="31" t="s">
        <v>38</v>
      </c>
      <c r="C21" s="93"/>
      <c r="D21" s="37">
        <v>2.08</v>
      </c>
      <c r="E21" s="32" t="s">
        <v>547</v>
      </c>
      <c r="F21" s="100">
        <v>2419</v>
      </c>
      <c r="G21" s="84">
        <v>2199</v>
      </c>
      <c r="H21" s="84">
        <v>1799</v>
      </c>
      <c r="I21" s="77">
        <v>1532</v>
      </c>
      <c r="J21" s="84">
        <v>0</v>
      </c>
      <c r="K21" s="100">
        <f>IFERROR(I21-J21,I21)</f>
        <v>1532</v>
      </c>
      <c r="L21" s="110">
        <f t="shared" si="10"/>
        <v>0.30331969076853116</v>
      </c>
      <c r="M21" s="215">
        <v>1699</v>
      </c>
      <c r="N21" s="124">
        <v>92</v>
      </c>
      <c r="O21" s="44">
        <f t="shared" si="2"/>
        <v>1440</v>
      </c>
      <c r="P21" s="14">
        <f t="shared" si="3"/>
        <v>0.15244261330194231</v>
      </c>
      <c r="Q21" s="127">
        <v>1699</v>
      </c>
      <c r="R21" s="124">
        <v>92</v>
      </c>
      <c r="S21" s="46">
        <f t="shared" si="4"/>
        <v>1440</v>
      </c>
      <c r="T21" s="16">
        <f t="shared" si="5"/>
        <v>0.15244261330194231</v>
      </c>
      <c r="U21" s="215">
        <v>1799</v>
      </c>
      <c r="V21" s="44">
        <v>0</v>
      </c>
      <c r="W21" s="44">
        <f t="shared" si="6"/>
        <v>1532</v>
      </c>
      <c r="X21" s="14">
        <f t="shared" si="7"/>
        <v>0.14841578654808227</v>
      </c>
    </row>
    <row r="22" spans="1:24" s="4" customFormat="1" ht="12.75" customHeight="1">
      <c r="A22" s="138" t="s">
        <v>530</v>
      </c>
      <c r="B22" s="31" t="s">
        <v>38</v>
      </c>
      <c r="C22" s="93"/>
      <c r="D22" s="37">
        <v>3.12</v>
      </c>
      <c r="E22" s="32" t="s">
        <v>543</v>
      </c>
      <c r="F22" s="100">
        <v>1955</v>
      </c>
      <c r="G22" s="84">
        <v>1777</v>
      </c>
      <c r="H22" s="84">
        <v>0</v>
      </c>
      <c r="I22" s="77">
        <v>1477</v>
      </c>
      <c r="J22" s="84">
        <v>0</v>
      </c>
      <c r="K22" s="100">
        <f t="shared" si="8"/>
        <v>1477</v>
      </c>
      <c r="L22" s="110">
        <f t="shared" si="9"/>
        <v>0.16882386043894204</v>
      </c>
      <c r="M22" s="160">
        <v>1777</v>
      </c>
      <c r="N22" s="44">
        <v>0</v>
      </c>
      <c r="O22" s="44">
        <f t="shared" si="2"/>
        <v>1477</v>
      </c>
      <c r="P22" s="14">
        <f t="shared" si="3"/>
        <v>0.16882386043894204</v>
      </c>
      <c r="Q22" s="45">
        <v>1777</v>
      </c>
      <c r="R22" s="46">
        <v>0</v>
      </c>
      <c r="S22" s="46">
        <f t="shared" si="4"/>
        <v>1477</v>
      </c>
      <c r="T22" s="16">
        <f t="shared" si="5"/>
        <v>0.16882386043894204</v>
      </c>
      <c r="U22" s="160">
        <v>1777</v>
      </c>
      <c r="V22" s="44">
        <v>0</v>
      </c>
      <c r="W22" s="44">
        <f t="shared" si="6"/>
        <v>1477</v>
      </c>
      <c r="X22" s="14">
        <f t="shared" si="7"/>
        <v>0.16882386043894204</v>
      </c>
    </row>
    <row r="23" spans="1:24" s="4" customFormat="1" ht="12.75" customHeight="1">
      <c r="A23" s="138" t="s">
        <v>535</v>
      </c>
      <c r="B23" s="31" t="s">
        <v>38</v>
      </c>
      <c r="C23" s="93"/>
      <c r="D23" s="37">
        <v>3.12</v>
      </c>
      <c r="E23" s="32" t="s">
        <v>548</v>
      </c>
      <c r="F23" s="100">
        <v>2749</v>
      </c>
      <c r="G23" s="84">
        <v>2499</v>
      </c>
      <c r="H23" s="84">
        <v>2199</v>
      </c>
      <c r="I23" s="77">
        <v>1912</v>
      </c>
      <c r="J23" s="84">
        <v>0</v>
      </c>
      <c r="K23" s="100">
        <f>IFERROR(I23-J23,I23)</f>
        <v>1912</v>
      </c>
      <c r="L23" s="110">
        <f>IFERROR((G23-K23)/G23, " ")</f>
        <v>0.23489395758303322</v>
      </c>
      <c r="M23" s="160">
        <v>2499</v>
      </c>
      <c r="N23" s="44">
        <v>0</v>
      </c>
      <c r="O23" s="44">
        <f t="shared" si="2"/>
        <v>1912</v>
      </c>
      <c r="P23" s="14">
        <f t="shared" si="3"/>
        <v>0.23489395758303322</v>
      </c>
      <c r="Q23" s="45">
        <v>2499</v>
      </c>
      <c r="R23" s="46">
        <v>0</v>
      </c>
      <c r="S23" s="46">
        <f t="shared" si="4"/>
        <v>1912</v>
      </c>
      <c r="T23" s="16">
        <f t="shared" si="5"/>
        <v>0.23489395758303322</v>
      </c>
      <c r="U23" s="160">
        <v>2499</v>
      </c>
      <c r="V23" s="44">
        <v>0</v>
      </c>
      <c r="W23" s="44">
        <f t="shared" si="6"/>
        <v>1912</v>
      </c>
      <c r="X23" s="14">
        <f t="shared" si="7"/>
        <v>0.23489395758303322</v>
      </c>
    </row>
    <row r="24" spans="1:24" s="4" customFormat="1" ht="12.75" customHeight="1">
      <c r="A24" s="138" t="s">
        <v>533</v>
      </c>
      <c r="B24" s="31" t="s">
        <v>38</v>
      </c>
      <c r="C24" s="93"/>
      <c r="D24" s="37">
        <v>3.12</v>
      </c>
      <c r="E24" s="32" t="s">
        <v>548</v>
      </c>
      <c r="F24" s="100">
        <v>2639</v>
      </c>
      <c r="G24" s="84">
        <v>2399</v>
      </c>
      <c r="H24" s="84">
        <v>2099</v>
      </c>
      <c r="I24" s="77">
        <v>1824</v>
      </c>
      <c r="J24" s="84">
        <v>0</v>
      </c>
      <c r="K24" s="100">
        <f>IFERROR(I24-J24,I24)</f>
        <v>1824</v>
      </c>
      <c r="L24" s="110">
        <f>IFERROR((G24-K24)/G24, " ")</f>
        <v>0.23968320133388912</v>
      </c>
      <c r="M24" s="160">
        <v>2399</v>
      </c>
      <c r="N24" s="44">
        <v>0</v>
      </c>
      <c r="O24" s="44">
        <f t="shared" si="2"/>
        <v>1824</v>
      </c>
      <c r="P24" s="14">
        <f t="shared" si="3"/>
        <v>0.23968320133388912</v>
      </c>
      <c r="Q24" s="45">
        <v>2399</v>
      </c>
      <c r="R24" s="46">
        <v>0</v>
      </c>
      <c r="S24" s="46">
        <f t="shared" si="4"/>
        <v>1824</v>
      </c>
      <c r="T24" s="16">
        <f t="shared" si="5"/>
        <v>0.23968320133388912</v>
      </c>
      <c r="U24" s="160">
        <v>2399</v>
      </c>
      <c r="V24" s="44">
        <v>0</v>
      </c>
      <c r="W24" s="44">
        <f t="shared" si="6"/>
        <v>1824</v>
      </c>
      <c r="X24" s="14">
        <f t="shared" si="7"/>
        <v>0.23968320133388912</v>
      </c>
    </row>
    <row r="25" spans="1:24" s="4" customFormat="1" ht="12.75" customHeight="1">
      <c r="A25" s="138" t="s">
        <v>122</v>
      </c>
      <c r="B25" s="31" t="s">
        <v>38</v>
      </c>
      <c r="C25" s="219"/>
      <c r="D25" s="37">
        <v>3.12</v>
      </c>
      <c r="E25" s="32" t="s">
        <v>550</v>
      </c>
      <c r="F25" s="100">
        <v>2969</v>
      </c>
      <c r="G25" s="84">
        <v>2699</v>
      </c>
      <c r="H25" s="84">
        <v>2399</v>
      </c>
      <c r="I25" s="77">
        <v>2013</v>
      </c>
      <c r="J25" s="84">
        <v>28</v>
      </c>
      <c r="K25" s="100">
        <f>IFERROR(I25-J25,I25)</f>
        <v>1985</v>
      </c>
      <c r="L25" s="110">
        <f>IFERROR((G25-K25)/G25, " ")</f>
        <v>0.26454242311967396</v>
      </c>
      <c r="M25" s="215">
        <v>2299</v>
      </c>
      <c r="N25" s="124">
        <v>92</v>
      </c>
      <c r="O25" s="44">
        <f t="shared" si="2"/>
        <v>1893</v>
      </c>
      <c r="P25" s="14">
        <f t="shared" si="3"/>
        <v>0.17659852109612875</v>
      </c>
      <c r="Q25" s="127">
        <v>2299</v>
      </c>
      <c r="R25" s="124">
        <v>92</v>
      </c>
      <c r="S25" s="46">
        <f t="shared" si="4"/>
        <v>1893</v>
      </c>
      <c r="T25" s="16">
        <f t="shared" si="5"/>
        <v>0.17659852109612875</v>
      </c>
      <c r="U25" s="215">
        <v>2399</v>
      </c>
      <c r="V25" s="44">
        <v>0</v>
      </c>
      <c r="W25" s="44">
        <f t="shared" si="6"/>
        <v>1985</v>
      </c>
      <c r="X25" s="14">
        <f t="shared" si="7"/>
        <v>0.17257190496040017</v>
      </c>
    </row>
    <row r="26" spans="1:24" s="4" customFormat="1" ht="12.75" customHeight="1">
      <c r="A26" s="138" t="s">
        <v>74</v>
      </c>
      <c r="B26" s="31" t="s">
        <v>38</v>
      </c>
      <c r="C26" s="169"/>
      <c r="D26" s="37">
        <v>3.12</v>
      </c>
      <c r="E26" s="32" t="s">
        <v>550</v>
      </c>
      <c r="F26" s="100">
        <v>2859</v>
      </c>
      <c r="G26" s="84">
        <v>2599</v>
      </c>
      <c r="H26" s="84">
        <v>2299</v>
      </c>
      <c r="I26" s="77">
        <v>1929</v>
      </c>
      <c r="J26" s="84">
        <v>30</v>
      </c>
      <c r="K26" s="100">
        <f>IFERROR(I26-J26,I26)</f>
        <v>1899</v>
      </c>
      <c r="L26" s="110">
        <f>IFERROR((G26-K26)/G26, " ")</f>
        <v>0.26933435936898809</v>
      </c>
      <c r="M26" s="215">
        <v>2199</v>
      </c>
      <c r="N26" s="124">
        <v>92</v>
      </c>
      <c r="O26" s="44">
        <f t="shared" si="2"/>
        <v>1807</v>
      </c>
      <c r="P26" s="14">
        <f t="shared" si="3"/>
        <v>0.17826284674852205</v>
      </c>
      <c r="Q26" s="127">
        <v>2199</v>
      </c>
      <c r="R26" s="124">
        <v>92</v>
      </c>
      <c r="S26" s="46">
        <f t="shared" si="4"/>
        <v>1807</v>
      </c>
      <c r="T26" s="16">
        <f t="shared" si="5"/>
        <v>0.17826284674852205</v>
      </c>
      <c r="U26" s="215">
        <v>2299</v>
      </c>
      <c r="V26" s="44">
        <v>0</v>
      </c>
      <c r="W26" s="44">
        <f t="shared" si="6"/>
        <v>1899</v>
      </c>
      <c r="X26" s="14">
        <f t="shared" si="7"/>
        <v>0.17398869073510223</v>
      </c>
    </row>
    <row r="27" spans="1:24" s="4" customFormat="1" ht="12.75" customHeight="1">
      <c r="A27" s="138" t="s">
        <v>536</v>
      </c>
      <c r="B27" s="31" t="s">
        <v>38</v>
      </c>
      <c r="C27" s="219"/>
      <c r="D27" s="37">
        <v>3.12</v>
      </c>
      <c r="E27" s="32" t="s">
        <v>551</v>
      </c>
      <c r="F27" s="100">
        <v>3079</v>
      </c>
      <c r="G27" s="84">
        <v>2799</v>
      </c>
      <c r="H27" s="84">
        <v>2399</v>
      </c>
      <c r="I27" s="77">
        <v>2085</v>
      </c>
      <c r="J27" s="84">
        <v>0</v>
      </c>
      <c r="K27" s="100">
        <f>IFERROR(I27-J27,I27)</f>
        <v>2085</v>
      </c>
      <c r="L27" s="110">
        <f>IFERROR((G27-K27)/G27, " ")</f>
        <v>0.25509110396570206</v>
      </c>
      <c r="M27" s="160">
        <v>2799</v>
      </c>
      <c r="N27" s="44">
        <v>0</v>
      </c>
      <c r="O27" s="44">
        <f t="shared" si="2"/>
        <v>2085</v>
      </c>
      <c r="P27" s="14">
        <f t="shared" si="3"/>
        <v>0.25509110396570206</v>
      </c>
      <c r="Q27" s="45">
        <v>2799</v>
      </c>
      <c r="R27" s="46">
        <v>0</v>
      </c>
      <c r="S27" s="46">
        <f t="shared" si="4"/>
        <v>2085</v>
      </c>
      <c r="T27" s="16">
        <f t="shared" si="5"/>
        <v>0.25509110396570206</v>
      </c>
      <c r="U27" s="160">
        <v>2799</v>
      </c>
      <c r="V27" s="44">
        <v>0</v>
      </c>
      <c r="W27" s="44">
        <f t="shared" si="6"/>
        <v>2085</v>
      </c>
      <c r="X27" s="14">
        <f t="shared" si="7"/>
        <v>0.25509110396570206</v>
      </c>
    </row>
    <row r="28" spans="1:24" s="4" customFormat="1" ht="12.75" customHeight="1">
      <c r="A28" s="138" t="s">
        <v>59</v>
      </c>
      <c r="B28" s="31" t="s">
        <v>38</v>
      </c>
      <c r="C28" s="247" t="s">
        <v>445</v>
      </c>
      <c r="D28" s="37">
        <v>4.16</v>
      </c>
      <c r="E28" s="32" t="s">
        <v>544</v>
      </c>
      <c r="F28" s="100">
        <v>2199</v>
      </c>
      <c r="G28" s="84">
        <v>1999</v>
      </c>
      <c r="H28" s="84">
        <v>0</v>
      </c>
      <c r="I28" s="77">
        <v>1534</v>
      </c>
      <c r="J28" s="84">
        <v>0</v>
      </c>
      <c r="K28" s="100">
        <f t="shared" si="8"/>
        <v>1534</v>
      </c>
      <c r="L28" s="110">
        <f t="shared" si="9"/>
        <v>0.23261630815407705</v>
      </c>
      <c r="M28" s="160">
        <v>1999</v>
      </c>
      <c r="N28" s="44">
        <v>0</v>
      </c>
      <c r="O28" s="44">
        <f t="shared" si="2"/>
        <v>1534</v>
      </c>
      <c r="P28" s="14">
        <f t="shared" si="3"/>
        <v>0.23261630815407705</v>
      </c>
      <c r="Q28" s="45">
        <v>1999</v>
      </c>
      <c r="R28" s="46">
        <v>0</v>
      </c>
      <c r="S28" s="46">
        <f t="shared" si="4"/>
        <v>1534</v>
      </c>
      <c r="T28" s="16">
        <f t="shared" si="5"/>
        <v>0.23261630815407705</v>
      </c>
      <c r="U28" s="160">
        <v>1999</v>
      </c>
      <c r="V28" s="44">
        <v>0</v>
      </c>
      <c r="W28" s="44">
        <f t="shared" si="6"/>
        <v>1534</v>
      </c>
      <c r="X28" s="14">
        <f t="shared" si="7"/>
        <v>0.23261630815407705</v>
      </c>
    </row>
    <row r="29" spans="1:24" s="4" customFormat="1" ht="12.75" customHeight="1">
      <c r="A29" s="138" t="s">
        <v>331</v>
      </c>
      <c r="B29" s="31" t="s">
        <v>38</v>
      </c>
      <c r="C29" s="169"/>
      <c r="D29" s="37">
        <v>3.57</v>
      </c>
      <c r="E29" s="32" t="s">
        <v>471</v>
      </c>
      <c r="F29" s="100">
        <v>2859</v>
      </c>
      <c r="G29" s="84">
        <v>2599</v>
      </c>
      <c r="H29" s="84">
        <v>2199</v>
      </c>
      <c r="I29" s="77">
        <v>1871</v>
      </c>
      <c r="J29" s="84">
        <v>27</v>
      </c>
      <c r="K29" s="100">
        <f t="shared" ref="K29:K40" si="11">IFERROR(I29-J29,I29)</f>
        <v>1844</v>
      </c>
      <c r="L29" s="110">
        <f t="shared" ref="L29:L40" si="12">IFERROR((G29-K29)/G29, " ")</f>
        <v>0.29049634474797997</v>
      </c>
      <c r="M29" s="215">
        <v>1799</v>
      </c>
      <c r="N29" s="124">
        <v>430</v>
      </c>
      <c r="O29" s="44">
        <f t="shared" si="2"/>
        <v>1414</v>
      </c>
      <c r="P29" s="14">
        <f t="shared" si="3"/>
        <v>0.2140077821011673</v>
      </c>
      <c r="Q29" s="127">
        <v>1799</v>
      </c>
      <c r="R29" s="124">
        <v>430</v>
      </c>
      <c r="S29" s="46">
        <f t="shared" si="4"/>
        <v>1414</v>
      </c>
      <c r="T29" s="16">
        <f t="shared" si="5"/>
        <v>0.2140077821011673</v>
      </c>
      <c r="U29" s="215">
        <v>2099</v>
      </c>
      <c r="V29" s="124">
        <v>106</v>
      </c>
      <c r="W29" s="44">
        <f t="shared" si="6"/>
        <v>1738</v>
      </c>
      <c r="X29" s="14">
        <f t="shared" si="7"/>
        <v>0.17198666031443544</v>
      </c>
    </row>
    <row r="30" spans="1:24" s="4" customFormat="1" ht="12.75" customHeight="1">
      <c r="A30" s="138" t="s">
        <v>538</v>
      </c>
      <c r="B30" s="31" t="s">
        <v>38</v>
      </c>
      <c r="C30" s="219"/>
      <c r="D30" s="37">
        <v>3.57</v>
      </c>
      <c r="E30" s="32" t="s">
        <v>553</v>
      </c>
      <c r="F30" s="100">
        <v>3299</v>
      </c>
      <c r="G30" s="84">
        <v>2999</v>
      </c>
      <c r="H30" s="84">
        <v>2599</v>
      </c>
      <c r="I30" s="77">
        <v>2209</v>
      </c>
      <c r="J30" s="84">
        <v>0</v>
      </c>
      <c r="K30" s="100">
        <f t="shared" si="11"/>
        <v>2209</v>
      </c>
      <c r="L30" s="110">
        <f t="shared" si="12"/>
        <v>0.26342114038012671</v>
      </c>
      <c r="M30" s="160">
        <v>2999</v>
      </c>
      <c r="N30" s="44">
        <v>0</v>
      </c>
      <c r="O30" s="44">
        <f t="shared" si="2"/>
        <v>2209</v>
      </c>
      <c r="P30" s="14">
        <f t="shared" si="3"/>
        <v>0.26342114038012671</v>
      </c>
      <c r="Q30" s="45">
        <v>2999</v>
      </c>
      <c r="R30" s="46">
        <v>0</v>
      </c>
      <c r="S30" s="46">
        <f t="shared" si="4"/>
        <v>2209</v>
      </c>
      <c r="T30" s="16">
        <f t="shared" si="5"/>
        <v>0.26342114038012671</v>
      </c>
      <c r="U30" s="160">
        <v>2999</v>
      </c>
      <c r="V30" s="44">
        <v>0</v>
      </c>
      <c r="W30" s="44">
        <f t="shared" si="6"/>
        <v>2209</v>
      </c>
      <c r="X30" s="14">
        <f t="shared" si="7"/>
        <v>0.26342114038012671</v>
      </c>
    </row>
    <row r="31" spans="1:24" s="4" customFormat="1" ht="12.75" customHeight="1">
      <c r="A31" s="138" t="s">
        <v>334</v>
      </c>
      <c r="B31" s="31" t="s">
        <v>38</v>
      </c>
      <c r="C31" s="169"/>
      <c r="D31" s="37">
        <v>3.57</v>
      </c>
      <c r="E31" s="32" t="s">
        <v>554</v>
      </c>
      <c r="F31" s="100">
        <v>3629</v>
      </c>
      <c r="G31" s="84">
        <v>3299</v>
      </c>
      <c r="H31" s="84">
        <v>2699</v>
      </c>
      <c r="I31" s="77">
        <v>2324</v>
      </c>
      <c r="J31" s="84">
        <v>17</v>
      </c>
      <c r="K31" s="100">
        <f t="shared" si="11"/>
        <v>2307</v>
      </c>
      <c r="L31" s="110">
        <f t="shared" si="12"/>
        <v>0.30069718096392845</v>
      </c>
      <c r="M31" s="215">
        <v>2699</v>
      </c>
      <c r="N31" s="44">
        <v>0</v>
      </c>
      <c r="O31" s="44">
        <f t="shared" si="2"/>
        <v>2307</v>
      </c>
      <c r="P31" s="14">
        <f t="shared" si="3"/>
        <v>0.14523897739903668</v>
      </c>
      <c r="Q31" s="127">
        <v>2699</v>
      </c>
      <c r="R31" s="46">
        <v>0</v>
      </c>
      <c r="S31" s="46">
        <f t="shared" si="4"/>
        <v>2307</v>
      </c>
      <c r="T31" s="16">
        <f t="shared" si="5"/>
        <v>0.14523897739903668</v>
      </c>
      <c r="U31" s="215">
        <v>2699</v>
      </c>
      <c r="V31" s="44">
        <v>0</v>
      </c>
      <c r="W31" s="44">
        <f t="shared" si="6"/>
        <v>2307</v>
      </c>
      <c r="X31" s="14">
        <f t="shared" si="7"/>
        <v>0.14523897739903668</v>
      </c>
    </row>
    <row r="32" spans="1:24" s="4" customFormat="1" ht="12.75" customHeight="1">
      <c r="A32" s="138" t="s">
        <v>335</v>
      </c>
      <c r="B32" s="31" t="s">
        <v>38</v>
      </c>
      <c r="C32" s="219"/>
      <c r="D32" s="37">
        <v>3.57</v>
      </c>
      <c r="E32" s="32" t="s">
        <v>554</v>
      </c>
      <c r="F32" s="100">
        <v>3519</v>
      </c>
      <c r="G32" s="84">
        <v>3199</v>
      </c>
      <c r="H32" s="84">
        <v>2699</v>
      </c>
      <c r="I32" s="77">
        <v>2324</v>
      </c>
      <c r="J32" s="84">
        <v>25</v>
      </c>
      <c r="K32" s="100">
        <f t="shared" si="11"/>
        <v>2299</v>
      </c>
      <c r="L32" s="110">
        <f t="shared" si="12"/>
        <v>0.28133791809940606</v>
      </c>
      <c r="M32" s="215">
        <v>2699</v>
      </c>
      <c r="N32" s="44">
        <v>0</v>
      </c>
      <c r="O32" s="44">
        <f t="shared" si="2"/>
        <v>2299</v>
      </c>
      <c r="P32" s="14">
        <f t="shared" si="3"/>
        <v>0.14820303816228234</v>
      </c>
      <c r="Q32" s="127">
        <v>2699</v>
      </c>
      <c r="R32" s="46">
        <v>0</v>
      </c>
      <c r="S32" s="46">
        <f t="shared" si="4"/>
        <v>2299</v>
      </c>
      <c r="T32" s="16">
        <f t="shared" si="5"/>
        <v>0.14820303816228234</v>
      </c>
      <c r="U32" s="215">
        <v>2699</v>
      </c>
      <c r="V32" s="44">
        <v>0</v>
      </c>
      <c r="W32" s="44">
        <f t="shared" si="6"/>
        <v>2299</v>
      </c>
      <c r="X32" s="14">
        <f t="shared" si="7"/>
        <v>0.14820303816228234</v>
      </c>
    </row>
    <row r="33" spans="1:24" s="4" customFormat="1" ht="12.75" customHeight="1">
      <c r="A33" s="138" t="s">
        <v>278</v>
      </c>
      <c r="B33" s="31" t="s">
        <v>38</v>
      </c>
      <c r="C33" s="169"/>
      <c r="D33" s="37">
        <v>3.57</v>
      </c>
      <c r="E33" s="32" t="s">
        <v>555</v>
      </c>
      <c r="F33" s="100">
        <v>3849</v>
      </c>
      <c r="G33" s="84">
        <v>3499</v>
      </c>
      <c r="H33" s="84">
        <v>3199</v>
      </c>
      <c r="I33" s="77">
        <v>2623</v>
      </c>
      <c r="J33" s="84">
        <v>0</v>
      </c>
      <c r="K33" s="100">
        <f t="shared" si="11"/>
        <v>2623</v>
      </c>
      <c r="L33" s="110">
        <f t="shared" si="12"/>
        <v>0.25035724492712202</v>
      </c>
      <c r="M33" s="215">
        <v>1999</v>
      </c>
      <c r="N33" s="124">
        <v>978</v>
      </c>
      <c r="O33" s="44">
        <f t="shared" si="2"/>
        <v>1645</v>
      </c>
      <c r="P33" s="14">
        <f t="shared" si="3"/>
        <v>0.17708854427213608</v>
      </c>
      <c r="Q33" s="127">
        <v>1999</v>
      </c>
      <c r="R33" s="124">
        <v>978</v>
      </c>
      <c r="S33" s="46">
        <f t="shared" si="4"/>
        <v>1645</v>
      </c>
      <c r="T33" s="16">
        <f t="shared" si="5"/>
        <v>0.17708854427213608</v>
      </c>
      <c r="U33" s="215">
        <v>2199</v>
      </c>
      <c r="V33" s="124">
        <v>815</v>
      </c>
      <c r="W33" s="44">
        <f t="shared" si="6"/>
        <v>1808</v>
      </c>
      <c r="X33" s="14">
        <f t="shared" si="7"/>
        <v>0.17780809458844929</v>
      </c>
    </row>
    <row r="34" spans="1:24" s="4" customFormat="1" ht="12.75" customHeight="1">
      <c r="A34" s="138" t="s">
        <v>336</v>
      </c>
      <c r="B34" s="31" t="s">
        <v>38</v>
      </c>
      <c r="C34" s="169"/>
      <c r="D34" s="37">
        <v>3.57</v>
      </c>
      <c r="E34" s="32" t="s">
        <v>558</v>
      </c>
      <c r="F34" s="100">
        <v>4069</v>
      </c>
      <c r="G34" s="84">
        <v>3699</v>
      </c>
      <c r="H34" s="84">
        <v>2999</v>
      </c>
      <c r="I34" s="77">
        <v>2583</v>
      </c>
      <c r="J34" s="84">
        <v>0</v>
      </c>
      <c r="K34" s="100">
        <f t="shared" si="11"/>
        <v>2583</v>
      </c>
      <c r="L34" s="110">
        <f t="shared" si="12"/>
        <v>0.30170316301703165</v>
      </c>
      <c r="M34" s="215">
        <v>2999</v>
      </c>
      <c r="N34" s="44">
        <v>0</v>
      </c>
      <c r="O34" s="44">
        <f t="shared" si="2"/>
        <v>2583</v>
      </c>
      <c r="P34" s="14">
        <f t="shared" si="3"/>
        <v>0.13871290430143382</v>
      </c>
      <c r="Q34" s="127">
        <v>2999</v>
      </c>
      <c r="R34" s="46">
        <v>0</v>
      </c>
      <c r="S34" s="46">
        <f t="shared" si="4"/>
        <v>2583</v>
      </c>
      <c r="T34" s="16">
        <f t="shared" si="5"/>
        <v>0.13871290430143382</v>
      </c>
      <c r="U34" s="215">
        <v>2999</v>
      </c>
      <c r="V34" s="44">
        <v>0</v>
      </c>
      <c r="W34" s="44">
        <f t="shared" si="6"/>
        <v>2583</v>
      </c>
      <c r="X34" s="14">
        <f t="shared" si="7"/>
        <v>0.13871290430143382</v>
      </c>
    </row>
    <row r="35" spans="1:24" s="4" customFormat="1" ht="12.75" customHeight="1">
      <c r="A35" s="34" t="s">
        <v>337</v>
      </c>
      <c r="B35" s="28" t="s">
        <v>38</v>
      </c>
      <c r="C35" s="5"/>
      <c r="D35" s="39">
        <v>3.57</v>
      </c>
      <c r="E35" s="6" t="s">
        <v>556</v>
      </c>
      <c r="F35" s="102">
        <v>3959</v>
      </c>
      <c r="G35" s="85">
        <v>3599</v>
      </c>
      <c r="H35" s="85">
        <v>2999</v>
      </c>
      <c r="I35" s="79">
        <v>2583</v>
      </c>
      <c r="J35" s="85">
        <v>28</v>
      </c>
      <c r="K35" s="102">
        <f t="shared" si="11"/>
        <v>2555</v>
      </c>
      <c r="L35" s="112">
        <f t="shared" si="12"/>
        <v>0.29008057793831621</v>
      </c>
      <c r="M35" s="216">
        <v>2999</v>
      </c>
      <c r="N35" s="63">
        <v>0</v>
      </c>
      <c r="O35" s="63">
        <f t="shared" si="2"/>
        <v>2555</v>
      </c>
      <c r="P35" s="13">
        <f t="shared" si="3"/>
        <v>0.14804934978326109</v>
      </c>
      <c r="Q35" s="128">
        <v>2999</v>
      </c>
      <c r="R35" s="65">
        <v>0</v>
      </c>
      <c r="S35" s="65">
        <f t="shared" si="4"/>
        <v>2555</v>
      </c>
      <c r="T35" s="18">
        <f t="shared" si="5"/>
        <v>0.14804934978326109</v>
      </c>
      <c r="U35" s="216">
        <v>2999</v>
      </c>
      <c r="V35" s="63">
        <v>0</v>
      </c>
      <c r="W35" s="63">
        <f t="shared" si="6"/>
        <v>2555</v>
      </c>
      <c r="X35" s="13">
        <f t="shared" si="7"/>
        <v>0.14804934978326109</v>
      </c>
    </row>
    <row r="36" spans="1:24" s="4" customFormat="1" ht="12.75" customHeight="1">
      <c r="A36" s="138" t="s">
        <v>277</v>
      </c>
      <c r="B36" s="31" t="s">
        <v>38</v>
      </c>
      <c r="C36" s="93"/>
      <c r="D36" s="37">
        <v>3.57</v>
      </c>
      <c r="E36" s="32" t="s">
        <v>540</v>
      </c>
      <c r="F36" s="100">
        <v>2749</v>
      </c>
      <c r="G36" s="84">
        <v>2499</v>
      </c>
      <c r="H36" s="84">
        <v>1899</v>
      </c>
      <c r="I36" s="77">
        <v>1615</v>
      </c>
      <c r="J36" s="84">
        <v>0</v>
      </c>
      <c r="K36" s="100">
        <f t="shared" si="11"/>
        <v>1615</v>
      </c>
      <c r="L36" s="110">
        <f t="shared" si="12"/>
        <v>0.35374149659863946</v>
      </c>
      <c r="M36" s="215">
        <v>1599</v>
      </c>
      <c r="N36" s="124">
        <v>307</v>
      </c>
      <c r="O36" s="44">
        <f t="shared" si="2"/>
        <v>1308</v>
      </c>
      <c r="P36" s="14">
        <f t="shared" si="3"/>
        <v>0.18198874296435272</v>
      </c>
      <c r="Q36" s="127">
        <v>1599</v>
      </c>
      <c r="R36" s="124">
        <v>307</v>
      </c>
      <c r="S36" s="46">
        <f t="shared" si="4"/>
        <v>1308</v>
      </c>
      <c r="T36" s="16">
        <f t="shared" si="5"/>
        <v>0.18198874296435272</v>
      </c>
      <c r="U36" s="215">
        <v>1899</v>
      </c>
      <c r="V36" s="44">
        <v>0</v>
      </c>
      <c r="W36" s="44">
        <f t="shared" si="6"/>
        <v>1615</v>
      </c>
      <c r="X36" s="14">
        <f t="shared" si="7"/>
        <v>0.14955239599789363</v>
      </c>
    </row>
    <row r="37" spans="1:24" s="4" customFormat="1" ht="12.75" customHeight="1">
      <c r="A37" s="138" t="s">
        <v>328</v>
      </c>
      <c r="B37" s="31" t="s">
        <v>38</v>
      </c>
      <c r="C37" s="93"/>
      <c r="D37" s="37">
        <v>4.16</v>
      </c>
      <c r="E37" s="32" t="s">
        <v>330</v>
      </c>
      <c r="F37" s="100">
        <v>2749</v>
      </c>
      <c r="G37" s="84">
        <v>2499</v>
      </c>
      <c r="H37" s="84">
        <v>2199</v>
      </c>
      <c r="I37" s="77">
        <v>1871</v>
      </c>
      <c r="J37" s="84">
        <v>21</v>
      </c>
      <c r="K37" s="100">
        <f t="shared" si="11"/>
        <v>1850</v>
      </c>
      <c r="L37" s="110">
        <f t="shared" si="12"/>
        <v>0.25970388155262103</v>
      </c>
      <c r="M37" s="215">
        <v>1799</v>
      </c>
      <c r="N37" s="124">
        <v>400</v>
      </c>
      <c r="O37" s="44">
        <f t="shared" si="2"/>
        <v>1450</v>
      </c>
      <c r="P37" s="14">
        <f t="shared" si="3"/>
        <v>0.19399666481378544</v>
      </c>
      <c r="Q37" s="127">
        <v>1799</v>
      </c>
      <c r="R37" s="124">
        <v>400</v>
      </c>
      <c r="S37" s="46">
        <f t="shared" si="4"/>
        <v>1450</v>
      </c>
      <c r="T37" s="16">
        <f t="shared" si="5"/>
        <v>0.19399666481378544</v>
      </c>
      <c r="U37" s="215">
        <v>1999</v>
      </c>
      <c r="V37" s="124">
        <v>200</v>
      </c>
      <c r="W37" s="44">
        <f t="shared" si="6"/>
        <v>1650</v>
      </c>
      <c r="X37" s="14">
        <f t="shared" si="7"/>
        <v>0.1745872936468234</v>
      </c>
    </row>
    <row r="38" spans="1:24" s="4" customFormat="1" ht="12.75" customHeight="1">
      <c r="A38" s="138" t="s">
        <v>329</v>
      </c>
      <c r="B38" s="31" t="s">
        <v>38</v>
      </c>
      <c r="C38" s="93"/>
      <c r="D38" s="37">
        <v>4.16</v>
      </c>
      <c r="E38" s="32" t="s">
        <v>330</v>
      </c>
      <c r="F38" s="100">
        <v>2639</v>
      </c>
      <c r="G38" s="84">
        <v>2399</v>
      </c>
      <c r="H38" s="84">
        <v>2099</v>
      </c>
      <c r="I38" s="77">
        <v>1786</v>
      </c>
      <c r="J38" s="84">
        <v>17</v>
      </c>
      <c r="K38" s="100">
        <f t="shared" si="11"/>
        <v>1769</v>
      </c>
      <c r="L38" s="110">
        <f t="shared" si="12"/>
        <v>0.26260942059191328</v>
      </c>
      <c r="M38" s="215">
        <v>1699</v>
      </c>
      <c r="N38" s="124">
        <v>405</v>
      </c>
      <c r="O38" s="44">
        <f t="shared" si="2"/>
        <v>1364</v>
      </c>
      <c r="P38" s="14">
        <f t="shared" si="3"/>
        <v>0.19717480871100648</v>
      </c>
      <c r="Q38" s="127">
        <v>1699</v>
      </c>
      <c r="R38" s="124">
        <v>405</v>
      </c>
      <c r="S38" s="46">
        <f t="shared" si="4"/>
        <v>1364</v>
      </c>
      <c r="T38" s="16">
        <f t="shared" si="5"/>
        <v>0.19717480871100648</v>
      </c>
      <c r="U38" s="215">
        <v>1899</v>
      </c>
      <c r="V38" s="124">
        <v>200</v>
      </c>
      <c r="W38" s="44">
        <f t="shared" si="6"/>
        <v>1569</v>
      </c>
      <c r="X38" s="14">
        <f t="shared" si="7"/>
        <v>0.17377567140600317</v>
      </c>
    </row>
    <row r="39" spans="1:24" s="4" customFormat="1" ht="12.75" customHeight="1">
      <c r="A39" s="138" t="s">
        <v>198</v>
      </c>
      <c r="B39" s="31" t="s">
        <v>38</v>
      </c>
      <c r="C39" s="93"/>
      <c r="D39" s="37">
        <v>4.16</v>
      </c>
      <c r="E39" s="32" t="s">
        <v>545</v>
      </c>
      <c r="F39" s="100">
        <v>2443</v>
      </c>
      <c r="G39" s="84">
        <v>2221</v>
      </c>
      <c r="H39" s="84">
        <v>1999</v>
      </c>
      <c r="I39" s="77">
        <v>1718</v>
      </c>
      <c r="J39" s="84">
        <v>0</v>
      </c>
      <c r="K39" s="100">
        <f t="shared" si="11"/>
        <v>1718</v>
      </c>
      <c r="L39" s="110">
        <f t="shared" si="12"/>
        <v>0.2264745610085547</v>
      </c>
      <c r="M39" s="215">
        <v>1699</v>
      </c>
      <c r="N39" s="124">
        <v>280</v>
      </c>
      <c r="O39" s="44">
        <f t="shared" si="2"/>
        <v>1438</v>
      </c>
      <c r="P39" s="14">
        <f t="shared" si="3"/>
        <v>0.15361977633902296</v>
      </c>
      <c r="Q39" s="127">
        <v>1699</v>
      </c>
      <c r="R39" s="124">
        <v>280</v>
      </c>
      <c r="S39" s="46">
        <f t="shared" si="4"/>
        <v>1438</v>
      </c>
      <c r="T39" s="16">
        <f t="shared" si="5"/>
        <v>0.15361977633902296</v>
      </c>
      <c r="U39" s="215">
        <v>1799</v>
      </c>
      <c r="V39" s="124">
        <v>185</v>
      </c>
      <c r="W39" s="44">
        <f t="shared" si="6"/>
        <v>1533</v>
      </c>
      <c r="X39" s="14">
        <f t="shared" si="7"/>
        <v>0.14785992217898833</v>
      </c>
    </row>
    <row r="40" spans="1:24" s="4" customFormat="1" ht="12.75" customHeight="1">
      <c r="A40" s="138" t="s">
        <v>199</v>
      </c>
      <c r="B40" s="31" t="s">
        <v>38</v>
      </c>
      <c r="C40" s="93"/>
      <c r="D40" s="37">
        <v>4.16</v>
      </c>
      <c r="E40" s="32" t="s">
        <v>545</v>
      </c>
      <c r="F40" s="100">
        <v>2321</v>
      </c>
      <c r="G40" s="84">
        <v>2110</v>
      </c>
      <c r="H40" s="84">
        <v>1899</v>
      </c>
      <c r="I40" s="77">
        <v>1632</v>
      </c>
      <c r="J40" s="84">
        <v>0</v>
      </c>
      <c r="K40" s="100">
        <f t="shared" si="11"/>
        <v>1632</v>
      </c>
      <c r="L40" s="110">
        <f t="shared" si="12"/>
        <v>0.22654028436018958</v>
      </c>
      <c r="M40" s="215">
        <v>1599</v>
      </c>
      <c r="N40" s="124">
        <v>280</v>
      </c>
      <c r="O40" s="44">
        <f t="shared" si="2"/>
        <v>1352</v>
      </c>
      <c r="P40" s="14">
        <f t="shared" si="3"/>
        <v>0.15447154471544716</v>
      </c>
      <c r="Q40" s="127">
        <v>1599</v>
      </c>
      <c r="R40" s="124">
        <v>280</v>
      </c>
      <c r="S40" s="46">
        <f t="shared" si="4"/>
        <v>1352</v>
      </c>
      <c r="T40" s="16">
        <f t="shared" si="5"/>
        <v>0.15447154471544716</v>
      </c>
      <c r="U40" s="215">
        <v>1699</v>
      </c>
      <c r="V40" s="124">
        <v>185</v>
      </c>
      <c r="W40" s="44">
        <f t="shared" si="6"/>
        <v>1447</v>
      </c>
      <c r="X40" s="14">
        <f t="shared" si="7"/>
        <v>0.14832254267216011</v>
      </c>
    </row>
    <row r="41" spans="1:24" s="4" customFormat="1" ht="12.75" customHeight="1">
      <c r="A41" s="138" t="s">
        <v>220</v>
      </c>
      <c r="B41" s="31" t="s">
        <v>38</v>
      </c>
      <c r="C41" s="93"/>
      <c r="D41" s="37">
        <v>4.16</v>
      </c>
      <c r="E41" s="32" t="s">
        <v>546</v>
      </c>
      <c r="F41" s="100">
        <v>2199</v>
      </c>
      <c r="G41" s="84">
        <v>1999</v>
      </c>
      <c r="H41" s="84">
        <v>1799</v>
      </c>
      <c r="I41" s="77">
        <v>1567</v>
      </c>
      <c r="J41" s="84">
        <v>0</v>
      </c>
      <c r="K41" s="100">
        <f t="shared" si="8"/>
        <v>1567</v>
      </c>
      <c r="L41" s="110">
        <f t="shared" si="9"/>
        <v>0.2161080540270135</v>
      </c>
      <c r="M41" s="215">
        <v>1499</v>
      </c>
      <c r="N41" s="124">
        <v>284</v>
      </c>
      <c r="O41" s="44">
        <f t="shared" si="2"/>
        <v>1283</v>
      </c>
      <c r="P41" s="14">
        <f t="shared" si="3"/>
        <v>0.14409606404269512</v>
      </c>
      <c r="Q41" s="127">
        <v>1499</v>
      </c>
      <c r="R41" s="124">
        <v>284</v>
      </c>
      <c r="S41" s="46">
        <f t="shared" si="4"/>
        <v>1283</v>
      </c>
      <c r="T41" s="16">
        <f t="shared" si="5"/>
        <v>0.14409606404269512</v>
      </c>
      <c r="U41" s="215">
        <v>1599</v>
      </c>
      <c r="V41" s="124">
        <v>188</v>
      </c>
      <c r="W41" s="44">
        <f t="shared" si="6"/>
        <v>1379</v>
      </c>
      <c r="X41" s="14">
        <f t="shared" si="7"/>
        <v>0.13758599124452783</v>
      </c>
    </row>
    <row r="42" spans="1:24" s="4" customFormat="1" ht="12.75" customHeight="1">
      <c r="A42" s="282" t="s">
        <v>472</v>
      </c>
      <c r="B42" s="31" t="s">
        <v>38</v>
      </c>
      <c r="C42" s="169"/>
      <c r="D42" s="37">
        <v>4.54</v>
      </c>
      <c r="E42" s="32" t="s">
        <v>473</v>
      </c>
      <c r="F42" s="100">
        <v>2749</v>
      </c>
      <c r="G42" s="84">
        <v>2499</v>
      </c>
      <c r="H42" s="84">
        <v>2199</v>
      </c>
      <c r="I42" s="77">
        <v>1755</v>
      </c>
      <c r="J42" s="84">
        <v>0</v>
      </c>
      <c r="K42" s="100">
        <f t="shared" ref="K42:K48" si="13">IFERROR(I42-J42,I42)</f>
        <v>1755</v>
      </c>
      <c r="L42" s="110">
        <f t="shared" ref="L42:L48" si="14">IFERROR((G42-K42)/G42, " ")</f>
        <v>0.297719087635054</v>
      </c>
      <c r="M42" s="215">
        <v>1799</v>
      </c>
      <c r="N42" s="44">
        <v>0</v>
      </c>
      <c r="O42" s="44">
        <f t="shared" si="2"/>
        <v>1755</v>
      </c>
      <c r="P42" s="14">
        <f t="shared" si="3"/>
        <v>2.4458032240133407E-2</v>
      </c>
      <c r="Q42" s="127">
        <v>1799</v>
      </c>
      <c r="R42" s="46">
        <v>0</v>
      </c>
      <c r="S42" s="46">
        <f t="shared" si="4"/>
        <v>1755</v>
      </c>
      <c r="T42" s="16">
        <f t="shared" si="5"/>
        <v>2.4458032240133407E-2</v>
      </c>
      <c r="U42" s="215">
        <v>2099</v>
      </c>
      <c r="V42" s="124">
        <v>83</v>
      </c>
      <c r="W42" s="44">
        <f t="shared" si="6"/>
        <v>1672</v>
      </c>
      <c r="X42" s="14">
        <f t="shared" si="7"/>
        <v>0.2034302048594569</v>
      </c>
    </row>
    <row r="43" spans="1:24" s="4" customFormat="1" ht="12.75" customHeight="1">
      <c r="A43" s="138" t="s">
        <v>537</v>
      </c>
      <c r="B43" s="31" t="s">
        <v>38</v>
      </c>
      <c r="C43" s="219"/>
      <c r="D43" s="37">
        <v>4.54</v>
      </c>
      <c r="E43" s="32" t="s">
        <v>552</v>
      </c>
      <c r="F43" s="100">
        <v>3189</v>
      </c>
      <c r="G43" s="84">
        <v>2899</v>
      </c>
      <c r="H43" s="84">
        <v>2499</v>
      </c>
      <c r="I43" s="77">
        <v>2211</v>
      </c>
      <c r="J43" s="84">
        <v>0</v>
      </c>
      <c r="K43" s="100">
        <f t="shared" si="13"/>
        <v>2211</v>
      </c>
      <c r="L43" s="110">
        <f t="shared" si="14"/>
        <v>0.23732321490169023</v>
      </c>
      <c r="M43" s="160">
        <v>2899</v>
      </c>
      <c r="N43" s="44">
        <v>0</v>
      </c>
      <c r="O43" s="44">
        <f t="shared" si="2"/>
        <v>2211</v>
      </c>
      <c r="P43" s="14">
        <f t="shared" si="3"/>
        <v>0.23732321490169023</v>
      </c>
      <c r="Q43" s="45">
        <v>2899</v>
      </c>
      <c r="R43" s="46">
        <v>0</v>
      </c>
      <c r="S43" s="46">
        <f t="shared" si="4"/>
        <v>2211</v>
      </c>
      <c r="T43" s="16">
        <f t="shared" si="5"/>
        <v>0.23732321490169023</v>
      </c>
      <c r="U43" s="160">
        <v>2899</v>
      </c>
      <c r="V43" s="44">
        <v>0</v>
      </c>
      <c r="W43" s="44">
        <f t="shared" si="6"/>
        <v>2211</v>
      </c>
      <c r="X43" s="14">
        <f t="shared" si="7"/>
        <v>0.23732321490169023</v>
      </c>
    </row>
    <row r="44" spans="1:24" s="4" customFormat="1" ht="12.75" customHeight="1">
      <c r="A44" s="138" t="s">
        <v>475</v>
      </c>
      <c r="B44" s="31" t="s">
        <v>38</v>
      </c>
      <c r="C44" s="169"/>
      <c r="D44" s="37">
        <v>4.54</v>
      </c>
      <c r="E44" s="32" t="s">
        <v>476</v>
      </c>
      <c r="F44" s="100">
        <v>3629</v>
      </c>
      <c r="G44" s="84">
        <v>3299</v>
      </c>
      <c r="H44" s="84">
        <v>2699</v>
      </c>
      <c r="I44" s="77">
        <v>2325</v>
      </c>
      <c r="J44" s="84">
        <v>0</v>
      </c>
      <c r="K44" s="100">
        <f t="shared" si="13"/>
        <v>2325</v>
      </c>
      <c r="L44" s="110">
        <f t="shared" si="14"/>
        <v>0.29524098211579264</v>
      </c>
      <c r="M44" s="215">
        <v>2699</v>
      </c>
      <c r="N44" s="44">
        <v>0</v>
      </c>
      <c r="O44" s="44">
        <f t="shared" si="2"/>
        <v>2325</v>
      </c>
      <c r="P44" s="14">
        <f t="shared" si="3"/>
        <v>0.13856984068173397</v>
      </c>
      <c r="Q44" s="127">
        <v>2699</v>
      </c>
      <c r="R44" s="46">
        <v>0</v>
      </c>
      <c r="S44" s="46">
        <f t="shared" si="4"/>
        <v>2325</v>
      </c>
      <c r="T44" s="16">
        <f t="shared" si="5"/>
        <v>0.13856984068173397</v>
      </c>
      <c r="U44" s="215">
        <v>2699</v>
      </c>
      <c r="V44" s="44">
        <v>0</v>
      </c>
      <c r="W44" s="44">
        <f t="shared" si="6"/>
        <v>2325</v>
      </c>
      <c r="X44" s="14">
        <f t="shared" si="7"/>
        <v>0.13856984068173397</v>
      </c>
    </row>
    <row r="45" spans="1:24" s="4" customFormat="1" ht="12.75" customHeight="1">
      <c r="A45" s="138" t="s">
        <v>333</v>
      </c>
      <c r="B45" s="31" t="s">
        <v>38</v>
      </c>
      <c r="C45" s="93"/>
      <c r="D45" s="37">
        <v>4.54</v>
      </c>
      <c r="E45" s="32" t="s">
        <v>476</v>
      </c>
      <c r="F45" s="100">
        <v>3519</v>
      </c>
      <c r="G45" s="84">
        <v>3199</v>
      </c>
      <c r="H45" s="84">
        <v>2699</v>
      </c>
      <c r="I45" s="77">
        <v>2324</v>
      </c>
      <c r="J45" s="84">
        <v>21</v>
      </c>
      <c r="K45" s="100">
        <f t="shared" si="13"/>
        <v>2303</v>
      </c>
      <c r="L45" s="110">
        <f t="shared" si="14"/>
        <v>0.28008752735229758</v>
      </c>
      <c r="M45" s="215">
        <v>2699</v>
      </c>
      <c r="N45" s="44">
        <v>0</v>
      </c>
      <c r="O45" s="44">
        <f t="shared" si="2"/>
        <v>2303</v>
      </c>
      <c r="P45" s="14">
        <f t="shared" si="3"/>
        <v>0.1467210077806595</v>
      </c>
      <c r="Q45" s="127">
        <v>2699</v>
      </c>
      <c r="R45" s="46">
        <v>0</v>
      </c>
      <c r="S45" s="46">
        <f t="shared" si="4"/>
        <v>2303</v>
      </c>
      <c r="T45" s="16">
        <f t="shared" si="5"/>
        <v>0.1467210077806595</v>
      </c>
      <c r="U45" s="215">
        <v>2699</v>
      </c>
      <c r="V45" s="44">
        <v>0</v>
      </c>
      <c r="W45" s="44">
        <f t="shared" si="6"/>
        <v>2303</v>
      </c>
      <c r="X45" s="14">
        <f t="shared" si="7"/>
        <v>0.1467210077806595</v>
      </c>
    </row>
    <row r="46" spans="1:24" s="4" customFormat="1" ht="12.75" customHeight="1">
      <c r="A46" s="138" t="s">
        <v>474</v>
      </c>
      <c r="B46" s="31" t="s">
        <v>38</v>
      </c>
      <c r="C46" s="247"/>
      <c r="D46" s="37">
        <v>4.54</v>
      </c>
      <c r="E46" s="32" t="s">
        <v>559</v>
      </c>
      <c r="F46" s="100">
        <v>4069</v>
      </c>
      <c r="G46" s="84">
        <v>3699</v>
      </c>
      <c r="H46" s="84">
        <v>2999</v>
      </c>
      <c r="I46" s="77">
        <v>2421</v>
      </c>
      <c r="J46" s="84">
        <v>0</v>
      </c>
      <c r="K46" s="100">
        <f t="shared" si="13"/>
        <v>2421</v>
      </c>
      <c r="L46" s="110">
        <f t="shared" si="14"/>
        <v>0.34549878345498786</v>
      </c>
      <c r="M46" s="215">
        <v>2999</v>
      </c>
      <c r="N46" s="44">
        <v>0</v>
      </c>
      <c r="O46" s="44">
        <f t="shared" si="2"/>
        <v>2421</v>
      </c>
      <c r="P46" s="14">
        <f t="shared" si="3"/>
        <v>0.19273091030343448</v>
      </c>
      <c r="Q46" s="127">
        <v>2999</v>
      </c>
      <c r="R46" s="46">
        <v>0</v>
      </c>
      <c r="S46" s="46">
        <f t="shared" si="4"/>
        <v>2421</v>
      </c>
      <c r="T46" s="16">
        <f t="shared" si="5"/>
        <v>0.19273091030343448</v>
      </c>
      <c r="U46" s="215">
        <v>2999</v>
      </c>
      <c r="V46" s="44">
        <v>0</v>
      </c>
      <c r="W46" s="44">
        <f t="shared" si="6"/>
        <v>2421</v>
      </c>
      <c r="X46" s="14">
        <f t="shared" si="7"/>
        <v>0.19273091030343448</v>
      </c>
    </row>
    <row r="47" spans="1:24" s="4" customFormat="1" ht="12.75" customHeight="1">
      <c r="A47" s="34" t="s">
        <v>332</v>
      </c>
      <c r="B47" s="28" t="s">
        <v>38</v>
      </c>
      <c r="C47" s="96"/>
      <c r="D47" s="39">
        <v>4.54</v>
      </c>
      <c r="E47" s="6" t="s">
        <v>557</v>
      </c>
      <c r="F47" s="102">
        <v>3959</v>
      </c>
      <c r="G47" s="85">
        <v>3599</v>
      </c>
      <c r="H47" s="85">
        <v>2999</v>
      </c>
      <c r="I47" s="79">
        <v>2583</v>
      </c>
      <c r="J47" s="85">
        <v>31</v>
      </c>
      <c r="K47" s="102">
        <f t="shared" si="13"/>
        <v>2552</v>
      </c>
      <c r="L47" s="112">
        <f t="shared" si="14"/>
        <v>0.29091414281744932</v>
      </c>
      <c r="M47" s="216">
        <v>2999</v>
      </c>
      <c r="N47" s="63">
        <v>0</v>
      </c>
      <c r="O47" s="63">
        <f t="shared" si="2"/>
        <v>2552</v>
      </c>
      <c r="P47" s="13">
        <f t="shared" si="3"/>
        <v>0.14904968322774259</v>
      </c>
      <c r="Q47" s="128">
        <v>2999</v>
      </c>
      <c r="R47" s="65">
        <v>0</v>
      </c>
      <c r="S47" s="65">
        <f t="shared" si="4"/>
        <v>2552</v>
      </c>
      <c r="T47" s="18">
        <f t="shared" si="5"/>
        <v>0.14904968322774259</v>
      </c>
      <c r="U47" s="216">
        <v>2999</v>
      </c>
      <c r="V47" s="63">
        <v>0</v>
      </c>
      <c r="W47" s="63">
        <f t="shared" si="6"/>
        <v>2552</v>
      </c>
      <c r="X47" s="13">
        <f t="shared" si="7"/>
        <v>0.14904968322774259</v>
      </c>
    </row>
    <row r="48" spans="1:24" s="4" customFormat="1" ht="12.75" customHeight="1">
      <c r="A48" s="138" t="s">
        <v>467</v>
      </c>
      <c r="B48" s="31" t="s">
        <v>38</v>
      </c>
      <c r="C48" s="93"/>
      <c r="D48" s="37">
        <v>4.54</v>
      </c>
      <c r="E48" s="32" t="s">
        <v>469</v>
      </c>
      <c r="F48" s="100">
        <v>2749</v>
      </c>
      <c r="G48" s="84">
        <v>2499</v>
      </c>
      <c r="H48" s="84">
        <v>2299</v>
      </c>
      <c r="I48" s="77">
        <v>1942</v>
      </c>
      <c r="J48" s="84">
        <v>43</v>
      </c>
      <c r="K48" s="100">
        <f t="shared" si="13"/>
        <v>1899</v>
      </c>
      <c r="L48" s="110">
        <f t="shared" si="14"/>
        <v>0.24009603841536614</v>
      </c>
      <c r="M48" s="160">
        <v>2499</v>
      </c>
      <c r="N48" s="44">
        <v>0</v>
      </c>
      <c r="O48" s="44">
        <f t="shared" si="2"/>
        <v>1899</v>
      </c>
      <c r="P48" s="14">
        <f t="shared" si="3"/>
        <v>0.24009603841536614</v>
      </c>
      <c r="Q48" s="45">
        <v>2499</v>
      </c>
      <c r="R48" s="46">
        <v>0</v>
      </c>
      <c r="S48" s="46">
        <f t="shared" si="4"/>
        <v>1899</v>
      </c>
      <c r="T48" s="16">
        <f t="shared" si="5"/>
        <v>0.24009603841536614</v>
      </c>
      <c r="U48" s="160">
        <v>2499</v>
      </c>
      <c r="V48" s="44">
        <v>0</v>
      </c>
      <c r="W48" s="44">
        <f t="shared" si="6"/>
        <v>1899</v>
      </c>
      <c r="X48" s="14">
        <f t="shared" si="7"/>
        <v>0.24009603841536614</v>
      </c>
    </row>
    <row r="49" spans="1:24" s="4" customFormat="1" ht="12.75" customHeight="1" thickBot="1">
      <c r="A49" s="263" t="s">
        <v>468</v>
      </c>
      <c r="B49" s="30" t="s">
        <v>38</v>
      </c>
      <c r="C49" s="94"/>
      <c r="D49" s="38">
        <v>4.54</v>
      </c>
      <c r="E49" s="2" t="s">
        <v>470</v>
      </c>
      <c r="F49" s="101">
        <v>2639</v>
      </c>
      <c r="G49" s="47">
        <v>2399</v>
      </c>
      <c r="H49" s="47">
        <v>1899</v>
      </c>
      <c r="I49" s="78">
        <v>1858</v>
      </c>
      <c r="J49" s="47">
        <v>39</v>
      </c>
      <c r="K49" s="101">
        <f t="shared" si="8"/>
        <v>1819</v>
      </c>
      <c r="L49" s="111">
        <f t="shared" si="9"/>
        <v>0.24176740308461858</v>
      </c>
      <c r="M49" s="218">
        <v>1499</v>
      </c>
      <c r="N49" s="122">
        <v>395</v>
      </c>
      <c r="O49" s="48">
        <f t="shared" si="2"/>
        <v>1424</v>
      </c>
      <c r="P49" s="15">
        <f t="shared" si="3"/>
        <v>5.0033355570380252E-2</v>
      </c>
      <c r="Q49" s="126">
        <v>1499</v>
      </c>
      <c r="R49" s="122">
        <v>395</v>
      </c>
      <c r="S49" s="50">
        <f t="shared" si="4"/>
        <v>1424</v>
      </c>
      <c r="T49" s="17">
        <f t="shared" si="5"/>
        <v>5.0033355570380252E-2</v>
      </c>
      <c r="U49" s="218">
        <v>1899</v>
      </c>
      <c r="V49" s="48">
        <v>0</v>
      </c>
      <c r="W49" s="48">
        <f t="shared" si="6"/>
        <v>1819</v>
      </c>
      <c r="X49" s="15">
        <f t="shared" si="7"/>
        <v>4.2127435492364404E-2</v>
      </c>
    </row>
    <row r="50" spans="1:24" s="4" customFormat="1" ht="12.75" customHeight="1">
      <c r="A50" s="138" t="s">
        <v>483</v>
      </c>
      <c r="B50" s="31" t="s">
        <v>38</v>
      </c>
      <c r="C50" s="93"/>
      <c r="D50" s="37">
        <v>2.08</v>
      </c>
      <c r="E50" s="32" t="s">
        <v>568</v>
      </c>
      <c r="F50" s="100">
        <v>2565</v>
      </c>
      <c r="G50" s="84">
        <v>2332</v>
      </c>
      <c r="H50" s="84">
        <v>0</v>
      </c>
      <c r="I50" s="77">
        <v>1982</v>
      </c>
      <c r="J50" s="84">
        <v>33</v>
      </c>
      <c r="K50" s="100">
        <f>IFERROR(I50-J50,I50)</f>
        <v>1949</v>
      </c>
      <c r="L50" s="110">
        <f>IFERROR((G50-K50)/G50, " ")</f>
        <v>0.16423670668953688</v>
      </c>
      <c r="M50" s="160">
        <v>2332</v>
      </c>
      <c r="N50" s="44">
        <v>0</v>
      </c>
      <c r="O50" s="44">
        <f t="shared" si="2"/>
        <v>1949</v>
      </c>
      <c r="P50" s="14">
        <f t="shared" si="3"/>
        <v>0.16423670668953688</v>
      </c>
      <c r="Q50" s="127">
        <v>2099</v>
      </c>
      <c r="R50" s="124">
        <v>195</v>
      </c>
      <c r="S50" s="46">
        <f t="shared" si="4"/>
        <v>1754</v>
      </c>
      <c r="T50" s="16">
        <f t="shared" si="5"/>
        <v>0.16436398284897571</v>
      </c>
      <c r="U50" s="160">
        <v>2332</v>
      </c>
      <c r="V50" s="44">
        <v>0</v>
      </c>
      <c r="W50" s="44">
        <f t="shared" si="6"/>
        <v>1949</v>
      </c>
      <c r="X50" s="14">
        <f t="shared" si="7"/>
        <v>0.16423670668953688</v>
      </c>
    </row>
    <row r="51" spans="1:24" s="4" customFormat="1" ht="12.75" customHeight="1">
      <c r="A51" s="140" t="s">
        <v>484</v>
      </c>
      <c r="B51" s="28" t="s">
        <v>38</v>
      </c>
      <c r="C51" s="96"/>
      <c r="D51" s="39">
        <v>2.08</v>
      </c>
      <c r="E51" s="174" t="s">
        <v>569</v>
      </c>
      <c r="F51" s="142">
        <v>2199</v>
      </c>
      <c r="G51" s="145">
        <v>1999</v>
      </c>
      <c r="H51" s="145">
        <v>0</v>
      </c>
      <c r="I51" s="141">
        <v>1699</v>
      </c>
      <c r="J51" s="145">
        <v>30</v>
      </c>
      <c r="K51" s="142">
        <f t="shared" ref="K51:K75" si="15">IFERROR(I51-J51,I51)</f>
        <v>1669</v>
      </c>
      <c r="L51" s="114">
        <f t="shared" ref="L51:L75" si="16">IFERROR((G51-K51)/G51, " ")</f>
        <v>0.16508254127063532</v>
      </c>
      <c r="M51" s="225">
        <v>1999</v>
      </c>
      <c r="N51" s="143">
        <v>0</v>
      </c>
      <c r="O51" s="143">
        <f t="shared" si="2"/>
        <v>1669</v>
      </c>
      <c r="P51" s="153">
        <f t="shared" si="3"/>
        <v>0.16508254127063532</v>
      </c>
      <c r="Q51" s="244">
        <v>1799</v>
      </c>
      <c r="R51" s="161">
        <v>168</v>
      </c>
      <c r="S51" s="144">
        <f t="shared" si="4"/>
        <v>1501</v>
      </c>
      <c r="T51" s="155">
        <f t="shared" si="5"/>
        <v>0.16564758198999444</v>
      </c>
      <c r="U51" s="225">
        <v>1999</v>
      </c>
      <c r="V51" s="143">
        <v>0</v>
      </c>
      <c r="W51" s="143">
        <f t="shared" si="6"/>
        <v>1669</v>
      </c>
      <c r="X51" s="153">
        <f t="shared" si="7"/>
        <v>0.16508254127063532</v>
      </c>
    </row>
    <row r="52" spans="1:24" s="4" customFormat="1" ht="12.75" customHeight="1">
      <c r="A52" s="256" t="s">
        <v>197</v>
      </c>
      <c r="B52" s="31" t="s">
        <v>38</v>
      </c>
      <c r="C52" s="93"/>
      <c r="D52" s="210">
        <v>3.57</v>
      </c>
      <c r="E52" s="211" t="s">
        <v>570</v>
      </c>
      <c r="F52" s="212">
        <v>3519</v>
      </c>
      <c r="G52" s="187">
        <v>3199</v>
      </c>
      <c r="H52" s="187">
        <v>2899</v>
      </c>
      <c r="I52" s="213">
        <v>2319</v>
      </c>
      <c r="J52" s="187">
        <v>0</v>
      </c>
      <c r="K52" s="212">
        <f t="shared" ref="K52:K63" si="17">IFERROR(I52-J52,I52)</f>
        <v>2319</v>
      </c>
      <c r="L52" s="214">
        <f t="shared" ref="L52:L63" si="18">IFERROR((G52-K52)/G52, " ")</f>
        <v>0.27508596436386373</v>
      </c>
      <c r="M52" s="272">
        <v>3199</v>
      </c>
      <c r="N52" s="184">
        <v>0</v>
      </c>
      <c r="O52" s="184">
        <f t="shared" si="2"/>
        <v>2319</v>
      </c>
      <c r="P52" s="185">
        <f t="shared" si="3"/>
        <v>0.27508596436386373</v>
      </c>
      <c r="Q52" s="268">
        <v>3199</v>
      </c>
      <c r="R52" s="182">
        <v>0</v>
      </c>
      <c r="S52" s="182">
        <f t="shared" si="4"/>
        <v>2319</v>
      </c>
      <c r="T52" s="183">
        <f t="shared" si="5"/>
        <v>0.27508596436386373</v>
      </c>
      <c r="U52" s="272">
        <v>3199</v>
      </c>
      <c r="V52" s="184">
        <v>0</v>
      </c>
      <c r="W52" s="184">
        <f t="shared" si="6"/>
        <v>2319</v>
      </c>
      <c r="X52" s="185">
        <f t="shared" si="7"/>
        <v>0.27508596436386373</v>
      </c>
    </row>
    <row r="53" spans="1:24" s="4" customFormat="1" ht="12.75" customHeight="1">
      <c r="A53" s="256" t="s">
        <v>80</v>
      </c>
      <c r="B53" s="31" t="s">
        <v>38</v>
      </c>
      <c r="C53" s="93"/>
      <c r="D53" s="210">
        <v>3.57</v>
      </c>
      <c r="E53" s="211" t="s">
        <v>571</v>
      </c>
      <c r="F53" s="212">
        <v>2749</v>
      </c>
      <c r="G53" s="187">
        <v>2499</v>
      </c>
      <c r="H53" s="187">
        <v>2299</v>
      </c>
      <c r="I53" s="213">
        <v>1880</v>
      </c>
      <c r="J53" s="187">
        <v>0</v>
      </c>
      <c r="K53" s="212">
        <f t="shared" si="17"/>
        <v>1880</v>
      </c>
      <c r="L53" s="214">
        <f t="shared" si="18"/>
        <v>0.24769907963185275</v>
      </c>
      <c r="M53" s="217">
        <v>1799</v>
      </c>
      <c r="N53" s="186">
        <v>405</v>
      </c>
      <c r="O53" s="184">
        <f t="shared" si="2"/>
        <v>1475</v>
      </c>
      <c r="P53" s="185">
        <f t="shared" si="3"/>
        <v>0.18010005558643691</v>
      </c>
      <c r="Q53" s="243">
        <v>1799</v>
      </c>
      <c r="R53" s="186">
        <v>405</v>
      </c>
      <c r="S53" s="182">
        <f t="shared" si="4"/>
        <v>1475</v>
      </c>
      <c r="T53" s="183">
        <f t="shared" si="5"/>
        <v>0.18010005558643691</v>
      </c>
      <c r="U53" s="217">
        <v>1799</v>
      </c>
      <c r="V53" s="186">
        <v>405</v>
      </c>
      <c r="W53" s="184">
        <f t="shared" si="6"/>
        <v>1475</v>
      </c>
      <c r="X53" s="185">
        <f t="shared" si="7"/>
        <v>0.18010005558643691</v>
      </c>
    </row>
    <row r="54" spans="1:24" s="4" customFormat="1" ht="12.75" customHeight="1">
      <c r="A54" s="256" t="s">
        <v>81</v>
      </c>
      <c r="B54" s="31" t="s">
        <v>38</v>
      </c>
      <c r="C54" s="93"/>
      <c r="D54" s="210">
        <v>3.57</v>
      </c>
      <c r="E54" s="211" t="s">
        <v>571</v>
      </c>
      <c r="F54" s="212">
        <v>3959</v>
      </c>
      <c r="G54" s="187">
        <v>3599</v>
      </c>
      <c r="H54" s="187">
        <v>2999</v>
      </c>
      <c r="I54" s="213">
        <v>2421</v>
      </c>
      <c r="J54" s="187">
        <v>0</v>
      </c>
      <c r="K54" s="212">
        <f t="shared" si="17"/>
        <v>2421</v>
      </c>
      <c r="L54" s="214">
        <f t="shared" si="18"/>
        <v>0.32731314253959432</v>
      </c>
      <c r="M54" s="217">
        <v>2999</v>
      </c>
      <c r="N54" s="184">
        <v>0</v>
      </c>
      <c r="O54" s="184">
        <f t="shared" si="2"/>
        <v>2421</v>
      </c>
      <c r="P54" s="185">
        <f t="shared" si="3"/>
        <v>0.19273091030343448</v>
      </c>
      <c r="Q54" s="243">
        <v>2999</v>
      </c>
      <c r="R54" s="182">
        <v>0</v>
      </c>
      <c r="S54" s="182">
        <f t="shared" si="4"/>
        <v>2421</v>
      </c>
      <c r="T54" s="183">
        <f t="shared" si="5"/>
        <v>0.19273091030343448</v>
      </c>
      <c r="U54" s="217">
        <v>2999</v>
      </c>
      <c r="V54" s="184">
        <v>0</v>
      </c>
      <c r="W54" s="184">
        <f t="shared" si="6"/>
        <v>2421</v>
      </c>
      <c r="X54" s="185">
        <f t="shared" si="7"/>
        <v>0.19273091030343448</v>
      </c>
    </row>
    <row r="55" spans="1:24" s="4" customFormat="1" ht="12.75" customHeight="1">
      <c r="A55" s="256" t="s">
        <v>83</v>
      </c>
      <c r="B55" s="31" t="s">
        <v>38</v>
      </c>
      <c r="C55" s="93"/>
      <c r="D55" s="210">
        <v>3.57</v>
      </c>
      <c r="E55" s="211" t="s">
        <v>572</v>
      </c>
      <c r="F55" s="212">
        <v>4289</v>
      </c>
      <c r="G55" s="187">
        <v>3899</v>
      </c>
      <c r="H55" s="187">
        <v>3299</v>
      </c>
      <c r="I55" s="213">
        <v>2664</v>
      </c>
      <c r="J55" s="187">
        <v>0</v>
      </c>
      <c r="K55" s="212">
        <f t="shared" si="17"/>
        <v>2664</v>
      </c>
      <c r="L55" s="214">
        <f t="shared" si="18"/>
        <v>0.31674788407283921</v>
      </c>
      <c r="M55" s="217">
        <v>3299</v>
      </c>
      <c r="N55" s="184">
        <v>0</v>
      </c>
      <c r="O55" s="184">
        <f t="shared" si="2"/>
        <v>2664</v>
      </c>
      <c r="P55" s="185">
        <f t="shared" si="3"/>
        <v>0.19248257047590178</v>
      </c>
      <c r="Q55" s="243">
        <v>3299</v>
      </c>
      <c r="R55" s="182">
        <v>0</v>
      </c>
      <c r="S55" s="182">
        <f t="shared" si="4"/>
        <v>2664</v>
      </c>
      <c r="T55" s="183">
        <f t="shared" si="5"/>
        <v>0.19248257047590178</v>
      </c>
      <c r="U55" s="217">
        <v>3299</v>
      </c>
      <c r="V55" s="184">
        <v>0</v>
      </c>
      <c r="W55" s="184">
        <f t="shared" si="6"/>
        <v>2664</v>
      </c>
      <c r="X55" s="185">
        <f t="shared" si="7"/>
        <v>0.19248257047590178</v>
      </c>
    </row>
    <row r="56" spans="1:24" s="4" customFormat="1" ht="12.75" customHeight="1">
      <c r="A56" s="256" t="s">
        <v>82</v>
      </c>
      <c r="B56" s="31" t="s">
        <v>38</v>
      </c>
      <c r="C56" s="93"/>
      <c r="D56" s="210">
        <v>3.57</v>
      </c>
      <c r="E56" s="211" t="s">
        <v>573</v>
      </c>
      <c r="F56" s="212">
        <v>4179</v>
      </c>
      <c r="G56" s="187">
        <v>3799</v>
      </c>
      <c r="H56" s="187">
        <v>3199</v>
      </c>
      <c r="I56" s="213">
        <v>2583</v>
      </c>
      <c r="J56" s="187">
        <v>0</v>
      </c>
      <c r="K56" s="212">
        <f t="shared" si="17"/>
        <v>2583</v>
      </c>
      <c r="L56" s="214">
        <f t="shared" si="18"/>
        <v>0.32008423269281389</v>
      </c>
      <c r="M56" s="217">
        <v>3199</v>
      </c>
      <c r="N56" s="184">
        <v>0</v>
      </c>
      <c r="O56" s="184">
        <f t="shared" si="2"/>
        <v>2583</v>
      </c>
      <c r="P56" s="185">
        <f t="shared" si="3"/>
        <v>0.1925601750547046</v>
      </c>
      <c r="Q56" s="243">
        <v>3199</v>
      </c>
      <c r="R56" s="182">
        <v>0</v>
      </c>
      <c r="S56" s="182">
        <f t="shared" si="4"/>
        <v>2583</v>
      </c>
      <c r="T56" s="183">
        <f t="shared" si="5"/>
        <v>0.1925601750547046</v>
      </c>
      <c r="U56" s="217">
        <v>3199</v>
      </c>
      <c r="V56" s="184">
        <v>0</v>
      </c>
      <c r="W56" s="184">
        <f t="shared" si="6"/>
        <v>2583</v>
      </c>
      <c r="X56" s="185">
        <f t="shared" si="7"/>
        <v>0.1925601750547046</v>
      </c>
    </row>
    <row r="57" spans="1:24" s="4" customFormat="1" ht="12.75" customHeight="1">
      <c r="A57" s="256" t="s">
        <v>564</v>
      </c>
      <c r="B57" s="31" t="s">
        <v>38</v>
      </c>
      <c r="C57" s="93"/>
      <c r="D57" s="210">
        <v>3.57</v>
      </c>
      <c r="E57" s="211" t="s">
        <v>574</v>
      </c>
      <c r="F57" s="212">
        <v>2969</v>
      </c>
      <c r="G57" s="187">
        <v>2699</v>
      </c>
      <c r="H57" s="187">
        <v>2499</v>
      </c>
      <c r="I57" s="213">
        <v>2087</v>
      </c>
      <c r="J57" s="187">
        <v>0</v>
      </c>
      <c r="K57" s="212">
        <f t="shared" si="17"/>
        <v>2087</v>
      </c>
      <c r="L57" s="214">
        <f t="shared" si="18"/>
        <v>0.22675064838829195</v>
      </c>
      <c r="M57" s="272">
        <v>2699</v>
      </c>
      <c r="N57" s="184">
        <v>0</v>
      </c>
      <c r="O57" s="184">
        <f t="shared" si="2"/>
        <v>2087</v>
      </c>
      <c r="P57" s="185">
        <f t="shared" si="3"/>
        <v>0.22675064838829195</v>
      </c>
      <c r="Q57" s="268">
        <v>2699</v>
      </c>
      <c r="R57" s="182">
        <v>0</v>
      </c>
      <c r="S57" s="182">
        <f t="shared" si="4"/>
        <v>2087</v>
      </c>
      <c r="T57" s="183">
        <f t="shared" si="5"/>
        <v>0.22675064838829195</v>
      </c>
      <c r="U57" s="272">
        <v>2699</v>
      </c>
      <c r="V57" s="184">
        <v>0</v>
      </c>
      <c r="W57" s="184">
        <f t="shared" si="6"/>
        <v>2087</v>
      </c>
      <c r="X57" s="185">
        <f t="shared" si="7"/>
        <v>0.22675064838829195</v>
      </c>
    </row>
    <row r="58" spans="1:24" s="4" customFormat="1" ht="12.75" customHeight="1">
      <c r="A58" s="256" t="s">
        <v>563</v>
      </c>
      <c r="B58" s="31" t="s">
        <v>38</v>
      </c>
      <c r="C58" s="93"/>
      <c r="D58" s="210">
        <v>3.57</v>
      </c>
      <c r="E58" s="211" t="s">
        <v>575</v>
      </c>
      <c r="F58" s="212">
        <v>2749</v>
      </c>
      <c r="G58" s="187">
        <v>2499</v>
      </c>
      <c r="H58" s="187">
        <v>2199</v>
      </c>
      <c r="I58" s="213">
        <v>1962</v>
      </c>
      <c r="J58" s="187">
        <v>0</v>
      </c>
      <c r="K58" s="212">
        <f t="shared" si="17"/>
        <v>1962</v>
      </c>
      <c r="L58" s="214">
        <f t="shared" si="18"/>
        <v>0.2148859543817527</v>
      </c>
      <c r="M58" s="272">
        <v>2499</v>
      </c>
      <c r="N58" s="184">
        <v>0</v>
      </c>
      <c r="O58" s="184">
        <f t="shared" si="2"/>
        <v>1962</v>
      </c>
      <c r="P58" s="185">
        <f t="shared" si="3"/>
        <v>0.2148859543817527</v>
      </c>
      <c r="Q58" s="268">
        <v>2499</v>
      </c>
      <c r="R58" s="182">
        <v>0</v>
      </c>
      <c r="S58" s="182">
        <f t="shared" si="4"/>
        <v>1962</v>
      </c>
      <c r="T58" s="183">
        <f t="shared" si="5"/>
        <v>0.2148859543817527</v>
      </c>
      <c r="U58" s="272">
        <v>2499</v>
      </c>
      <c r="V58" s="184">
        <v>0</v>
      </c>
      <c r="W58" s="184">
        <f t="shared" si="6"/>
        <v>1962</v>
      </c>
      <c r="X58" s="185">
        <f t="shared" si="7"/>
        <v>0.2148859543817527</v>
      </c>
    </row>
    <row r="59" spans="1:24" s="4" customFormat="1" ht="12.75" customHeight="1">
      <c r="A59" s="256" t="s">
        <v>78</v>
      </c>
      <c r="B59" s="31" t="s">
        <v>38</v>
      </c>
      <c r="C59" s="93"/>
      <c r="D59" s="210">
        <v>3.57</v>
      </c>
      <c r="E59" s="211" t="s">
        <v>576</v>
      </c>
      <c r="F59" s="212">
        <v>2639</v>
      </c>
      <c r="G59" s="187">
        <v>2399</v>
      </c>
      <c r="H59" s="187">
        <v>1799</v>
      </c>
      <c r="I59" s="213">
        <v>1552</v>
      </c>
      <c r="J59" s="187">
        <v>0</v>
      </c>
      <c r="K59" s="212">
        <f t="shared" si="17"/>
        <v>1552</v>
      </c>
      <c r="L59" s="214">
        <f t="shared" si="18"/>
        <v>0.3530637765735723</v>
      </c>
      <c r="M59" s="217">
        <v>1599</v>
      </c>
      <c r="N59" s="186">
        <v>208</v>
      </c>
      <c r="O59" s="184">
        <f t="shared" si="2"/>
        <v>1344</v>
      </c>
      <c r="P59" s="185">
        <f t="shared" si="3"/>
        <v>0.15947467166979362</v>
      </c>
      <c r="Q59" s="243">
        <v>1599</v>
      </c>
      <c r="R59" s="186">
        <v>208</v>
      </c>
      <c r="S59" s="182">
        <f t="shared" si="4"/>
        <v>1344</v>
      </c>
      <c r="T59" s="183">
        <f t="shared" si="5"/>
        <v>0.15947467166979362</v>
      </c>
      <c r="U59" s="217">
        <v>1699</v>
      </c>
      <c r="V59" s="186">
        <v>103</v>
      </c>
      <c r="W59" s="184">
        <f t="shared" si="6"/>
        <v>1449</v>
      </c>
      <c r="X59" s="185">
        <f t="shared" si="7"/>
        <v>0.14714537963507945</v>
      </c>
    </row>
    <row r="60" spans="1:24" s="4" customFormat="1" ht="12.75" customHeight="1">
      <c r="A60" s="256" t="s">
        <v>36</v>
      </c>
      <c r="B60" s="31" t="s">
        <v>38</v>
      </c>
      <c r="C60" s="93"/>
      <c r="D60" s="210">
        <v>4.16</v>
      </c>
      <c r="E60" s="211" t="s">
        <v>577</v>
      </c>
      <c r="F60" s="212">
        <v>3519</v>
      </c>
      <c r="G60" s="187">
        <v>3199</v>
      </c>
      <c r="H60" s="187">
        <v>2299</v>
      </c>
      <c r="I60" s="213">
        <v>1850</v>
      </c>
      <c r="J60" s="187">
        <v>0</v>
      </c>
      <c r="K60" s="212">
        <f t="shared" si="17"/>
        <v>1850</v>
      </c>
      <c r="L60" s="214">
        <f t="shared" si="18"/>
        <v>0.42169427946233196</v>
      </c>
      <c r="M60" s="217">
        <v>1899</v>
      </c>
      <c r="N60" s="186">
        <v>403</v>
      </c>
      <c r="O60" s="184">
        <f t="shared" si="2"/>
        <v>1447</v>
      </c>
      <c r="P60" s="185">
        <f t="shared" si="3"/>
        <v>0.23802001053185887</v>
      </c>
      <c r="Q60" s="243">
        <v>1899</v>
      </c>
      <c r="R60" s="186">
        <v>403</v>
      </c>
      <c r="S60" s="182">
        <f t="shared" si="4"/>
        <v>1447</v>
      </c>
      <c r="T60" s="183">
        <f t="shared" si="5"/>
        <v>0.23802001053185887</v>
      </c>
      <c r="U60" s="217">
        <v>2099</v>
      </c>
      <c r="V60" s="186">
        <v>202</v>
      </c>
      <c r="W60" s="184">
        <f t="shared" si="6"/>
        <v>1648</v>
      </c>
      <c r="X60" s="185">
        <f t="shared" si="7"/>
        <v>0.21486422105764649</v>
      </c>
    </row>
    <row r="61" spans="1:24" s="4" customFormat="1" ht="12.75" customHeight="1">
      <c r="A61" s="256" t="s">
        <v>37</v>
      </c>
      <c r="B61" s="31" t="s">
        <v>38</v>
      </c>
      <c r="C61" s="93"/>
      <c r="D61" s="210">
        <v>4.16</v>
      </c>
      <c r="E61" s="211" t="s">
        <v>577</v>
      </c>
      <c r="F61" s="212">
        <v>3409</v>
      </c>
      <c r="G61" s="187">
        <v>3099</v>
      </c>
      <c r="H61" s="187">
        <v>2199</v>
      </c>
      <c r="I61" s="213">
        <v>1771</v>
      </c>
      <c r="J61" s="187">
        <v>0</v>
      </c>
      <c r="K61" s="212">
        <f t="shared" si="17"/>
        <v>1771</v>
      </c>
      <c r="L61" s="214">
        <f t="shared" si="18"/>
        <v>0.42852533075185545</v>
      </c>
      <c r="M61" s="217">
        <v>1799</v>
      </c>
      <c r="N61" s="186">
        <v>407</v>
      </c>
      <c r="O61" s="184">
        <f t="shared" si="2"/>
        <v>1364</v>
      </c>
      <c r="P61" s="185">
        <f t="shared" si="3"/>
        <v>0.24180100055586437</v>
      </c>
      <c r="Q61" s="243">
        <v>1799</v>
      </c>
      <c r="R61" s="186">
        <v>407</v>
      </c>
      <c r="S61" s="182">
        <f t="shared" si="4"/>
        <v>1364</v>
      </c>
      <c r="T61" s="183">
        <f t="shared" si="5"/>
        <v>0.24180100055586437</v>
      </c>
      <c r="U61" s="217">
        <v>1999</v>
      </c>
      <c r="V61" s="186">
        <v>204</v>
      </c>
      <c r="W61" s="184">
        <f t="shared" si="6"/>
        <v>1567</v>
      </c>
      <c r="X61" s="185">
        <f t="shared" si="7"/>
        <v>0.2161080540270135</v>
      </c>
    </row>
    <row r="62" spans="1:24" s="4" customFormat="1" ht="12.75" customHeight="1">
      <c r="A62" s="256" t="s">
        <v>69</v>
      </c>
      <c r="B62" s="31" t="s">
        <v>38</v>
      </c>
      <c r="C62" s="93"/>
      <c r="D62" s="210">
        <v>4.16</v>
      </c>
      <c r="E62" s="211" t="s">
        <v>567</v>
      </c>
      <c r="F62" s="212">
        <v>4179</v>
      </c>
      <c r="G62" s="187">
        <v>3799</v>
      </c>
      <c r="H62" s="187">
        <v>3399</v>
      </c>
      <c r="I62" s="213">
        <v>2782</v>
      </c>
      <c r="J62" s="187">
        <v>0</v>
      </c>
      <c r="K62" s="212">
        <f t="shared" si="17"/>
        <v>2782</v>
      </c>
      <c r="L62" s="214">
        <f t="shared" si="18"/>
        <v>0.26770202684917083</v>
      </c>
      <c r="M62" s="272">
        <v>3799</v>
      </c>
      <c r="N62" s="184">
        <v>0</v>
      </c>
      <c r="O62" s="184">
        <f t="shared" si="2"/>
        <v>2782</v>
      </c>
      <c r="P62" s="185">
        <f t="shared" si="3"/>
        <v>0.26770202684917083</v>
      </c>
      <c r="Q62" s="268">
        <v>3799</v>
      </c>
      <c r="R62" s="182">
        <v>0</v>
      </c>
      <c r="S62" s="182">
        <f t="shared" si="4"/>
        <v>2782</v>
      </c>
      <c r="T62" s="183">
        <f t="shared" si="5"/>
        <v>0.26770202684917083</v>
      </c>
      <c r="U62" s="272">
        <v>3799</v>
      </c>
      <c r="V62" s="184">
        <v>0</v>
      </c>
      <c r="W62" s="184">
        <f t="shared" si="6"/>
        <v>2782</v>
      </c>
      <c r="X62" s="185">
        <f t="shared" si="7"/>
        <v>0.26770202684917083</v>
      </c>
    </row>
    <row r="63" spans="1:24" s="4" customFormat="1" ht="12.75" customHeight="1">
      <c r="A63" s="256" t="s">
        <v>70</v>
      </c>
      <c r="B63" s="31" t="s">
        <v>38</v>
      </c>
      <c r="C63" s="93"/>
      <c r="D63" s="210">
        <v>4.16</v>
      </c>
      <c r="E63" s="211" t="s">
        <v>567</v>
      </c>
      <c r="F63" s="212">
        <v>4069</v>
      </c>
      <c r="G63" s="187">
        <v>3699</v>
      </c>
      <c r="H63" s="187">
        <v>0</v>
      </c>
      <c r="I63" s="213">
        <v>2611</v>
      </c>
      <c r="J63" s="187">
        <v>0</v>
      </c>
      <c r="K63" s="212">
        <f t="shared" si="17"/>
        <v>2611</v>
      </c>
      <c r="L63" s="214">
        <f t="shared" si="18"/>
        <v>0.29413354960800214</v>
      </c>
      <c r="M63" s="272">
        <v>3699</v>
      </c>
      <c r="N63" s="184">
        <v>0</v>
      </c>
      <c r="O63" s="184">
        <f t="shared" si="2"/>
        <v>2611</v>
      </c>
      <c r="P63" s="185">
        <f t="shared" si="3"/>
        <v>0.29413354960800214</v>
      </c>
      <c r="Q63" s="268">
        <v>3699</v>
      </c>
      <c r="R63" s="182">
        <v>0</v>
      </c>
      <c r="S63" s="182">
        <f t="shared" si="4"/>
        <v>2611</v>
      </c>
      <c r="T63" s="183">
        <f t="shared" si="5"/>
        <v>0.29413354960800214</v>
      </c>
      <c r="U63" s="272">
        <v>3699</v>
      </c>
      <c r="V63" s="184">
        <v>0</v>
      </c>
      <c r="W63" s="184">
        <f t="shared" si="6"/>
        <v>2611</v>
      </c>
      <c r="X63" s="185">
        <f t="shared" si="7"/>
        <v>0.29413354960800214</v>
      </c>
    </row>
    <row r="64" spans="1:24" s="4" customFormat="1" ht="12.75" customHeight="1">
      <c r="A64" s="273" t="s">
        <v>279</v>
      </c>
      <c r="B64" s="31" t="s">
        <v>38</v>
      </c>
      <c r="C64" s="93"/>
      <c r="D64" s="210">
        <v>4.16</v>
      </c>
      <c r="E64" s="211" t="s">
        <v>280</v>
      </c>
      <c r="F64" s="212">
        <v>2809</v>
      </c>
      <c r="G64" s="187">
        <v>2554</v>
      </c>
      <c r="H64" s="187">
        <v>1999</v>
      </c>
      <c r="I64" s="213">
        <v>2026</v>
      </c>
      <c r="J64" s="187">
        <v>26</v>
      </c>
      <c r="K64" s="212">
        <f t="shared" si="15"/>
        <v>2000</v>
      </c>
      <c r="L64" s="214">
        <f t="shared" si="16"/>
        <v>0.2169146436961629</v>
      </c>
      <c r="M64" s="217">
        <v>1699</v>
      </c>
      <c r="N64" s="186">
        <v>310</v>
      </c>
      <c r="O64" s="184">
        <f t="shared" si="2"/>
        <v>1690</v>
      </c>
      <c r="P64" s="185">
        <f t="shared" si="3"/>
        <v>5.2972336668628602E-3</v>
      </c>
      <c r="Q64" s="243">
        <v>1699</v>
      </c>
      <c r="R64" s="186">
        <v>310</v>
      </c>
      <c r="S64" s="182">
        <f t="shared" si="4"/>
        <v>1690</v>
      </c>
      <c r="T64" s="183">
        <f t="shared" si="5"/>
        <v>5.2972336668628602E-3</v>
      </c>
      <c r="U64" s="217">
        <v>1799</v>
      </c>
      <c r="V64" s="186">
        <v>205</v>
      </c>
      <c r="W64" s="184">
        <f t="shared" si="6"/>
        <v>1795</v>
      </c>
      <c r="X64" s="185">
        <f t="shared" si="7"/>
        <v>2.2234574763757642E-3</v>
      </c>
    </row>
    <row r="65" spans="1:24" s="4" customFormat="1" ht="12.75" customHeight="1">
      <c r="A65" s="256" t="s">
        <v>478</v>
      </c>
      <c r="B65" s="31" t="s">
        <v>38</v>
      </c>
      <c r="C65" s="93"/>
      <c r="D65" s="210">
        <v>3.57</v>
      </c>
      <c r="E65" s="211" t="s">
        <v>580</v>
      </c>
      <c r="F65" s="212">
        <v>2859</v>
      </c>
      <c r="G65" s="187">
        <v>2599</v>
      </c>
      <c r="H65" s="187">
        <v>2399</v>
      </c>
      <c r="I65" s="213">
        <v>1933</v>
      </c>
      <c r="J65" s="187">
        <v>0</v>
      </c>
      <c r="K65" s="212">
        <f t="shared" si="15"/>
        <v>1933</v>
      </c>
      <c r="L65" s="214">
        <f t="shared" si="16"/>
        <v>0.25625240477106581</v>
      </c>
      <c r="M65" s="217">
        <v>2199</v>
      </c>
      <c r="N65" s="186">
        <v>160</v>
      </c>
      <c r="O65" s="184">
        <f t="shared" si="2"/>
        <v>1773</v>
      </c>
      <c r="P65" s="185">
        <f t="shared" si="3"/>
        <v>0.19372442019099589</v>
      </c>
      <c r="Q65" s="243">
        <v>2199</v>
      </c>
      <c r="R65" s="186">
        <v>160</v>
      </c>
      <c r="S65" s="182">
        <f t="shared" si="4"/>
        <v>1773</v>
      </c>
      <c r="T65" s="183">
        <f t="shared" si="5"/>
        <v>0.19372442019099589</v>
      </c>
      <c r="U65" s="217">
        <v>2399</v>
      </c>
      <c r="V65" s="184">
        <v>0</v>
      </c>
      <c r="W65" s="184">
        <f t="shared" si="6"/>
        <v>1933</v>
      </c>
      <c r="X65" s="185">
        <f t="shared" si="7"/>
        <v>0.19424760316798667</v>
      </c>
    </row>
    <row r="66" spans="1:24" s="4" customFormat="1" ht="12.75" customHeight="1">
      <c r="A66" s="256" t="s">
        <v>480</v>
      </c>
      <c r="B66" s="31" t="s">
        <v>38</v>
      </c>
      <c r="C66" s="93"/>
      <c r="D66" s="210">
        <v>3.57</v>
      </c>
      <c r="E66" s="211" t="s">
        <v>581</v>
      </c>
      <c r="F66" s="212">
        <v>2859</v>
      </c>
      <c r="G66" s="187">
        <v>2599</v>
      </c>
      <c r="H66" s="187">
        <v>2399</v>
      </c>
      <c r="I66" s="213">
        <v>1933</v>
      </c>
      <c r="J66" s="187">
        <v>0</v>
      </c>
      <c r="K66" s="212">
        <f t="shared" si="15"/>
        <v>1933</v>
      </c>
      <c r="L66" s="214">
        <f t="shared" si="16"/>
        <v>0.25625240477106581</v>
      </c>
      <c r="M66" s="217">
        <v>2199</v>
      </c>
      <c r="N66" s="186">
        <v>160</v>
      </c>
      <c r="O66" s="184">
        <f t="shared" si="2"/>
        <v>1773</v>
      </c>
      <c r="P66" s="185">
        <f t="shared" si="3"/>
        <v>0.19372442019099589</v>
      </c>
      <c r="Q66" s="243">
        <v>2199</v>
      </c>
      <c r="R66" s="186">
        <v>160</v>
      </c>
      <c r="S66" s="182">
        <f t="shared" si="4"/>
        <v>1773</v>
      </c>
      <c r="T66" s="183">
        <f t="shared" si="5"/>
        <v>0.19372442019099589</v>
      </c>
      <c r="U66" s="217">
        <v>2399</v>
      </c>
      <c r="V66" s="184">
        <v>0</v>
      </c>
      <c r="W66" s="184">
        <f t="shared" si="6"/>
        <v>1933</v>
      </c>
      <c r="X66" s="185">
        <f t="shared" si="7"/>
        <v>0.19424760316798667</v>
      </c>
    </row>
    <row r="67" spans="1:24" s="4" customFormat="1" ht="12.75" customHeight="1">
      <c r="A67" s="256" t="s">
        <v>477</v>
      </c>
      <c r="B67" s="31" t="s">
        <v>38</v>
      </c>
      <c r="C67" s="93"/>
      <c r="D67" s="210">
        <v>3.57</v>
      </c>
      <c r="E67" s="211" t="s">
        <v>580</v>
      </c>
      <c r="F67" s="212">
        <v>2969</v>
      </c>
      <c r="G67" s="187">
        <v>2699</v>
      </c>
      <c r="H67" s="187">
        <v>2499</v>
      </c>
      <c r="I67" s="213">
        <v>2012</v>
      </c>
      <c r="J67" s="187">
        <v>0</v>
      </c>
      <c r="K67" s="212">
        <f t="shared" si="15"/>
        <v>2012</v>
      </c>
      <c r="L67" s="214">
        <f t="shared" si="16"/>
        <v>0.25453871804371991</v>
      </c>
      <c r="M67" s="217">
        <v>2299</v>
      </c>
      <c r="N67" s="186">
        <v>160</v>
      </c>
      <c r="O67" s="184">
        <f t="shared" si="2"/>
        <v>1852</v>
      </c>
      <c r="P67" s="185">
        <f t="shared" si="3"/>
        <v>0.19443236189647672</v>
      </c>
      <c r="Q67" s="243">
        <v>2299</v>
      </c>
      <c r="R67" s="186">
        <v>160</v>
      </c>
      <c r="S67" s="182">
        <f t="shared" si="4"/>
        <v>1852</v>
      </c>
      <c r="T67" s="183">
        <f t="shared" si="5"/>
        <v>0.19443236189647672</v>
      </c>
      <c r="U67" s="217">
        <v>2499</v>
      </c>
      <c r="V67" s="184">
        <v>0</v>
      </c>
      <c r="W67" s="184">
        <f t="shared" si="6"/>
        <v>2012</v>
      </c>
      <c r="X67" s="185">
        <f t="shared" si="7"/>
        <v>0.19487795118047219</v>
      </c>
    </row>
    <row r="68" spans="1:24" s="4" customFormat="1" ht="12.75" customHeight="1">
      <c r="A68" s="256" t="s">
        <v>479</v>
      </c>
      <c r="B68" s="31" t="s">
        <v>38</v>
      </c>
      <c r="C68" s="93"/>
      <c r="D68" s="210">
        <v>3.57</v>
      </c>
      <c r="E68" s="211" t="s">
        <v>581</v>
      </c>
      <c r="F68" s="212">
        <v>2969</v>
      </c>
      <c r="G68" s="187">
        <v>2699</v>
      </c>
      <c r="H68" s="187">
        <v>2499</v>
      </c>
      <c r="I68" s="213">
        <v>2012</v>
      </c>
      <c r="J68" s="187">
        <v>0</v>
      </c>
      <c r="K68" s="212">
        <f t="shared" si="15"/>
        <v>2012</v>
      </c>
      <c r="L68" s="214">
        <f t="shared" si="16"/>
        <v>0.25453871804371991</v>
      </c>
      <c r="M68" s="217">
        <v>2299</v>
      </c>
      <c r="N68" s="186">
        <v>160</v>
      </c>
      <c r="O68" s="184">
        <f t="shared" si="2"/>
        <v>1852</v>
      </c>
      <c r="P68" s="185">
        <f t="shared" si="3"/>
        <v>0.19443236189647672</v>
      </c>
      <c r="Q68" s="243">
        <v>2299</v>
      </c>
      <c r="R68" s="186">
        <v>160</v>
      </c>
      <c r="S68" s="182">
        <f t="shared" si="4"/>
        <v>1852</v>
      </c>
      <c r="T68" s="183">
        <f t="shared" si="5"/>
        <v>0.19443236189647672</v>
      </c>
      <c r="U68" s="217">
        <v>2499</v>
      </c>
      <c r="V68" s="184">
        <v>0</v>
      </c>
      <c r="W68" s="184">
        <f t="shared" si="6"/>
        <v>2012</v>
      </c>
      <c r="X68" s="185">
        <f t="shared" si="7"/>
        <v>0.19487795118047219</v>
      </c>
    </row>
    <row r="69" spans="1:24" s="4" customFormat="1" ht="12.75" customHeight="1">
      <c r="A69" s="256" t="s">
        <v>565</v>
      </c>
      <c r="B69" s="31" t="s">
        <v>38</v>
      </c>
      <c r="C69" s="93"/>
      <c r="D69" s="210">
        <v>4.54</v>
      </c>
      <c r="E69" s="211" t="s">
        <v>582</v>
      </c>
      <c r="F69" s="212">
        <v>3299</v>
      </c>
      <c r="G69" s="187">
        <v>2999</v>
      </c>
      <c r="H69" s="187">
        <v>2699</v>
      </c>
      <c r="I69" s="213">
        <v>2137</v>
      </c>
      <c r="J69" s="187">
        <v>0</v>
      </c>
      <c r="K69" s="212">
        <f t="shared" si="15"/>
        <v>2137</v>
      </c>
      <c r="L69" s="214">
        <f t="shared" si="16"/>
        <v>0.28742914304768258</v>
      </c>
      <c r="M69" s="272">
        <v>2999</v>
      </c>
      <c r="N69" s="184">
        <v>0</v>
      </c>
      <c r="O69" s="184">
        <f t="shared" si="2"/>
        <v>2137</v>
      </c>
      <c r="P69" s="185">
        <f t="shared" si="3"/>
        <v>0.28742914304768258</v>
      </c>
      <c r="Q69" s="268">
        <v>2999</v>
      </c>
      <c r="R69" s="182">
        <v>0</v>
      </c>
      <c r="S69" s="182">
        <f t="shared" si="4"/>
        <v>2137</v>
      </c>
      <c r="T69" s="183">
        <f t="shared" si="5"/>
        <v>0.28742914304768258</v>
      </c>
      <c r="U69" s="272">
        <v>2999</v>
      </c>
      <c r="V69" s="184">
        <v>0</v>
      </c>
      <c r="W69" s="184">
        <f t="shared" si="6"/>
        <v>2137</v>
      </c>
      <c r="X69" s="185">
        <f t="shared" si="7"/>
        <v>0.28742914304768258</v>
      </c>
    </row>
    <row r="70" spans="1:24" s="4" customFormat="1" ht="12.75" customHeight="1">
      <c r="A70" s="256" t="s">
        <v>566</v>
      </c>
      <c r="B70" s="31" t="s">
        <v>38</v>
      </c>
      <c r="C70" s="93"/>
      <c r="D70" s="210">
        <v>4.54</v>
      </c>
      <c r="E70" s="211" t="s">
        <v>583</v>
      </c>
      <c r="F70" s="212">
        <v>3409</v>
      </c>
      <c r="G70" s="187">
        <v>3099</v>
      </c>
      <c r="H70" s="187">
        <v>2699</v>
      </c>
      <c r="I70" s="213">
        <v>2234</v>
      </c>
      <c r="J70" s="187">
        <v>0</v>
      </c>
      <c r="K70" s="212">
        <f t="shared" si="15"/>
        <v>2234</v>
      </c>
      <c r="L70" s="214">
        <f t="shared" si="16"/>
        <v>0.27912229751532752</v>
      </c>
      <c r="M70" s="272">
        <v>3099</v>
      </c>
      <c r="N70" s="184">
        <v>0</v>
      </c>
      <c r="O70" s="184">
        <f t="shared" si="2"/>
        <v>2234</v>
      </c>
      <c r="P70" s="185">
        <f t="shared" si="3"/>
        <v>0.27912229751532752</v>
      </c>
      <c r="Q70" s="268">
        <v>3099</v>
      </c>
      <c r="R70" s="182">
        <v>0</v>
      </c>
      <c r="S70" s="182">
        <f t="shared" si="4"/>
        <v>2234</v>
      </c>
      <c r="T70" s="183">
        <f t="shared" si="5"/>
        <v>0.27912229751532752</v>
      </c>
      <c r="U70" s="272">
        <v>3099</v>
      </c>
      <c r="V70" s="184">
        <v>0</v>
      </c>
      <c r="W70" s="184">
        <f t="shared" si="6"/>
        <v>2234</v>
      </c>
      <c r="X70" s="185">
        <f t="shared" si="7"/>
        <v>0.27912229751532752</v>
      </c>
    </row>
    <row r="71" spans="1:24" s="4" customFormat="1" ht="12.75" customHeight="1">
      <c r="A71" s="256" t="s">
        <v>481</v>
      </c>
      <c r="B71" s="31" t="s">
        <v>38</v>
      </c>
      <c r="C71" s="93"/>
      <c r="D71" s="210">
        <v>3.57</v>
      </c>
      <c r="E71" s="211" t="s">
        <v>578</v>
      </c>
      <c r="F71" s="212">
        <v>2639</v>
      </c>
      <c r="G71" s="187">
        <v>2399</v>
      </c>
      <c r="H71" s="187">
        <v>2099</v>
      </c>
      <c r="I71" s="213">
        <v>1810</v>
      </c>
      <c r="J71" s="187">
        <v>0</v>
      </c>
      <c r="K71" s="212">
        <f>IFERROR(I71-J71,I71)</f>
        <v>1810</v>
      </c>
      <c r="L71" s="214">
        <f>IFERROR((G71-K71)/G71, " ")</f>
        <v>0.24551896623593164</v>
      </c>
      <c r="M71" s="217">
        <v>1799</v>
      </c>
      <c r="N71" s="186">
        <v>257</v>
      </c>
      <c r="O71" s="184">
        <f t="shared" si="2"/>
        <v>1553</v>
      </c>
      <c r="P71" s="185">
        <f t="shared" si="3"/>
        <v>0.13674263479710952</v>
      </c>
      <c r="Q71" s="243">
        <v>1799</v>
      </c>
      <c r="R71" s="186">
        <v>257</v>
      </c>
      <c r="S71" s="182">
        <f t="shared" si="4"/>
        <v>1553</v>
      </c>
      <c r="T71" s="183">
        <f t="shared" si="5"/>
        <v>0.13674263479710952</v>
      </c>
      <c r="U71" s="217">
        <v>2099</v>
      </c>
      <c r="V71" s="184">
        <v>0</v>
      </c>
      <c r="W71" s="184">
        <f t="shared" si="6"/>
        <v>1810</v>
      </c>
      <c r="X71" s="185">
        <f t="shared" si="7"/>
        <v>0.1376846117198666</v>
      </c>
    </row>
    <row r="72" spans="1:24" s="4" customFormat="1" ht="12.75" customHeight="1">
      <c r="A72" s="256" t="s">
        <v>482</v>
      </c>
      <c r="B72" s="31" t="s">
        <v>38</v>
      </c>
      <c r="C72" s="93"/>
      <c r="D72" s="210">
        <v>3.57</v>
      </c>
      <c r="E72" s="211" t="s">
        <v>579</v>
      </c>
      <c r="F72" s="212">
        <v>2639</v>
      </c>
      <c r="G72" s="187">
        <v>2399</v>
      </c>
      <c r="H72" s="187">
        <v>2099</v>
      </c>
      <c r="I72" s="213">
        <v>1810</v>
      </c>
      <c r="J72" s="187">
        <v>0</v>
      </c>
      <c r="K72" s="212">
        <f>IFERROR(I72-J72,I72)</f>
        <v>1810</v>
      </c>
      <c r="L72" s="214">
        <f>IFERROR((G72-K72)/G72, " ")</f>
        <v>0.24551896623593164</v>
      </c>
      <c r="M72" s="217">
        <v>1799</v>
      </c>
      <c r="N72" s="186">
        <v>257</v>
      </c>
      <c r="O72" s="184">
        <f t="shared" ref="O72:O135" si="19">K72-N72</f>
        <v>1553</v>
      </c>
      <c r="P72" s="185">
        <f t="shared" ref="P72:P135" si="20">(M72-O72)/M72</f>
        <v>0.13674263479710952</v>
      </c>
      <c r="Q72" s="243">
        <v>1799</v>
      </c>
      <c r="R72" s="186">
        <v>257</v>
      </c>
      <c r="S72" s="182">
        <f t="shared" ref="S72:S135" si="21">K72-R72</f>
        <v>1553</v>
      </c>
      <c r="T72" s="183">
        <f t="shared" ref="T72:T135" si="22">(Q72-S72)/Q72</f>
        <v>0.13674263479710952</v>
      </c>
      <c r="U72" s="217">
        <v>2099</v>
      </c>
      <c r="V72" s="184">
        <v>0</v>
      </c>
      <c r="W72" s="184">
        <f t="shared" ref="W72:W135" si="23">K72-V72</f>
        <v>1810</v>
      </c>
      <c r="X72" s="185">
        <f t="shared" ref="X72:X135" si="24">(U72-W72)/U72</f>
        <v>0.1376846117198666</v>
      </c>
    </row>
    <row r="73" spans="1:24" s="4" customFormat="1" ht="12.75" customHeight="1">
      <c r="A73" s="256" t="s">
        <v>84</v>
      </c>
      <c r="B73" s="31" t="s">
        <v>38</v>
      </c>
      <c r="C73" s="93"/>
      <c r="D73" s="210">
        <v>4.54</v>
      </c>
      <c r="E73" s="211" t="s">
        <v>584</v>
      </c>
      <c r="F73" s="212">
        <v>3959</v>
      </c>
      <c r="G73" s="187">
        <v>3599</v>
      </c>
      <c r="H73" s="187">
        <v>2999</v>
      </c>
      <c r="I73" s="213">
        <v>2421</v>
      </c>
      <c r="J73" s="187">
        <v>0</v>
      </c>
      <c r="K73" s="212">
        <f t="shared" si="15"/>
        <v>2421</v>
      </c>
      <c r="L73" s="214">
        <f t="shared" si="16"/>
        <v>0.32731314253959432</v>
      </c>
      <c r="M73" s="217">
        <v>2999</v>
      </c>
      <c r="N73" s="184">
        <v>0</v>
      </c>
      <c r="O73" s="184">
        <f t="shared" si="19"/>
        <v>2421</v>
      </c>
      <c r="P73" s="185">
        <f t="shared" si="20"/>
        <v>0.19273091030343448</v>
      </c>
      <c r="Q73" s="243">
        <v>2999</v>
      </c>
      <c r="R73" s="182">
        <v>0</v>
      </c>
      <c r="S73" s="182">
        <f t="shared" si="21"/>
        <v>2421</v>
      </c>
      <c r="T73" s="183">
        <f t="shared" si="22"/>
        <v>0.19273091030343448</v>
      </c>
      <c r="U73" s="217">
        <v>2999</v>
      </c>
      <c r="V73" s="184">
        <v>0</v>
      </c>
      <c r="W73" s="184">
        <f t="shared" si="23"/>
        <v>2421</v>
      </c>
      <c r="X73" s="185">
        <f t="shared" si="24"/>
        <v>0.19273091030343448</v>
      </c>
    </row>
    <row r="74" spans="1:24" s="4" customFormat="1" ht="12.75" customHeight="1">
      <c r="A74" s="256" t="s">
        <v>85</v>
      </c>
      <c r="B74" s="31" t="s">
        <v>38</v>
      </c>
      <c r="C74" s="93"/>
      <c r="D74" s="210">
        <v>4.54</v>
      </c>
      <c r="E74" s="211" t="s">
        <v>584</v>
      </c>
      <c r="F74" s="212">
        <v>4069</v>
      </c>
      <c r="G74" s="187">
        <v>3699</v>
      </c>
      <c r="H74" s="187">
        <v>3099</v>
      </c>
      <c r="I74" s="213">
        <v>2503</v>
      </c>
      <c r="J74" s="187">
        <v>0</v>
      </c>
      <c r="K74" s="212">
        <f t="shared" si="15"/>
        <v>2503</v>
      </c>
      <c r="L74" s="214">
        <f t="shared" si="16"/>
        <v>0.32333062989997297</v>
      </c>
      <c r="M74" s="217">
        <v>3099</v>
      </c>
      <c r="N74" s="184">
        <v>0</v>
      </c>
      <c r="O74" s="184">
        <f t="shared" si="19"/>
        <v>2503</v>
      </c>
      <c r="P74" s="185">
        <f t="shared" si="20"/>
        <v>0.19232010325911583</v>
      </c>
      <c r="Q74" s="243">
        <v>3099</v>
      </c>
      <c r="R74" s="182">
        <v>0</v>
      </c>
      <c r="S74" s="182">
        <f t="shared" si="21"/>
        <v>2503</v>
      </c>
      <c r="T74" s="183">
        <f t="shared" si="22"/>
        <v>0.19232010325911583</v>
      </c>
      <c r="U74" s="217">
        <v>3099</v>
      </c>
      <c r="V74" s="184">
        <v>0</v>
      </c>
      <c r="W74" s="184">
        <f t="shared" si="23"/>
        <v>2503</v>
      </c>
      <c r="X74" s="185">
        <f t="shared" si="24"/>
        <v>0.19232010325911583</v>
      </c>
    </row>
    <row r="75" spans="1:24" s="4" customFormat="1" ht="12.75" customHeight="1" thickBot="1">
      <c r="A75" s="33" t="s">
        <v>86</v>
      </c>
      <c r="B75" s="30" t="s">
        <v>38</v>
      </c>
      <c r="C75" s="94"/>
      <c r="D75" s="38">
        <v>4.54</v>
      </c>
      <c r="E75" s="2" t="s">
        <v>585</v>
      </c>
      <c r="F75" s="101">
        <v>4179</v>
      </c>
      <c r="G75" s="47">
        <v>3799</v>
      </c>
      <c r="H75" s="47">
        <v>3199</v>
      </c>
      <c r="I75" s="78">
        <v>2583</v>
      </c>
      <c r="J75" s="47">
        <v>0</v>
      </c>
      <c r="K75" s="101">
        <f t="shared" si="15"/>
        <v>2583</v>
      </c>
      <c r="L75" s="111">
        <f t="shared" si="16"/>
        <v>0.32008423269281389</v>
      </c>
      <c r="M75" s="218">
        <v>3199</v>
      </c>
      <c r="N75" s="48">
        <v>0</v>
      </c>
      <c r="O75" s="48">
        <f t="shared" si="19"/>
        <v>2583</v>
      </c>
      <c r="P75" s="15">
        <f t="shared" si="20"/>
        <v>0.1925601750547046</v>
      </c>
      <c r="Q75" s="126">
        <v>3199</v>
      </c>
      <c r="R75" s="50">
        <v>0</v>
      </c>
      <c r="S75" s="50">
        <f t="shared" si="21"/>
        <v>2583</v>
      </c>
      <c r="T75" s="17">
        <f t="shared" si="22"/>
        <v>0.1925601750547046</v>
      </c>
      <c r="U75" s="218">
        <v>3199</v>
      </c>
      <c r="V75" s="48">
        <v>0</v>
      </c>
      <c r="W75" s="48">
        <f t="shared" si="23"/>
        <v>2583</v>
      </c>
      <c r="X75" s="15">
        <f t="shared" si="24"/>
        <v>0.1925601750547046</v>
      </c>
    </row>
    <row r="76" spans="1:24" s="4" customFormat="1" ht="12.75" customHeight="1">
      <c r="A76" s="34" t="s">
        <v>221</v>
      </c>
      <c r="B76" s="28" t="s">
        <v>38</v>
      </c>
      <c r="C76" s="96"/>
      <c r="D76" s="39">
        <v>3.57</v>
      </c>
      <c r="E76" s="6" t="s">
        <v>222</v>
      </c>
      <c r="F76" s="102">
        <v>2015</v>
      </c>
      <c r="G76" s="85">
        <v>1832</v>
      </c>
      <c r="H76" s="85">
        <v>1649</v>
      </c>
      <c r="I76" s="79">
        <v>1425</v>
      </c>
      <c r="J76" s="85">
        <v>0</v>
      </c>
      <c r="K76" s="102">
        <f t="shared" si="8"/>
        <v>1425</v>
      </c>
      <c r="L76" s="112">
        <f t="shared" si="9"/>
        <v>0.22216157205240175</v>
      </c>
      <c r="M76" s="158">
        <v>1832</v>
      </c>
      <c r="N76" s="63">
        <v>0</v>
      </c>
      <c r="O76" s="63">
        <f t="shared" si="19"/>
        <v>1425</v>
      </c>
      <c r="P76" s="13">
        <f t="shared" si="20"/>
        <v>0.22216157205240175</v>
      </c>
      <c r="Q76" s="64">
        <v>1832</v>
      </c>
      <c r="R76" s="65">
        <v>0</v>
      </c>
      <c r="S76" s="65">
        <f t="shared" si="21"/>
        <v>1425</v>
      </c>
      <c r="T76" s="18">
        <f t="shared" si="22"/>
        <v>0.22216157205240175</v>
      </c>
      <c r="U76" s="158">
        <v>1832</v>
      </c>
      <c r="V76" s="63">
        <v>0</v>
      </c>
      <c r="W76" s="63">
        <f t="shared" si="23"/>
        <v>1425</v>
      </c>
      <c r="X76" s="13">
        <f t="shared" si="24"/>
        <v>0.22216157205240175</v>
      </c>
    </row>
    <row r="77" spans="1:24" s="4" customFormat="1" ht="12.75" customHeight="1">
      <c r="A77" s="138" t="s">
        <v>210</v>
      </c>
      <c r="B77" s="31" t="s">
        <v>38</v>
      </c>
      <c r="C77" s="93"/>
      <c r="D77" s="37">
        <v>3.12</v>
      </c>
      <c r="E77" s="32" t="s">
        <v>213</v>
      </c>
      <c r="F77" s="100">
        <v>1893</v>
      </c>
      <c r="G77" s="84">
        <v>1721</v>
      </c>
      <c r="H77" s="84">
        <v>1549</v>
      </c>
      <c r="I77" s="77">
        <v>1347</v>
      </c>
      <c r="J77" s="84">
        <v>30</v>
      </c>
      <c r="K77" s="100">
        <f t="shared" si="8"/>
        <v>1317</v>
      </c>
      <c r="L77" s="110">
        <f t="shared" si="9"/>
        <v>0.2347472399767577</v>
      </c>
      <c r="M77" s="215">
        <v>1199</v>
      </c>
      <c r="N77" s="124">
        <v>336</v>
      </c>
      <c r="O77" s="44">
        <f t="shared" si="19"/>
        <v>981</v>
      </c>
      <c r="P77" s="14">
        <f t="shared" si="20"/>
        <v>0.18181818181818182</v>
      </c>
      <c r="Q77" s="127">
        <v>1199</v>
      </c>
      <c r="R77" s="124">
        <v>336</v>
      </c>
      <c r="S77" s="46">
        <f t="shared" si="21"/>
        <v>981</v>
      </c>
      <c r="T77" s="16">
        <f t="shared" si="22"/>
        <v>0.18181818181818182</v>
      </c>
      <c r="U77" s="215">
        <v>1199</v>
      </c>
      <c r="V77" s="124">
        <v>336</v>
      </c>
      <c r="W77" s="44">
        <f t="shared" si="23"/>
        <v>981</v>
      </c>
      <c r="X77" s="14">
        <f t="shared" si="24"/>
        <v>0.18181818181818182</v>
      </c>
    </row>
    <row r="78" spans="1:24" s="4" customFormat="1" ht="12.75" customHeight="1">
      <c r="A78" s="138" t="s">
        <v>211</v>
      </c>
      <c r="B78" s="31" t="s">
        <v>38</v>
      </c>
      <c r="C78" s="93"/>
      <c r="D78" s="37">
        <v>3.12</v>
      </c>
      <c r="E78" s="32" t="s">
        <v>214</v>
      </c>
      <c r="F78" s="100">
        <v>1832</v>
      </c>
      <c r="G78" s="84">
        <v>1665</v>
      </c>
      <c r="H78" s="84">
        <v>1499</v>
      </c>
      <c r="I78" s="77">
        <v>1305</v>
      </c>
      <c r="J78" s="84">
        <v>30</v>
      </c>
      <c r="K78" s="100">
        <f t="shared" si="8"/>
        <v>1275</v>
      </c>
      <c r="L78" s="110">
        <f t="shared" si="9"/>
        <v>0.23423423423423423</v>
      </c>
      <c r="M78" s="215">
        <v>1149</v>
      </c>
      <c r="N78" s="124">
        <v>326</v>
      </c>
      <c r="O78" s="44">
        <f t="shared" si="19"/>
        <v>949</v>
      </c>
      <c r="P78" s="14">
        <f t="shared" si="20"/>
        <v>0.17406440382941687</v>
      </c>
      <c r="Q78" s="127">
        <v>1149</v>
      </c>
      <c r="R78" s="124">
        <v>326</v>
      </c>
      <c r="S78" s="46">
        <f t="shared" si="21"/>
        <v>949</v>
      </c>
      <c r="T78" s="16">
        <f t="shared" si="22"/>
        <v>0.17406440382941687</v>
      </c>
      <c r="U78" s="215">
        <v>1149</v>
      </c>
      <c r="V78" s="124">
        <v>326</v>
      </c>
      <c r="W78" s="44">
        <f t="shared" si="23"/>
        <v>949</v>
      </c>
      <c r="X78" s="14">
        <f t="shared" si="24"/>
        <v>0.17406440382941687</v>
      </c>
    </row>
    <row r="79" spans="1:24" s="4" customFormat="1" ht="12.75" customHeight="1">
      <c r="A79" s="138" t="s">
        <v>212</v>
      </c>
      <c r="B79" s="31" t="s">
        <v>38</v>
      </c>
      <c r="C79" s="93"/>
      <c r="D79" s="37">
        <v>3.12</v>
      </c>
      <c r="E79" s="32" t="s">
        <v>215</v>
      </c>
      <c r="F79" s="100">
        <v>1832</v>
      </c>
      <c r="G79" s="84">
        <v>1665</v>
      </c>
      <c r="H79" s="84">
        <v>1499</v>
      </c>
      <c r="I79" s="77">
        <v>1305</v>
      </c>
      <c r="J79" s="84">
        <v>30</v>
      </c>
      <c r="K79" s="100">
        <f t="shared" si="8"/>
        <v>1275</v>
      </c>
      <c r="L79" s="110">
        <f t="shared" si="9"/>
        <v>0.23423423423423423</v>
      </c>
      <c r="M79" s="160">
        <v>1665</v>
      </c>
      <c r="N79" s="44">
        <v>0</v>
      </c>
      <c r="O79" s="44">
        <f t="shared" si="19"/>
        <v>1275</v>
      </c>
      <c r="P79" s="14">
        <f t="shared" si="20"/>
        <v>0.23423423423423423</v>
      </c>
      <c r="Q79" s="45">
        <v>1665</v>
      </c>
      <c r="R79" s="46">
        <v>0</v>
      </c>
      <c r="S79" s="46">
        <f t="shared" si="21"/>
        <v>1275</v>
      </c>
      <c r="T79" s="16">
        <f t="shared" si="22"/>
        <v>0.23423423423423423</v>
      </c>
      <c r="U79" s="160">
        <v>1665</v>
      </c>
      <c r="V79" s="44">
        <v>0</v>
      </c>
      <c r="W79" s="44">
        <f t="shared" si="23"/>
        <v>1275</v>
      </c>
      <c r="X79" s="14">
        <f t="shared" si="24"/>
        <v>0.23423423423423423</v>
      </c>
    </row>
    <row r="80" spans="1:24" s="4" customFormat="1" ht="12.75" customHeight="1">
      <c r="A80" s="138" t="s">
        <v>209</v>
      </c>
      <c r="B80" s="31" t="s">
        <v>38</v>
      </c>
      <c r="C80" s="93"/>
      <c r="D80" s="37">
        <v>3.12</v>
      </c>
      <c r="E80" s="32" t="s">
        <v>586</v>
      </c>
      <c r="F80" s="100">
        <v>2309</v>
      </c>
      <c r="G80" s="84">
        <v>2099</v>
      </c>
      <c r="H80" s="84">
        <v>1899</v>
      </c>
      <c r="I80" s="77">
        <v>1631</v>
      </c>
      <c r="J80" s="84">
        <v>30</v>
      </c>
      <c r="K80" s="100">
        <f t="shared" si="8"/>
        <v>1601</v>
      </c>
      <c r="L80" s="110">
        <f t="shared" si="9"/>
        <v>0.2372558361124345</v>
      </c>
      <c r="M80" s="215">
        <v>1599</v>
      </c>
      <c r="N80" s="124">
        <v>284</v>
      </c>
      <c r="O80" s="44">
        <f t="shared" si="19"/>
        <v>1317</v>
      </c>
      <c r="P80" s="14">
        <f t="shared" si="20"/>
        <v>0.17636022514071295</v>
      </c>
      <c r="Q80" s="127">
        <v>1599</v>
      </c>
      <c r="R80" s="124">
        <v>284</v>
      </c>
      <c r="S80" s="46">
        <f t="shared" si="21"/>
        <v>1317</v>
      </c>
      <c r="T80" s="16">
        <f t="shared" si="22"/>
        <v>0.17636022514071295</v>
      </c>
      <c r="U80" s="215">
        <v>1599</v>
      </c>
      <c r="V80" s="124">
        <v>285</v>
      </c>
      <c r="W80" s="44">
        <f t="shared" si="23"/>
        <v>1316</v>
      </c>
      <c r="X80" s="14">
        <f t="shared" si="24"/>
        <v>0.17698561601000626</v>
      </c>
    </row>
    <row r="81" spans="1:24" s="4" customFormat="1" ht="12.75" customHeight="1">
      <c r="A81" s="138" t="s">
        <v>207</v>
      </c>
      <c r="B81" s="31" t="s">
        <v>38</v>
      </c>
      <c r="C81" s="93"/>
      <c r="D81" s="37">
        <v>3.12</v>
      </c>
      <c r="E81" s="32" t="s">
        <v>587</v>
      </c>
      <c r="F81" s="100">
        <v>2419</v>
      </c>
      <c r="G81" s="85">
        <v>2199</v>
      </c>
      <c r="H81" s="84">
        <v>1899</v>
      </c>
      <c r="I81" s="77">
        <v>1629</v>
      </c>
      <c r="J81" s="84">
        <v>25</v>
      </c>
      <c r="K81" s="100">
        <f t="shared" si="8"/>
        <v>1604</v>
      </c>
      <c r="L81" s="110">
        <f t="shared" si="9"/>
        <v>0.27057753524329242</v>
      </c>
      <c r="M81" s="215">
        <v>1699</v>
      </c>
      <c r="N81" s="124">
        <v>201</v>
      </c>
      <c r="O81" s="44">
        <f t="shared" si="19"/>
        <v>1403</v>
      </c>
      <c r="P81" s="14">
        <f t="shared" si="20"/>
        <v>0.17422012948793408</v>
      </c>
      <c r="Q81" s="127">
        <v>1699</v>
      </c>
      <c r="R81" s="124">
        <v>201</v>
      </c>
      <c r="S81" s="46">
        <f t="shared" si="21"/>
        <v>1403</v>
      </c>
      <c r="T81" s="16">
        <f t="shared" si="22"/>
        <v>0.17422012948793408</v>
      </c>
      <c r="U81" s="215">
        <v>1699</v>
      </c>
      <c r="V81" s="124">
        <v>198</v>
      </c>
      <c r="W81" s="44">
        <f t="shared" si="23"/>
        <v>1406</v>
      </c>
      <c r="X81" s="14">
        <f t="shared" si="24"/>
        <v>0.17245438493231313</v>
      </c>
    </row>
    <row r="82" spans="1:24" s="4" customFormat="1" ht="12.75" customHeight="1">
      <c r="A82" s="138" t="s">
        <v>208</v>
      </c>
      <c r="B82" s="31" t="s">
        <v>38</v>
      </c>
      <c r="C82" s="93"/>
      <c r="D82" s="37">
        <v>3.12</v>
      </c>
      <c r="E82" s="32" t="s">
        <v>588</v>
      </c>
      <c r="F82" s="100">
        <v>2309</v>
      </c>
      <c r="G82" s="84">
        <v>2099</v>
      </c>
      <c r="H82" s="84">
        <v>1899</v>
      </c>
      <c r="I82" s="77">
        <v>1631</v>
      </c>
      <c r="J82" s="84">
        <v>32</v>
      </c>
      <c r="K82" s="100">
        <f t="shared" si="8"/>
        <v>1599</v>
      </c>
      <c r="L82" s="110">
        <f t="shared" si="9"/>
        <v>0.23820867079561697</v>
      </c>
      <c r="M82" s="215">
        <v>1599</v>
      </c>
      <c r="N82" s="124">
        <v>283</v>
      </c>
      <c r="O82" s="44">
        <f t="shared" si="19"/>
        <v>1316</v>
      </c>
      <c r="P82" s="14">
        <f t="shared" si="20"/>
        <v>0.17698561601000626</v>
      </c>
      <c r="Q82" s="127">
        <v>1599</v>
      </c>
      <c r="R82" s="124">
        <v>283</v>
      </c>
      <c r="S82" s="46">
        <f t="shared" si="21"/>
        <v>1316</v>
      </c>
      <c r="T82" s="16">
        <f t="shared" si="22"/>
        <v>0.17698561601000626</v>
      </c>
      <c r="U82" s="215">
        <v>1599</v>
      </c>
      <c r="V82" s="124">
        <v>285</v>
      </c>
      <c r="W82" s="44">
        <f t="shared" si="23"/>
        <v>1314</v>
      </c>
      <c r="X82" s="14">
        <f t="shared" si="24"/>
        <v>0.17823639774859287</v>
      </c>
    </row>
    <row r="83" spans="1:24" s="4" customFormat="1" ht="12.75" customHeight="1" thickBot="1">
      <c r="A83" s="34" t="s">
        <v>338</v>
      </c>
      <c r="B83" s="28" t="s">
        <v>38</v>
      </c>
      <c r="C83" s="96"/>
      <c r="D83" s="39">
        <v>3.12</v>
      </c>
      <c r="E83" s="6" t="s">
        <v>589</v>
      </c>
      <c r="F83" s="102">
        <v>1709</v>
      </c>
      <c r="G83" s="85">
        <v>1554</v>
      </c>
      <c r="H83" s="85">
        <v>1399</v>
      </c>
      <c r="I83" s="79">
        <v>1265</v>
      </c>
      <c r="J83" s="85">
        <v>22</v>
      </c>
      <c r="K83" s="102">
        <f>IFERROR(I83-J83,I83)</f>
        <v>1243</v>
      </c>
      <c r="L83" s="112">
        <f>IFERROR((G83-K83)/G83, " ")</f>
        <v>0.20012870012870013</v>
      </c>
      <c r="M83" s="126">
        <v>1099</v>
      </c>
      <c r="N83" s="123">
        <v>285</v>
      </c>
      <c r="O83" s="63">
        <f t="shared" si="19"/>
        <v>958</v>
      </c>
      <c r="P83" s="13">
        <f t="shared" si="20"/>
        <v>0.12829845313921748</v>
      </c>
      <c r="Q83" s="126">
        <v>1099</v>
      </c>
      <c r="R83" s="123">
        <v>285</v>
      </c>
      <c r="S83" s="65">
        <f t="shared" si="21"/>
        <v>958</v>
      </c>
      <c r="T83" s="18">
        <f t="shared" si="22"/>
        <v>0.12829845313921748</v>
      </c>
      <c r="U83" s="126">
        <v>1049</v>
      </c>
      <c r="V83" s="122">
        <v>330</v>
      </c>
      <c r="W83" s="63">
        <f t="shared" si="23"/>
        <v>913</v>
      </c>
      <c r="X83" s="13">
        <f t="shared" si="24"/>
        <v>0.12964728312678742</v>
      </c>
    </row>
    <row r="84" spans="1:24" s="4" customFormat="1" ht="12.75" customHeight="1">
      <c r="A84" s="139" t="s">
        <v>276</v>
      </c>
      <c r="B84" s="165" t="s">
        <v>38</v>
      </c>
      <c r="C84" s="170"/>
      <c r="D84" s="166" t="s">
        <v>127</v>
      </c>
      <c r="E84" s="167" t="s">
        <v>591</v>
      </c>
      <c r="F84" s="99">
        <v>487</v>
      </c>
      <c r="G84" s="89">
        <v>443</v>
      </c>
      <c r="H84" s="89">
        <v>0</v>
      </c>
      <c r="I84" s="81">
        <v>372</v>
      </c>
      <c r="J84" s="89">
        <v>0</v>
      </c>
      <c r="K84" s="99">
        <f t="shared" si="8"/>
        <v>372</v>
      </c>
      <c r="L84" s="113">
        <f t="shared" si="9"/>
        <v>0.16027088036117382</v>
      </c>
      <c r="M84" s="158">
        <v>443</v>
      </c>
      <c r="N84" s="90">
        <v>0</v>
      </c>
      <c r="O84" s="90">
        <f t="shared" si="19"/>
        <v>372</v>
      </c>
      <c r="P84" s="136">
        <f t="shared" si="20"/>
        <v>0.16027088036117382</v>
      </c>
      <c r="Q84" s="64">
        <v>443</v>
      </c>
      <c r="R84" s="91">
        <v>0</v>
      </c>
      <c r="S84" s="91">
        <f t="shared" si="21"/>
        <v>372</v>
      </c>
      <c r="T84" s="92">
        <f t="shared" si="22"/>
        <v>0.16027088036117382</v>
      </c>
      <c r="U84" s="158">
        <v>443</v>
      </c>
      <c r="V84" s="63">
        <v>0</v>
      </c>
      <c r="W84" s="90">
        <f t="shared" si="23"/>
        <v>372</v>
      </c>
      <c r="X84" s="136">
        <f t="shared" si="24"/>
        <v>0.16027088036117382</v>
      </c>
    </row>
    <row r="85" spans="1:24" s="4" customFormat="1" ht="12.75" customHeight="1">
      <c r="A85" s="34" t="s">
        <v>243</v>
      </c>
      <c r="B85" s="28" t="s">
        <v>38</v>
      </c>
      <c r="C85" s="96"/>
      <c r="D85" s="39" t="s">
        <v>127</v>
      </c>
      <c r="E85" s="6" t="s">
        <v>590</v>
      </c>
      <c r="F85" s="102">
        <v>487</v>
      </c>
      <c r="G85" s="85">
        <v>443</v>
      </c>
      <c r="H85" s="85">
        <v>0</v>
      </c>
      <c r="I85" s="79">
        <v>372</v>
      </c>
      <c r="J85" s="85">
        <v>0</v>
      </c>
      <c r="K85" s="102">
        <f t="shared" si="8"/>
        <v>372</v>
      </c>
      <c r="L85" s="112">
        <f t="shared" si="9"/>
        <v>0.16027088036117382</v>
      </c>
      <c r="M85" s="160">
        <v>443</v>
      </c>
      <c r="N85" s="44">
        <v>0</v>
      </c>
      <c r="O85" s="44">
        <f t="shared" si="19"/>
        <v>372</v>
      </c>
      <c r="P85" s="14">
        <f t="shared" si="20"/>
        <v>0.16027088036117382</v>
      </c>
      <c r="Q85" s="45">
        <v>443</v>
      </c>
      <c r="R85" s="46">
        <v>0</v>
      </c>
      <c r="S85" s="46">
        <f t="shared" si="21"/>
        <v>372</v>
      </c>
      <c r="T85" s="16">
        <f t="shared" si="22"/>
        <v>0.16027088036117382</v>
      </c>
      <c r="U85" s="160">
        <v>443</v>
      </c>
      <c r="V85" s="44">
        <v>0</v>
      </c>
      <c r="W85" s="44">
        <f t="shared" si="23"/>
        <v>372</v>
      </c>
      <c r="X85" s="14">
        <f t="shared" si="24"/>
        <v>0.16027088036117382</v>
      </c>
    </row>
    <row r="86" spans="1:24" s="4" customFormat="1" ht="12.75" customHeight="1" thickBot="1">
      <c r="A86" s="138" t="s">
        <v>326</v>
      </c>
      <c r="B86" s="31" t="s">
        <v>38</v>
      </c>
      <c r="C86" s="93"/>
      <c r="D86" s="39" t="s">
        <v>127</v>
      </c>
      <c r="E86" s="32" t="s">
        <v>327</v>
      </c>
      <c r="F86" s="100">
        <v>609</v>
      </c>
      <c r="G86" s="47">
        <v>554</v>
      </c>
      <c r="H86" s="84">
        <v>0</v>
      </c>
      <c r="I86" s="77">
        <v>465</v>
      </c>
      <c r="J86" s="84">
        <v>0</v>
      </c>
      <c r="K86" s="100">
        <f t="shared" si="8"/>
        <v>465</v>
      </c>
      <c r="L86" s="110">
        <f t="shared" si="9"/>
        <v>0.16064981949458484</v>
      </c>
      <c r="M86" s="160">
        <v>554</v>
      </c>
      <c r="N86" s="44">
        <v>0</v>
      </c>
      <c r="O86" s="44">
        <f t="shared" si="19"/>
        <v>465</v>
      </c>
      <c r="P86" s="14">
        <f t="shared" si="20"/>
        <v>0.16064981949458484</v>
      </c>
      <c r="Q86" s="45">
        <v>554</v>
      </c>
      <c r="R86" s="46">
        <v>0</v>
      </c>
      <c r="S86" s="46">
        <f t="shared" si="21"/>
        <v>465</v>
      </c>
      <c r="T86" s="16">
        <f t="shared" si="22"/>
        <v>0.16064981949458484</v>
      </c>
      <c r="U86" s="160">
        <v>554</v>
      </c>
      <c r="V86" s="44">
        <v>0</v>
      </c>
      <c r="W86" s="44">
        <f t="shared" si="23"/>
        <v>465</v>
      </c>
      <c r="X86" s="14">
        <f t="shared" si="24"/>
        <v>0.16064981949458484</v>
      </c>
    </row>
    <row r="87" spans="1:24" s="4" customFormat="1" ht="12.75" customHeight="1">
      <c r="A87" s="139" t="s">
        <v>166</v>
      </c>
      <c r="B87" s="165" t="s">
        <v>40</v>
      </c>
      <c r="C87" s="179"/>
      <c r="D87" s="166">
        <v>0.71</v>
      </c>
      <c r="E87" s="167" t="s">
        <v>592</v>
      </c>
      <c r="F87" s="99">
        <v>1044</v>
      </c>
      <c r="G87" s="85">
        <v>949</v>
      </c>
      <c r="H87" s="89">
        <v>749</v>
      </c>
      <c r="I87" s="81">
        <v>647</v>
      </c>
      <c r="J87" s="89">
        <v>0</v>
      </c>
      <c r="K87" s="89">
        <f t="shared" si="8"/>
        <v>647</v>
      </c>
      <c r="L87" s="113">
        <f t="shared" si="9"/>
        <v>0.31822971548998946</v>
      </c>
      <c r="M87" s="235">
        <v>749</v>
      </c>
      <c r="N87" s="90">
        <v>0</v>
      </c>
      <c r="O87" s="90">
        <f t="shared" si="19"/>
        <v>647</v>
      </c>
      <c r="P87" s="136">
        <f t="shared" si="20"/>
        <v>0.13618157543391188</v>
      </c>
      <c r="Q87" s="125">
        <v>749</v>
      </c>
      <c r="R87" s="91">
        <v>0</v>
      </c>
      <c r="S87" s="91">
        <f t="shared" si="21"/>
        <v>647</v>
      </c>
      <c r="T87" s="92">
        <f t="shared" si="22"/>
        <v>0.13618157543391188</v>
      </c>
      <c r="U87" s="235">
        <v>749</v>
      </c>
      <c r="V87" s="90">
        <v>0</v>
      </c>
      <c r="W87" s="90">
        <f t="shared" si="23"/>
        <v>647</v>
      </c>
      <c r="X87" s="136">
        <f t="shared" si="24"/>
        <v>0.13618157543391188</v>
      </c>
    </row>
    <row r="88" spans="1:24" s="4" customFormat="1" ht="12.75" customHeight="1">
      <c r="A88" s="274" t="s">
        <v>442</v>
      </c>
      <c r="B88" s="28" t="s">
        <v>40</v>
      </c>
      <c r="C88" s="5"/>
      <c r="D88" s="39">
        <v>0.71</v>
      </c>
      <c r="E88" s="6" t="s">
        <v>593</v>
      </c>
      <c r="F88" s="102">
        <v>769</v>
      </c>
      <c r="G88" s="85">
        <v>699</v>
      </c>
      <c r="H88" s="85">
        <v>499</v>
      </c>
      <c r="I88" s="79">
        <v>474</v>
      </c>
      <c r="J88" s="85">
        <v>0</v>
      </c>
      <c r="K88" s="85">
        <f t="shared" si="8"/>
        <v>474</v>
      </c>
      <c r="L88" s="112">
        <f t="shared" si="9"/>
        <v>0.32188841201716739</v>
      </c>
      <c r="M88" s="216">
        <v>449</v>
      </c>
      <c r="N88" s="123">
        <v>51</v>
      </c>
      <c r="O88" s="63">
        <f t="shared" si="19"/>
        <v>423</v>
      </c>
      <c r="P88" s="13">
        <f t="shared" si="20"/>
        <v>5.7906458797327393E-2</v>
      </c>
      <c r="Q88" s="128">
        <v>449</v>
      </c>
      <c r="R88" s="123">
        <v>51</v>
      </c>
      <c r="S88" s="65">
        <f t="shared" si="21"/>
        <v>423</v>
      </c>
      <c r="T88" s="18">
        <f t="shared" si="22"/>
        <v>5.7906458797327393E-2</v>
      </c>
      <c r="U88" s="216">
        <v>499</v>
      </c>
      <c r="V88" s="63">
        <v>0</v>
      </c>
      <c r="W88" s="63">
        <f t="shared" si="23"/>
        <v>474</v>
      </c>
      <c r="X88" s="13">
        <f t="shared" si="24"/>
        <v>5.0100200400801605E-2</v>
      </c>
    </row>
    <row r="89" spans="1:24" s="4" customFormat="1" ht="12.75" customHeight="1">
      <c r="A89" s="274" t="s">
        <v>443</v>
      </c>
      <c r="B89" s="28" t="s">
        <v>40</v>
      </c>
      <c r="C89" s="5"/>
      <c r="D89" s="39">
        <v>0.71</v>
      </c>
      <c r="E89" s="6" t="s">
        <v>594</v>
      </c>
      <c r="F89" s="102">
        <v>769</v>
      </c>
      <c r="G89" s="85">
        <v>699</v>
      </c>
      <c r="H89" s="85">
        <v>499</v>
      </c>
      <c r="I89" s="79">
        <v>474</v>
      </c>
      <c r="J89" s="85">
        <v>0</v>
      </c>
      <c r="K89" s="85">
        <f t="shared" ref="K89:K162" si="25">IFERROR(I89-J89,I89)</f>
        <v>474</v>
      </c>
      <c r="L89" s="112">
        <f t="shared" ref="L89:L162" si="26">IFERROR((G89-K89)/G89, " ")</f>
        <v>0.32188841201716739</v>
      </c>
      <c r="M89" s="216">
        <v>449</v>
      </c>
      <c r="N89" s="123">
        <v>51</v>
      </c>
      <c r="O89" s="63">
        <f t="shared" si="19"/>
        <v>423</v>
      </c>
      <c r="P89" s="13">
        <f t="shared" si="20"/>
        <v>5.7906458797327393E-2</v>
      </c>
      <c r="Q89" s="128">
        <v>449</v>
      </c>
      <c r="R89" s="123">
        <v>51</v>
      </c>
      <c r="S89" s="65">
        <f t="shared" si="21"/>
        <v>423</v>
      </c>
      <c r="T89" s="18">
        <f t="shared" si="22"/>
        <v>5.7906458797327393E-2</v>
      </c>
      <c r="U89" s="216">
        <v>499</v>
      </c>
      <c r="V89" s="63">
        <v>0</v>
      </c>
      <c r="W89" s="63">
        <f t="shared" si="23"/>
        <v>474</v>
      </c>
      <c r="X89" s="13">
        <f t="shared" si="24"/>
        <v>5.0100200400801605E-2</v>
      </c>
    </row>
    <row r="90" spans="1:24" s="4" customFormat="1" ht="12.75" customHeight="1">
      <c r="A90" s="274" t="s">
        <v>444</v>
      </c>
      <c r="B90" s="28" t="s">
        <v>40</v>
      </c>
      <c r="C90" s="5"/>
      <c r="D90" s="39">
        <v>0.71</v>
      </c>
      <c r="E90" s="6" t="s">
        <v>595</v>
      </c>
      <c r="F90" s="102">
        <v>769</v>
      </c>
      <c r="G90" s="85">
        <v>699</v>
      </c>
      <c r="H90" s="85">
        <v>499</v>
      </c>
      <c r="I90" s="79">
        <v>474</v>
      </c>
      <c r="J90" s="85">
        <v>0</v>
      </c>
      <c r="K90" s="85">
        <f t="shared" si="25"/>
        <v>474</v>
      </c>
      <c r="L90" s="112">
        <f t="shared" si="26"/>
        <v>0.32188841201716739</v>
      </c>
      <c r="M90" s="216">
        <v>449</v>
      </c>
      <c r="N90" s="123">
        <v>51</v>
      </c>
      <c r="O90" s="63">
        <f t="shared" si="19"/>
        <v>423</v>
      </c>
      <c r="P90" s="13">
        <f t="shared" si="20"/>
        <v>5.7906458797327393E-2</v>
      </c>
      <c r="Q90" s="128">
        <v>449</v>
      </c>
      <c r="R90" s="123">
        <v>51</v>
      </c>
      <c r="S90" s="65">
        <f t="shared" si="21"/>
        <v>423</v>
      </c>
      <c r="T90" s="18">
        <f t="shared" si="22"/>
        <v>5.7906458797327393E-2</v>
      </c>
      <c r="U90" s="216">
        <v>499</v>
      </c>
      <c r="V90" s="63">
        <v>0</v>
      </c>
      <c r="W90" s="63">
        <f t="shared" si="23"/>
        <v>474</v>
      </c>
      <c r="X90" s="13">
        <f t="shared" si="24"/>
        <v>5.0100200400801605E-2</v>
      </c>
    </row>
    <row r="91" spans="1:24" s="4" customFormat="1" ht="12.75" customHeight="1">
      <c r="A91" s="34" t="s">
        <v>160</v>
      </c>
      <c r="B91" s="28" t="s">
        <v>40</v>
      </c>
      <c r="C91" s="93"/>
      <c r="D91" s="39">
        <v>0.71</v>
      </c>
      <c r="E91" s="6" t="s">
        <v>161</v>
      </c>
      <c r="F91" s="102">
        <v>879</v>
      </c>
      <c r="G91" s="84">
        <v>799</v>
      </c>
      <c r="H91" s="85">
        <v>549</v>
      </c>
      <c r="I91" s="79">
        <v>488</v>
      </c>
      <c r="J91" s="85">
        <v>0</v>
      </c>
      <c r="K91" s="85">
        <f t="shared" si="25"/>
        <v>488</v>
      </c>
      <c r="L91" s="112">
        <f t="shared" si="26"/>
        <v>0.38923654568210264</v>
      </c>
      <c r="M91" s="216">
        <v>499</v>
      </c>
      <c r="N91" s="123">
        <v>54</v>
      </c>
      <c r="O91" s="63">
        <f t="shared" si="19"/>
        <v>434</v>
      </c>
      <c r="P91" s="13">
        <f t="shared" si="20"/>
        <v>0.13026052104208416</v>
      </c>
      <c r="Q91" s="128">
        <v>499</v>
      </c>
      <c r="R91" s="123">
        <v>54</v>
      </c>
      <c r="S91" s="65">
        <f t="shared" si="21"/>
        <v>434</v>
      </c>
      <c r="T91" s="18">
        <f t="shared" si="22"/>
        <v>0.13026052104208416</v>
      </c>
      <c r="U91" s="216">
        <v>549</v>
      </c>
      <c r="V91" s="63">
        <v>0</v>
      </c>
      <c r="W91" s="63">
        <f t="shared" si="23"/>
        <v>488</v>
      </c>
      <c r="X91" s="13">
        <f t="shared" si="24"/>
        <v>0.1111111111111111</v>
      </c>
    </row>
    <row r="92" spans="1:24" s="4" customFormat="1" ht="12.75" customHeight="1">
      <c r="A92" s="138" t="s">
        <v>163</v>
      </c>
      <c r="B92" s="31" t="s">
        <v>40</v>
      </c>
      <c r="C92" s="93"/>
      <c r="D92" s="37">
        <v>0.71</v>
      </c>
      <c r="E92" s="32" t="s">
        <v>596</v>
      </c>
      <c r="F92" s="100">
        <v>879</v>
      </c>
      <c r="G92" s="85">
        <v>799</v>
      </c>
      <c r="H92" s="84">
        <v>599</v>
      </c>
      <c r="I92" s="77">
        <v>509</v>
      </c>
      <c r="J92" s="84">
        <v>0</v>
      </c>
      <c r="K92" s="84">
        <f t="shared" si="25"/>
        <v>509</v>
      </c>
      <c r="L92" s="110">
        <f t="shared" si="26"/>
        <v>0.36295369211514394</v>
      </c>
      <c r="M92" s="215">
        <v>599</v>
      </c>
      <c r="N92" s="44">
        <v>0</v>
      </c>
      <c r="O92" s="44">
        <f t="shared" si="19"/>
        <v>509</v>
      </c>
      <c r="P92" s="14">
        <f t="shared" si="20"/>
        <v>0.15025041736227046</v>
      </c>
      <c r="Q92" s="127">
        <v>599</v>
      </c>
      <c r="R92" s="46">
        <v>0</v>
      </c>
      <c r="S92" s="46">
        <f t="shared" si="21"/>
        <v>509</v>
      </c>
      <c r="T92" s="16">
        <f t="shared" si="22"/>
        <v>0.15025041736227046</v>
      </c>
      <c r="U92" s="215">
        <v>599</v>
      </c>
      <c r="V92" s="44">
        <v>0</v>
      </c>
      <c r="W92" s="44">
        <f t="shared" si="23"/>
        <v>509</v>
      </c>
      <c r="X92" s="14">
        <f t="shared" si="24"/>
        <v>0.15025041736227046</v>
      </c>
    </row>
    <row r="93" spans="1:24" s="4" customFormat="1" ht="12.75" customHeight="1">
      <c r="A93" s="138" t="s">
        <v>164</v>
      </c>
      <c r="B93" s="31" t="s">
        <v>40</v>
      </c>
      <c r="C93" s="93"/>
      <c r="D93" s="37">
        <v>0.71</v>
      </c>
      <c r="E93" s="32" t="s">
        <v>597</v>
      </c>
      <c r="F93" s="100">
        <v>1044</v>
      </c>
      <c r="G93" s="84">
        <v>949</v>
      </c>
      <c r="H93" s="84">
        <v>699</v>
      </c>
      <c r="I93" s="77">
        <v>594</v>
      </c>
      <c r="J93" s="84">
        <v>0</v>
      </c>
      <c r="K93" s="84">
        <f t="shared" si="25"/>
        <v>594</v>
      </c>
      <c r="L93" s="110">
        <f t="shared" si="26"/>
        <v>0.37407797681770283</v>
      </c>
      <c r="M93" s="215">
        <v>649</v>
      </c>
      <c r="N93" s="124">
        <v>51</v>
      </c>
      <c r="O93" s="44">
        <f t="shared" si="19"/>
        <v>543</v>
      </c>
      <c r="P93" s="14">
        <f t="shared" si="20"/>
        <v>0.1633281972265023</v>
      </c>
      <c r="Q93" s="127">
        <v>649</v>
      </c>
      <c r="R93" s="124">
        <v>51</v>
      </c>
      <c r="S93" s="46">
        <f t="shared" si="21"/>
        <v>543</v>
      </c>
      <c r="T93" s="16">
        <f t="shared" si="22"/>
        <v>0.1633281972265023</v>
      </c>
      <c r="U93" s="215">
        <v>699</v>
      </c>
      <c r="V93" s="44">
        <v>0</v>
      </c>
      <c r="W93" s="44">
        <f t="shared" si="23"/>
        <v>594</v>
      </c>
      <c r="X93" s="14">
        <f t="shared" si="24"/>
        <v>0.15021459227467812</v>
      </c>
    </row>
    <row r="94" spans="1:24" s="4" customFormat="1" ht="12.75" customHeight="1">
      <c r="A94" s="138" t="s">
        <v>165</v>
      </c>
      <c r="B94" s="31" t="s">
        <v>40</v>
      </c>
      <c r="C94" s="93"/>
      <c r="D94" s="37">
        <v>0.71</v>
      </c>
      <c r="E94" s="32" t="s">
        <v>598</v>
      </c>
      <c r="F94" s="100">
        <v>989</v>
      </c>
      <c r="G94" s="84">
        <v>899</v>
      </c>
      <c r="H94" s="84">
        <v>649</v>
      </c>
      <c r="I94" s="77">
        <v>551</v>
      </c>
      <c r="J94" s="84">
        <v>0</v>
      </c>
      <c r="K94" s="84">
        <f t="shared" si="25"/>
        <v>551</v>
      </c>
      <c r="L94" s="110">
        <f t="shared" si="26"/>
        <v>0.38709677419354838</v>
      </c>
      <c r="M94" s="215">
        <v>599</v>
      </c>
      <c r="N94" s="124">
        <v>50</v>
      </c>
      <c r="O94" s="44">
        <f t="shared" si="19"/>
        <v>501</v>
      </c>
      <c r="P94" s="14">
        <f t="shared" si="20"/>
        <v>0.1636060100166945</v>
      </c>
      <c r="Q94" s="127">
        <v>599</v>
      </c>
      <c r="R94" s="124">
        <v>50</v>
      </c>
      <c r="S94" s="46">
        <f t="shared" si="21"/>
        <v>501</v>
      </c>
      <c r="T94" s="16">
        <f t="shared" si="22"/>
        <v>0.1636060100166945</v>
      </c>
      <c r="U94" s="215">
        <v>649</v>
      </c>
      <c r="V94" s="44">
        <v>0</v>
      </c>
      <c r="W94" s="44">
        <f t="shared" si="23"/>
        <v>551</v>
      </c>
      <c r="X94" s="14">
        <f t="shared" si="24"/>
        <v>0.15100154083204931</v>
      </c>
    </row>
    <row r="95" spans="1:24" s="4" customFormat="1" ht="12.75" customHeight="1" thickBot="1">
      <c r="A95" s="33" t="s">
        <v>162</v>
      </c>
      <c r="B95" s="30" t="s">
        <v>40</v>
      </c>
      <c r="C95" s="94"/>
      <c r="D95" s="38">
        <v>0.71</v>
      </c>
      <c r="E95" s="2" t="s">
        <v>596</v>
      </c>
      <c r="F95" s="101">
        <v>879</v>
      </c>
      <c r="G95" s="47">
        <v>799</v>
      </c>
      <c r="H95" s="47">
        <v>599</v>
      </c>
      <c r="I95" s="78">
        <v>509</v>
      </c>
      <c r="J95" s="47">
        <v>0</v>
      </c>
      <c r="K95" s="47">
        <f t="shared" si="25"/>
        <v>509</v>
      </c>
      <c r="L95" s="111">
        <f t="shared" si="26"/>
        <v>0.36295369211514394</v>
      </c>
      <c r="M95" s="218">
        <v>599</v>
      </c>
      <c r="N95" s="48">
        <v>0</v>
      </c>
      <c r="O95" s="48">
        <f t="shared" si="19"/>
        <v>509</v>
      </c>
      <c r="P95" s="15">
        <f t="shared" si="20"/>
        <v>0.15025041736227046</v>
      </c>
      <c r="Q95" s="126">
        <v>599</v>
      </c>
      <c r="R95" s="50">
        <v>0</v>
      </c>
      <c r="S95" s="50">
        <f t="shared" si="21"/>
        <v>509</v>
      </c>
      <c r="T95" s="17">
        <f t="shared" si="22"/>
        <v>0.15025041736227046</v>
      </c>
      <c r="U95" s="218">
        <v>599</v>
      </c>
      <c r="V95" s="48">
        <v>0</v>
      </c>
      <c r="W95" s="48">
        <f t="shared" si="23"/>
        <v>509</v>
      </c>
      <c r="X95" s="15">
        <f t="shared" si="24"/>
        <v>0.15025041736227046</v>
      </c>
    </row>
    <row r="96" spans="1:24" s="4" customFormat="1" ht="12.75" customHeight="1">
      <c r="A96" s="140" t="s">
        <v>223</v>
      </c>
      <c r="B96" s="171" t="s">
        <v>40</v>
      </c>
      <c r="C96" s="172"/>
      <c r="D96" s="173">
        <v>0.71</v>
      </c>
      <c r="E96" s="174" t="s">
        <v>600</v>
      </c>
      <c r="F96" s="142">
        <v>1154</v>
      </c>
      <c r="G96" s="84">
        <v>1049</v>
      </c>
      <c r="H96" s="145">
        <v>849</v>
      </c>
      <c r="I96" s="141">
        <v>694</v>
      </c>
      <c r="J96" s="145">
        <v>0</v>
      </c>
      <c r="K96" s="142">
        <f t="shared" si="25"/>
        <v>694</v>
      </c>
      <c r="L96" s="114">
        <f t="shared" si="26"/>
        <v>0.33841754051477596</v>
      </c>
      <c r="M96" s="236">
        <v>799</v>
      </c>
      <c r="N96" s="161">
        <v>45</v>
      </c>
      <c r="O96" s="143">
        <f t="shared" si="19"/>
        <v>649</v>
      </c>
      <c r="P96" s="153">
        <f t="shared" si="20"/>
        <v>0.18773466833541927</v>
      </c>
      <c r="Q96" s="244">
        <v>799</v>
      </c>
      <c r="R96" s="161">
        <v>45</v>
      </c>
      <c r="S96" s="144">
        <f t="shared" si="21"/>
        <v>649</v>
      </c>
      <c r="T96" s="155">
        <f t="shared" si="22"/>
        <v>0.18773466833541927</v>
      </c>
      <c r="U96" s="236">
        <v>849</v>
      </c>
      <c r="V96" s="143">
        <v>0</v>
      </c>
      <c r="W96" s="143">
        <f t="shared" si="23"/>
        <v>694</v>
      </c>
      <c r="X96" s="153">
        <f t="shared" si="24"/>
        <v>0.18256772673733804</v>
      </c>
    </row>
    <row r="97" spans="1:24" s="4" customFormat="1" ht="12.75" customHeight="1" thickBot="1">
      <c r="A97" s="33" t="s">
        <v>224</v>
      </c>
      <c r="B97" s="30" t="s">
        <v>40</v>
      </c>
      <c r="C97" s="94"/>
      <c r="D97" s="38">
        <v>0.71</v>
      </c>
      <c r="E97" s="2" t="s">
        <v>601</v>
      </c>
      <c r="F97" s="101">
        <v>1099</v>
      </c>
      <c r="G97" s="47">
        <v>999</v>
      </c>
      <c r="H97" s="47">
        <v>799</v>
      </c>
      <c r="I97" s="78">
        <v>670</v>
      </c>
      <c r="J97" s="47">
        <v>0</v>
      </c>
      <c r="K97" s="101">
        <f t="shared" si="25"/>
        <v>670</v>
      </c>
      <c r="L97" s="111">
        <f t="shared" si="26"/>
        <v>0.32932932932932935</v>
      </c>
      <c r="M97" s="218">
        <v>749</v>
      </c>
      <c r="N97" s="122">
        <v>46</v>
      </c>
      <c r="O97" s="48">
        <f t="shared" si="19"/>
        <v>624</v>
      </c>
      <c r="P97" s="15">
        <f t="shared" si="20"/>
        <v>0.16688918558077437</v>
      </c>
      <c r="Q97" s="126">
        <v>749</v>
      </c>
      <c r="R97" s="122">
        <v>46</v>
      </c>
      <c r="S97" s="50">
        <f t="shared" si="21"/>
        <v>624</v>
      </c>
      <c r="T97" s="17">
        <f t="shared" si="22"/>
        <v>0.16688918558077437</v>
      </c>
      <c r="U97" s="218">
        <v>799</v>
      </c>
      <c r="V97" s="48">
        <v>0</v>
      </c>
      <c r="W97" s="48">
        <f t="shared" si="23"/>
        <v>670</v>
      </c>
      <c r="X97" s="15">
        <f t="shared" si="24"/>
        <v>0.16145181476846057</v>
      </c>
    </row>
    <row r="98" spans="1:24" s="4" customFormat="1" ht="12.75" customHeight="1" thickBot="1">
      <c r="A98" s="275" t="s">
        <v>464</v>
      </c>
      <c r="B98" s="226" t="s">
        <v>40</v>
      </c>
      <c r="C98" s="251" t="s">
        <v>445</v>
      </c>
      <c r="D98" s="228">
        <v>0.71</v>
      </c>
      <c r="E98" s="229" t="s">
        <v>599</v>
      </c>
      <c r="F98" s="104">
        <v>1209</v>
      </c>
      <c r="G98" s="250">
        <v>1099</v>
      </c>
      <c r="H98" s="250">
        <v>949</v>
      </c>
      <c r="I98" s="252">
        <v>786</v>
      </c>
      <c r="J98" s="250">
        <v>0</v>
      </c>
      <c r="K98" s="104">
        <f t="shared" si="25"/>
        <v>786</v>
      </c>
      <c r="L98" s="115">
        <f t="shared" si="26"/>
        <v>0.28480436760691535</v>
      </c>
      <c r="M98" s="238">
        <v>799</v>
      </c>
      <c r="N98" s="73">
        <v>0</v>
      </c>
      <c r="O98" s="73">
        <f t="shared" si="19"/>
        <v>786</v>
      </c>
      <c r="P98" s="154">
        <f t="shared" si="20"/>
        <v>1.6270337922403004E-2</v>
      </c>
      <c r="Q98" s="135">
        <v>799</v>
      </c>
      <c r="R98" s="76">
        <v>0</v>
      </c>
      <c r="S98" s="76">
        <f t="shared" si="21"/>
        <v>786</v>
      </c>
      <c r="T98" s="156">
        <f t="shared" si="22"/>
        <v>1.6270337922403004E-2</v>
      </c>
      <c r="U98" s="238">
        <v>799</v>
      </c>
      <c r="V98" s="73">
        <v>0</v>
      </c>
      <c r="W98" s="73">
        <f t="shared" si="23"/>
        <v>786</v>
      </c>
      <c r="X98" s="154">
        <f t="shared" si="24"/>
        <v>1.6270337922403004E-2</v>
      </c>
    </row>
    <row r="99" spans="1:24" s="4" customFormat="1" ht="12.75" customHeight="1">
      <c r="A99" s="34" t="s">
        <v>602</v>
      </c>
      <c r="B99" s="28" t="s">
        <v>40</v>
      </c>
      <c r="C99" s="96" t="s">
        <v>5</v>
      </c>
      <c r="D99" s="39">
        <v>0.71</v>
      </c>
      <c r="E99" s="6" t="s">
        <v>604</v>
      </c>
      <c r="F99" s="102">
        <v>1209</v>
      </c>
      <c r="G99" s="85">
        <v>1099</v>
      </c>
      <c r="H99" s="85">
        <v>899</v>
      </c>
      <c r="I99" s="79">
        <v>755</v>
      </c>
      <c r="J99" s="85">
        <v>0</v>
      </c>
      <c r="K99" s="102">
        <f t="shared" ref="K99:K102" si="27">IFERROR(I99-J99,I99)</f>
        <v>755</v>
      </c>
      <c r="L99" s="112">
        <f t="shared" ref="L99:L102" si="28">IFERROR((G99-K99)/G99, " ")</f>
        <v>0.31301182893539581</v>
      </c>
      <c r="M99" s="158">
        <v>1099</v>
      </c>
      <c r="N99" s="63">
        <v>0</v>
      </c>
      <c r="O99" s="63">
        <f t="shared" si="19"/>
        <v>755</v>
      </c>
      <c r="P99" s="13">
        <f t="shared" si="20"/>
        <v>0.31301182893539581</v>
      </c>
      <c r="Q99" s="64">
        <v>1099</v>
      </c>
      <c r="R99" s="65">
        <v>0</v>
      </c>
      <c r="S99" s="65">
        <f t="shared" si="21"/>
        <v>755</v>
      </c>
      <c r="T99" s="18">
        <f t="shared" si="22"/>
        <v>0.31301182893539581</v>
      </c>
      <c r="U99" s="158">
        <v>1099</v>
      </c>
      <c r="V99" s="63">
        <v>0</v>
      </c>
      <c r="W99" s="63">
        <f t="shared" si="23"/>
        <v>755</v>
      </c>
      <c r="X99" s="13">
        <f t="shared" si="24"/>
        <v>0.31301182893539581</v>
      </c>
    </row>
    <row r="100" spans="1:24" s="4" customFormat="1" ht="12.75" customHeight="1">
      <c r="A100" s="34" t="s">
        <v>603</v>
      </c>
      <c r="B100" s="28" t="s">
        <v>40</v>
      </c>
      <c r="C100" s="96" t="s">
        <v>5</v>
      </c>
      <c r="D100" s="39">
        <v>0.71</v>
      </c>
      <c r="E100" s="6" t="s">
        <v>605</v>
      </c>
      <c r="F100" s="102">
        <v>1154</v>
      </c>
      <c r="G100" s="85">
        <v>1049</v>
      </c>
      <c r="H100" s="85">
        <v>849</v>
      </c>
      <c r="I100" s="79">
        <v>732</v>
      </c>
      <c r="J100" s="85">
        <v>0</v>
      </c>
      <c r="K100" s="102">
        <f t="shared" si="27"/>
        <v>732</v>
      </c>
      <c r="L100" s="112">
        <f t="shared" si="28"/>
        <v>0.30219256434699715</v>
      </c>
      <c r="M100" s="158">
        <v>1049</v>
      </c>
      <c r="N100" s="63">
        <v>0</v>
      </c>
      <c r="O100" s="63">
        <f t="shared" si="19"/>
        <v>732</v>
      </c>
      <c r="P100" s="13">
        <f t="shared" si="20"/>
        <v>0.30219256434699715</v>
      </c>
      <c r="Q100" s="64">
        <v>1049</v>
      </c>
      <c r="R100" s="65">
        <v>0</v>
      </c>
      <c r="S100" s="65">
        <f t="shared" si="21"/>
        <v>732</v>
      </c>
      <c r="T100" s="18">
        <f t="shared" si="22"/>
        <v>0.30219256434699715</v>
      </c>
      <c r="U100" s="158">
        <v>1049</v>
      </c>
      <c r="V100" s="63">
        <v>0</v>
      </c>
      <c r="W100" s="63">
        <f t="shared" si="23"/>
        <v>732</v>
      </c>
      <c r="X100" s="13">
        <f t="shared" si="24"/>
        <v>0.30219256434699715</v>
      </c>
    </row>
    <row r="101" spans="1:24" s="4" customFormat="1" ht="12.75" customHeight="1">
      <c r="A101" s="34" t="s">
        <v>612</v>
      </c>
      <c r="B101" s="28" t="s">
        <v>40</v>
      </c>
      <c r="C101" s="96" t="s">
        <v>5</v>
      </c>
      <c r="D101" s="39">
        <v>0.71</v>
      </c>
      <c r="E101" s="6" t="s">
        <v>614</v>
      </c>
      <c r="F101" s="102">
        <v>1209</v>
      </c>
      <c r="G101" s="85">
        <v>1099</v>
      </c>
      <c r="H101" s="85">
        <v>899</v>
      </c>
      <c r="I101" s="79">
        <v>755</v>
      </c>
      <c r="J101" s="85">
        <v>0</v>
      </c>
      <c r="K101" s="102">
        <f t="shared" si="27"/>
        <v>755</v>
      </c>
      <c r="L101" s="112">
        <f t="shared" si="28"/>
        <v>0.31301182893539581</v>
      </c>
      <c r="M101" s="158">
        <v>1099</v>
      </c>
      <c r="N101" s="63">
        <v>0</v>
      </c>
      <c r="O101" s="63">
        <f t="shared" si="19"/>
        <v>755</v>
      </c>
      <c r="P101" s="13">
        <f t="shared" si="20"/>
        <v>0.31301182893539581</v>
      </c>
      <c r="Q101" s="64">
        <v>1099</v>
      </c>
      <c r="R101" s="65">
        <v>0</v>
      </c>
      <c r="S101" s="65">
        <f t="shared" si="21"/>
        <v>755</v>
      </c>
      <c r="T101" s="18">
        <f t="shared" si="22"/>
        <v>0.31301182893539581</v>
      </c>
      <c r="U101" s="158">
        <v>1099</v>
      </c>
      <c r="V101" s="63">
        <v>0</v>
      </c>
      <c r="W101" s="63">
        <f t="shared" si="23"/>
        <v>755</v>
      </c>
      <c r="X101" s="13">
        <f t="shared" si="24"/>
        <v>0.31301182893539581</v>
      </c>
    </row>
    <row r="102" spans="1:24" s="4" customFormat="1" ht="12.75" customHeight="1">
      <c r="A102" s="34" t="s">
        <v>613</v>
      </c>
      <c r="B102" s="28" t="s">
        <v>40</v>
      </c>
      <c r="C102" s="96" t="s">
        <v>5</v>
      </c>
      <c r="D102" s="39">
        <v>0.71</v>
      </c>
      <c r="E102" s="6" t="s">
        <v>615</v>
      </c>
      <c r="F102" s="102">
        <v>1154</v>
      </c>
      <c r="G102" s="85">
        <v>1049</v>
      </c>
      <c r="H102" s="85">
        <v>849</v>
      </c>
      <c r="I102" s="79">
        <v>732</v>
      </c>
      <c r="J102" s="85">
        <v>0</v>
      </c>
      <c r="K102" s="102">
        <f t="shared" si="27"/>
        <v>732</v>
      </c>
      <c r="L102" s="112">
        <f t="shared" si="28"/>
        <v>0.30219256434699715</v>
      </c>
      <c r="M102" s="158">
        <v>1049</v>
      </c>
      <c r="N102" s="63">
        <v>0</v>
      </c>
      <c r="O102" s="63">
        <f t="shared" si="19"/>
        <v>732</v>
      </c>
      <c r="P102" s="13">
        <f t="shared" si="20"/>
        <v>0.30219256434699715</v>
      </c>
      <c r="Q102" s="64">
        <v>1049</v>
      </c>
      <c r="R102" s="65">
        <v>0</v>
      </c>
      <c r="S102" s="65">
        <f t="shared" si="21"/>
        <v>732</v>
      </c>
      <c r="T102" s="18">
        <f t="shared" si="22"/>
        <v>0.30219256434699715</v>
      </c>
      <c r="U102" s="158">
        <v>1049</v>
      </c>
      <c r="V102" s="63">
        <v>0</v>
      </c>
      <c r="W102" s="63">
        <f t="shared" si="23"/>
        <v>732</v>
      </c>
      <c r="X102" s="13">
        <f t="shared" si="24"/>
        <v>0.30219256434699715</v>
      </c>
    </row>
    <row r="103" spans="1:24" s="4" customFormat="1" ht="12.75" customHeight="1">
      <c r="A103" s="34" t="s">
        <v>281</v>
      </c>
      <c r="B103" s="28" t="s">
        <v>40</v>
      </c>
      <c r="C103" s="96"/>
      <c r="D103" s="39">
        <v>0.71</v>
      </c>
      <c r="E103" s="6" t="s">
        <v>606</v>
      </c>
      <c r="F103" s="102">
        <v>1264</v>
      </c>
      <c r="G103" s="85">
        <v>1149</v>
      </c>
      <c r="H103" s="85">
        <v>949</v>
      </c>
      <c r="I103" s="79">
        <v>791</v>
      </c>
      <c r="J103" s="85">
        <v>0</v>
      </c>
      <c r="K103" s="102">
        <f t="shared" si="25"/>
        <v>791</v>
      </c>
      <c r="L103" s="112">
        <f t="shared" si="26"/>
        <v>0.31157528285465624</v>
      </c>
      <c r="M103" s="216">
        <v>949</v>
      </c>
      <c r="N103" s="63">
        <v>0</v>
      </c>
      <c r="O103" s="63">
        <f t="shared" si="19"/>
        <v>791</v>
      </c>
      <c r="P103" s="13">
        <f t="shared" si="20"/>
        <v>0.16649104320337196</v>
      </c>
      <c r="Q103" s="128">
        <v>949</v>
      </c>
      <c r="R103" s="65">
        <v>0</v>
      </c>
      <c r="S103" s="65">
        <f t="shared" si="21"/>
        <v>791</v>
      </c>
      <c r="T103" s="18">
        <f t="shared" si="22"/>
        <v>0.16649104320337196</v>
      </c>
      <c r="U103" s="216">
        <v>949</v>
      </c>
      <c r="V103" s="63">
        <v>0</v>
      </c>
      <c r="W103" s="63">
        <f t="shared" si="23"/>
        <v>791</v>
      </c>
      <c r="X103" s="13">
        <f t="shared" si="24"/>
        <v>0.16649104320337196</v>
      </c>
    </row>
    <row r="104" spans="1:24" s="4" customFormat="1" ht="12.75" customHeight="1">
      <c r="A104" s="138" t="s">
        <v>282</v>
      </c>
      <c r="B104" s="31" t="s">
        <v>40</v>
      </c>
      <c r="C104" s="93"/>
      <c r="D104" s="37">
        <v>0.71</v>
      </c>
      <c r="E104" s="32" t="s">
        <v>607</v>
      </c>
      <c r="F104" s="100">
        <v>1209</v>
      </c>
      <c r="G104" s="85">
        <v>1099</v>
      </c>
      <c r="H104" s="84">
        <v>899</v>
      </c>
      <c r="I104" s="77">
        <v>749</v>
      </c>
      <c r="J104" s="84">
        <v>0</v>
      </c>
      <c r="K104" s="100">
        <f t="shared" si="25"/>
        <v>749</v>
      </c>
      <c r="L104" s="110">
        <f t="shared" si="26"/>
        <v>0.31847133757961782</v>
      </c>
      <c r="M104" s="215">
        <v>899</v>
      </c>
      <c r="N104" s="44">
        <v>0</v>
      </c>
      <c r="O104" s="44">
        <f t="shared" si="19"/>
        <v>749</v>
      </c>
      <c r="P104" s="14">
        <f t="shared" si="20"/>
        <v>0.16685205784204671</v>
      </c>
      <c r="Q104" s="127">
        <v>899</v>
      </c>
      <c r="R104" s="46">
        <v>0</v>
      </c>
      <c r="S104" s="46">
        <f t="shared" si="21"/>
        <v>749</v>
      </c>
      <c r="T104" s="16">
        <f t="shared" si="22"/>
        <v>0.16685205784204671</v>
      </c>
      <c r="U104" s="215">
        <v>899</v>
      </c>
      <c r="V104" s="44">
        <v>0</v>
      </c>
      <c r="W104" s="44">
        <f t="shared" si="23"/>
        <v>749</v>
      </c>
      <c r="X104" s="14">
        <f t="shared" si="24"/>
        <v>0.16685205784204671</v>
      </c>
    </row>
    <row r="105" spans="1:24" s="4" customFormat="1" ht="12.75" customHeight="1">
      <c r="A105" s="140" t="s">
        <v>283</v>
      </c>
      <c r="B105" s="31" t="s">
        <v>40</v>
      </c>
      <c r="C105" s="93"/>
      <c r="D105" s="37">
        <v>0.71</v>
      </c>
      <c r="E105" s="32" t="s">
        <v>608</v>
      </c>
      <c r="F105" s="142">
        <v>1484</v>
      </c>
      <c r="G105" s="84">
        <v>1349</v>
      </c>
      <c r="H105" s="141">
        <v>1049</v>
      </c>
      <c r="I105" s="141">
        <v>850</v>
      </c>
      <c r="J105" s="141">
        <v>0</v>
      </c>
      <c r="K105" s="142">
        <f t="shared" si="25"/>
        <v>850</v>
      </c>
      <c r="L105" s="114">
        <f t="shared" si="26"/>
        <v>0.36990363232023721</v>
      </c>
      <c r="M105" s="236">
        <v>1049</v>
      </c>
      <c r="N105" s="143">
        <v>0</v>
      </c>
      <c r="O105" s="143">
        <f t="shared" si="19"/>
        <v>850</v>
      </c>
      <c r="P105" s="153">
        <f t="shared" si="20"/>
        <v>0.18970448045757865</v>
      </c>
      <c r="Q105" s="244">
        <v>1049</v>
      </c>
      <c r="R105" s="144">
        <v>0</v>
      </c>
      <c r="S105" s="144">
        <f t="shared" si="21"/>
        <v>850</v>
      </c>
      <c r="T105" s="155">
        <f t="shared" si="22"/>
        <v>0.18970448045757865</v>
      </c>
      <c r="U105" s="236">
        <v>1049</v>
      </c>
      <c r="V105" s="143">
        <v>0</v>
      </c>
      <c r="W105" s="143">
        <f t="shared" si="23"/>
        <v>850</v>
      </c>
      <c r="X105" s="153">
        <f t="shared" si="24"/>
        <v>0.18970448045757865</v>
      </c>
    </row>
    <row r="106" spans="1:24" s="4" customFormat="1" ht="12.75" customHeight="1">
      <c r="A106" s="256" t="s">
        <v>284</v>
      </c>
      <c r="B106" s="31" t="s">
        <v>40</v>
      </c>
      <c r="C106" s="93"/>
      <c r="D106" s="37">
        <v>0.71</v>
      </c>
      <c r="E106" s="174" t="s">
        <v>609</v>
      </c>
      <c r="F106" s="132">
        <v>1429</v>
      </c>
      <c r="G106" s="84">
        <v>1299</v>
      </c>
      <c r="H106" s="134">
        <v>999</v>
      </c>
      <c r="I106" s="134">
        <v>809</v>
      </c>
      <c r="J106" s="134">
        <v>0</v>
      </c>
      <c r="K106" s="132">
        <f t="shared" si="25"/>
        <v>809</v>
      </c>
      <c r="L106" s="133">
        <f t="shared" si="26"/>
        <v>0.37721324095458042</v>
      </c>
      <c r="M106" s="217">
        <v>999</v>
      </c>
      <c r="N106" s="184">
        <v>0</v>
      </c>
      <c r="O106" s="184">
        <f t="shared" si="19"/>
        <v>809</v>
      </c>
      <c r="P106" s="185">
        <f t="shared" si="20"/>
        <v>0.19019019019019018</v>
      </c>
      <c r="Q106" s="243">
        <v>999</v>
      </c>
      <c r="R106" s="182">
        <v>0</v>
      </c>
      <c r="S106" s="182">
        <f t="shared" si="21"/>
        <v>809</v>
      </c>
      <c r="T106" s="183">
        <f t="shared" si="22"/>
        <v>0.19019019019019018</v>
      </c>
      <c r="U106" s="217">
        <v>999</v>
      </c>
      <c r="V106" s="184">
        <v>0</v>
      </c>
      <c r="W106" s="184">
        <f t="shared" si="23"/>
        <v>809</v>
      </c>
      <c r="X106" s="185">
        <f t="shared" si="24"/>
        <v>0.19019019019019018</v>
      </c>
    </row>
    <row r="107" spans="1:24" s="4" customFormat="1" ht="12.75" customHeight="1">
      <c r="A107" s="256" t="s">
        <v>285</v>
      </c>
      <c r="B107" s="31" t="s">
        <v>40</v>
      </c>
      <c r="C107" s="93"/>
      <c r="D107" s="37">
        <v>0.71</v>
      </c>
      <c r="E107" s="130" t="s">
        <v>610</v>
      </c>
      <c r="F107" s="132">
        <v>1484</v>
      </c>
      <c r="G107" s="84">
        <v>1349</v>
      </c>
      <c r="H107" s="134">
        <v>1049</v>
      </c>
      <c r="I107" s="134">
        <v>851</v>
      </c>
      <c r="J107" s="134">
        <v>0</v>
      </c>
      <c r="K107" s="132">
        <f t="shared" si="25"/>
        <v>851</v>
      </c>
      <c r="L107" s="133">
        <f t="shared" si="26"/>
        <v>0.36916234247590807</v>
      </c>
      <c r="M107" s="217">
        <v>1049</v>
      </c>
      <c r="N107" s="184">
        <v>0</v>
      </c>
      <c r="O107" s="184">
        <f t="shared" si="19"/>
        <v>851</v>
      </c>
      <c r="P107" s="185">
        <f t="shared" si="20"/>
        <v>0.18875119161105816</v>
      </c>
      <c r="Q107" s="243">
        <v>1049</v>
      </c>
      <c r="R107" s="182">
        <v>0</v>
      </c>
      <c r="S107" s="182">
        <f t="shared" si="21"/>
        <v>851</v>
      </c>
      <c r="T107" s="183">
        <f t="shared" si="22"/>
        <v>0.18875119161105816</v>
      </c>
      <c r="U107" s="217">
        <v>1049</v>
      </c>
      <c r="V107" s="184">
        <v>0</v>
      </c>
      <c r="W107" s="184">
        <f t="shared" si="23"/>
        <v>851</v>
      </c>
      <c r="X107" s="185">
        <f t="shared" si="24"/>
        <v>0.18875119161105816</v>
      </c>
    </row>
    <row r="108" spans="1:24" s="4" customFormat="1" ht="12.75" customHeight="1" thickBot="1">
      <c r="A108" s="33" t="s">
        <v>286</v>
      </c>
      <c r="B108" s="30" t="s">
        <v>40</v>
      </c>
      <c r="C108" s="94"/>
      <c r="D108" s="38">
        <v>0.71</v>
      </c>
      <c r="E108" s="2" t="s">
        <v>611</v>
      </c>
      <c r="F108" s="101">
        <v>1429</v>
      </c>
      <c r="G108" s="147">
        <v>1299</v>
      </c>
      <c r="H108" s="78">
        <v>999</v>
      </c>
      <c r="I108" s="78">
        <v>809</v>
      </c>
      <c r="J108" s="78">
        <v>0</v>
      </c>
      <c r="K108" s="101">
        <f t="shared" si="25"/>
        <v>809</v>
      </c>
      <c r="L108" s="111">
        <f t="shared" si="26"/>
        <v>0.37721324095458042</v>
      </c>
      <c r="M108" s="218">
        <v>999</v>
      </c>
      <c r="N108" s="48">
        <v>0</v>
      </c>
      <c r="O108" s="48">
        <f t="shared" si="19"/>
        <v>809</v>
      </c>
      <c r="P108" s="15">
        <f t="shared" si="20"/>
        <v>0.19019019019019018</v>
      </c>
      <c r="Q108" s="126">
        <v>999</v>
      </c>
      <c r="R108" s="50">
        <v>0</v>
      </c>
      <c r="S108" s="50">
        <f t="shared" si="21"/>
        <v>809</v>
      </c>
      <c r="T108" s="17">
        <f t="shared" si="22"/>
        <v>0.19019019019019018</v>
      </c>
      <c r="U108" s="218">
        <v>999</v>
      </c>
      <c r="V108" s="48">
        <v>0</v>
      </c>
      <c r="W108" s="48">
        <f t="shared" si="23"/>
        <v>809</v>
      </c>
      <c r="X108" s="15">
        <f t="shared" si="24"/>
        <v>0.19019019019019018</v>
      </c>
    </row>
    <row r="109" spans="1:24" s="4" customFormat="1" ht="12.75" customHeight="1">
      <c r="A109" s="34" t="s">
        <v>92</v>
      </c>
      <c r="B109" s="28" t="s">
        <v>32</v>
      </c>
      <c r="C109" s="96"/>
      <c r="D109" s="39">
        <v>0.66</v>
      </c>
      <c r="E109" s="6" t="s">
        <v>617</v>
      </c>
      <c r="F109" s="102">
        <v>2089</v>
      </c>
      <c r="G109" s="85">
        <v>1899</v>
      </c>
      <c r="H109" s="79">
        <v>0</v>
      </c>
      <c r="I109" s="79">
        <v>1387</v>
      </c>
      <c r="J109" s="79">
        <v>0</v>
      </c>
      <c r="K109" s="102">
        <f t="shared" si="25"/>
        <v>1387</v>
      </c>
      <c r="L109" s="112">
        <f t="shared" si="26"/>
        <v>0.26961558715113215</v>
      </c>
      <c r="M109" s="216">
        <v>1699</v>
      </c>
      <c r="N109" s="123">
        <v>145</v>
      </c>
      <c r="O109" s="63">
        <f t="shared" si="19"/>
        <v>1242</v>
      </c>
      <c r="P109" s="13">
        <f t="shared" si="20"/>
        <v>0.26898175397292523</v>
      </c>
      <c r="Q109" s="128">
        <v>1699</v>
      </c>
      <c r="R109" s="123">
        <v>145</v>
      </c>
      <c r="S109" s="65">
        <f t="shared" si="21"/>
        <v>1242</v>
      </c>
      <c r="T109" s="18">
        <f t="shared" si="22"/>
        <v>0.26898175397292523</v>
      </c>
      <c r="U109" s="216">
        <v>1699</v>
      </c>
      <c r="V109" s="123">
        <v>146</v>
      </c>
      <c r="W109" s="63">
        <f t="shared" si="23"/>
        <v>1241</v>
      </c>
      <c r="X109" s="13">
        <f t="shared" si="24"/>
        <v>0.26957033549146558</v>
      </c>
    </row>
    <row r="110" spans="1:24" s="4" customFormat="1" ht="12.75" customHeight="1">
      <c r="A110" s="138" t="s">
        <v>91</v>
      </c>
      <c r="B110" s="31" t="s">
        <v>32</v>
      </c>
      <c r="C110" s="93"/>
      <c r="D110" s="37">
        <v>0.66</v>
      </c>
      <c r="E110" s="32" t="s">
        <v>617</v>
      </c>
      <c r="F110" s="100">
        <v>1979</v>
      </c>
      <c r="G110" s="84">
        <v>1799</v>
      </c>
      <c r="H110" s="77">
        <v>0</v>
      </c>
      <c r="I110" s="77">
        <v>1315</v>
      </c>
      <c r="J110" s="77">
        <v>0</v>
      </c>
      <c r="K110" s="100">
        <f t="shared" si="25"/>
        <v>1315</v>
      </c>
      <c r="L110" s="110">
        <f t="shared" si="26"/>
        <v>0.26903835464146747</v>
      </c>
      <c r="M110" s="215">
        <v>1599</v>
      </c>
      <c r="N110" s="124">
        <v>145</v>
      </c>
      <c r="O110" s="44">
        <f t="shared" si="19"/>
        <v>1170</v>
      </c>
      <c r="P110" s="14">
        <f t="shared" si="20"/>
        <v>0.26829268292682928</v>
      </c>
      <c r="Q110" s="127">
        <v>1599</v>
      </c>
      <c r="R110" s="124">
        <v>145</v>
      </c>
      <c r="S110" s="46">
        <f t="shared" si="21"/>
        <v>1170</v>
      </c>
      <c r="T110" s="16">
        <f t="shared" si="22"/>
        <v>0.26829268292682928</v>
      </c>
      <c r="U110" s="215">
        <v>1599</v>
      </c>
      <c r="V110" s="124">
        <v>147</v>
      </c>
      <c r="W110" s="44">
        <f t="shared" si="23"/>
        <v>1168</v>
      </c>
      <c r="X110" s="14">
        <f t="shared" si="24"/>
        <v>0.2695434646654159</v>
      </c>
    </row>
    <row r="111" spans="1:24" s="4" customFormat="1" ht="12.75" customHeight="1" thickBot="1">
      <c r="A111" s="33" t="s">
        <v>155</v>
      </c>
      <c r="B111" s="30" t="s">
        <v>32</v>
      </c>
      <c r="C111" s="7"/>
      <c r="D111" s="38">
        <v>1.1100000000000001</v>
      </c>
      <c r="E111" s="2" t="s">
        <v>618</v>
      </c>
      <c r="F111" s="101">
        <v>2419</v>
      </c>
      <c r="G111" s="47">
        <v>2199</v>
      </c>
      <c r="H111" s="78">
        <v>0</v>
      </c>
      <c r="I111" s="78">
        <v>1606</v>
      </c>
      <c r="J111" s="78">
        <v>0</v>
      </c>
      <c r="K111" s="101">
        <f t="shared" si="25"/>
        <v>1606</v>
      </c>
      <c r="L111" s="111">
        <f t="shared" si="26"/>
        <v>0.2696680309231469</v>
      </c>
      <c r="M111" s="218">
        <v>1899</v>
      </c>
      <c r="N111" s="122">
        <v>217</v>
      </c>
      <c r="O111" s="48">
        <f t="shared" si="19"/>
        <v>1389</v>
      </c>
      <c r="P111" s="15">
        <f t="shared" si="20"/>
        <v>0.26856240126382308</v>
      </c>
      <c r="Q111" s="126">
        <v>1899</v>
      </c>
      <c r="R111" s="122">
        <v>217</v>
      </c>
      <c r="S111" s="50">
        <f t="shared" si="21"/>
        <v>1389</v>
      </c>
      <c r="T111" s="17">
        <f t="shared" si="22"/>
        <v>0.26856240126382308</v>
      </c>
      <c r="U111" s="218">
        <v>1899</v>
      </c>
      <c r="V111" s="122">
        <v>220</v>
      </c>
      <c r="W111" s="48">
        <f t="shared" si="23"/>
        <v>1386</v>
      </c>
      <c r="X111" s="15">
        <f t="shared" si="24"/>
        <v>0.27014218009478674</v>
      </c>
    </row>
    <row r="112" spans="1:24" s="4" customFormat="1" ht="12.75" customHeight="1">
      <c r="A112" s="138" t="s">
        <v>89</v>
      </c>
      <c r="B112" s="31" t="s">
        <v>32</v>
      </c>
      <c r="C112" s="93"/>
      <c r="D112" s="37">
        <v>0.66</v>
      </c>
      <c r="E112" s="32" t="s">
        <v>619</v>
      </c>
      <c r="F112" s="100">
        <v>1429</v>
      </c>
      <c r="G112" s="84">
        <v>1299</v>
      </c>
      <c r="H112" s="77">
        <v>0</v>
      </c>
      <c r="I112" s="77">
        <v>999</v>
      </c>
      <c r="J112" s="77">
        <v>0</v>
      </c>
      <c r="K112" s="100">
        <f t="shared" si="25"/>
        <v>999</v>
      </c>
      <c r="L112" s="110">
        <f t="shared" si="26"/>
        <v>0.23094688221709006</v>
      </c>
      <c r="M112" s="215">
        <v>1099</v>
      </c>
      <c r="N112" s="124">
        <v>150</v>
      </c>
      <c r="O112" s="44">
        <f t="shared" si="19"/>
        <v>849</v>
      </c>
      <c r="P112" s="14">
        <f t="shared" si="20"/>
        <v>0.22747952684258416</v>
      </c>
      <c r="Q112" s="127">
        <v>1099</v>
      </c>
      <c r="R112" s="124">
        <v>150</v>
      </c>
      <c r="S112" s="46">
        <f t="shared" si="21"/>
        <v>849</v>
      </c>
      <c r="T112" s="16">
        <f t="shared" si="22"/>
        <v>0.22747952684258416</v>
      </c>
      <c r="U112" s="215">
        <v>1099</v>
      </c>
      <c r="V112" s="124">
        <v>152</v>
      </c>
      <c r="W112" s="44">
        <f t="shared" si="23"/>
        <v>847</v>
      </c>
      <c r="X112" s="14">
        <f t="shared" si="24"/>
        <v>0.22929936305732485</v>
      </c>
    </row>
    <row r="113" spans="1:24" s="4" customFormat="1" ht="12.75" customHeight="1" thickBot="1">
      <c r="A113" s="257" t="s">
        <v>90</v>
      </c>
      <c r="B113" s="30" t="s">
        <v>32</v>
      </c>
      <c r="C113" s="94"/>
      <c r="D113" s="38">
        <v>0.66</v>
      </c>
      <c r="E113" s="2" t="s">
        <v>616</v>
      </c>
      <c r="F113" s="101">
        <v>1429</v>
      </c>
      <c r="G113" s="47">
        <v>1299</v>
      </c>
      <c r="H113" s="78">
        <v>0</v>
      </c>
      <c r="I113" s="78">
        <v>999</v>
      </c>
      <c r="J113" s="78">
        <v>0</v>
      </c>
      <c r="K113" s="101">
        <f t="shared" si="25"/>
        <v>999</v>
      </c>
      <c r="L113" s="111">
        <f t="shared" si="26"/>
        <v>0.23094688221709006</v>
      </c>
      <c r="M113" s="218">
        <v>1099</v>
      </c>
      <c r="N113" s="122">
        <v>150</v>
      </c>
      <c r="O113" s="48">
        <f t="shared" si="19"/>
        <v>849</v>
      </c>
      <c r="P113" s="15">
        <f t="shared" si="20"/>
        <v>0.22747952684258416</v>
      </c>
      <c r="Q113" s="126">
        <v>1099</v>
      </c>
      <c r="R113" s="122">
        <v>150</v>
      </c>
      <c r="S113" s="50">
        <f t="shared" si="21"/>
        <v>849</v>
      </c>
      <c r="T113" s="17">
        <f t="shared" si="22"/>
        <v>0.22747952684258416</v>
      </c>
      <c r="U113" s="218">
        <v>1099</v>
      </c>
      <c r="V113" s="122">
        <v>152</v>
      </c>
      <c r="W113" s="48">
        <f t="shared" si="23"/>
        <v>847</v>
      </c>
      <c r="X113" s="15">
        <f t="shared" si="24"/>
        <v>0.22929936305732485</v>
      </c>
    </row>
    <row r="114" spans="1:24" s="4" customFormat="1" ht="12.75" customHeight="1">
      <c r="A114" s="34" t="s">
        <v>636</v>
      </c>
      <c r="B114" s="28" t="s">
        <v>32</v>
      </c>
      <c r="C114" s="96" t="s">
        <v>5</v>
      </c>
      <c r="D114" s="39">
        <v>1.1100000000000001</v>
      </c>
      <c r="E114" s="6" t="s">
        <v>639</v>
      </c>
      <c r="F114" s="102">
        <v>1869</v>
      </c>
      <c r="G114" s="85">
        <v>1699</v>
      </c>
      <c r="H114" s="79">
        <v>1299</v>
      </c>
      <c r="I114" s="79">
        <v>1116</v>
      </c>
      <c r="J114" s="79">
        <v>0</v>
      </c>
      <c r="K114" s="102">
        <f t="shared" ref="K114" si="29">IFERROR(I114-J114,I114)</f>
        <v>1116</v>
      </c>
      <c r="L114" s="112">
        <f t="shared" ref="L114" si="30">IFERROR((G114-K114)/G114, " ")</f>
        <v>0.34314302530900531</v>
      </c>
      <c r="M114" s="216">
        <v>1299</v>
      </c>
      <c r="N114" s="63">
        <v>0</v>
      </c>
      <c r="O114" s="63">
        <f t="shared" si="19"/>
        <v>1116</v>
      </c>
      <c r="P114" s="13">
        <f t="shared" si="20"/>
        <v>0.14087759815242495</v>
      </c>
      <c r="Q114" s="128">
        <v>1299</v>
      </c>
      <c r="R114" s="65">
        <v>0</v>
      </c>
      <c r="S114" s="65">
        <f t="shared" si="21"/>
        <v>1116</v>
      </c>
      <c r="T114" s="18">
        <f t="shared" si="22"/>
        <v>0.14087759815242495</v>
      </c>
      <c r="U114" s="216">
        <v>1299</v>
      </c>
      <c r="V114" s="63">
        <v>0</v>
      </c>
      <c r="W114" s="63">
        <f t="shared" si="23"/>
        <v>1116</v>
      </c>
      <c r="X114" s="13">
        <f t="shared" si="24"/>
        <v>0.14087759815242495</v>
      </c>
    </row>
    <row r="115" spans="1:24" s="4" customFormat="1" ht="12.75" customHeight="1">
      <c r="A115" s="34" t="s">
        <v>637</v>
      </c>
      <c r="B115" s="28" t="s">
        <v>32</v>
      </c>
      <c r="C115" s="96" t="s">
        <v>5</v>
      </c>
      <c r="D115" s="39">
        <v>1.1100000000000001</v>
      </c>
      <c r="E115" s="6" t="s">
        <v>640</v>
      </c>
      <c r="F115" s="102">
        <v>1869</v>
      </c>
      <c r="G115" s="85">
        <v>1699</v>
      </c>
      <c r="H115" s="79">
        <v>1299</v>
      </c>
      <c r="I115" s="79">
        <v>1116</v>
      </c>
      <c r="J115" s="79">
        <v>0</v>
      </c>
      <c r="K115" s="102">
        <f t="shared" ref="K115" si="31">IFERROR(I115-J115,I115)</f>
        <v>1116</v>
      </c>
      <c r="L115" s="112">
        <f t="shared" ref="L115" si="32">IFERROR((G115-K115)/G115, " ")</f>
        <v>0.34314302530900531</v>
      </c>
      <c r="M115" s="216">
        <v>1299</v>
      </c>
      <c r="N115" s="63">
        <v>0</v>
      </c>
      <c r="O115" s="63">
        <f t="shared" si="19"/>
        <v>1116</v>
      </c>
      <c r="P115" s="13">
        <f t="shared" si="20"/>
        <v>0.14087759815242495</v>
      </c>
      <c r="Q115" s="128">
        <v>1299</v>
      </c>
      <c r="R115" s="65">
        <v>0</v>
      </c>
      <c r="S115" s="65">
        <f t="shared" si="21"/>
        <v>1116</v>
      </c>
      <c r="T115" s="18">
        <f t="shared" si="22"/>
        <v>0.14087759815242495</v>
      </c>
      <c r="U115" s="216">
        <v>1299</v>
      </c>
      <c r="V115" s="63">
        <v>0</v>
      </c>
      <c r="W115" s="63">
        <f t="shared" si="23"/>
        <v>1116</v>
      </c>
      <c r="X115" s="13">
        <f t="shared" si="24"/>
        <v>0.14087759815242495</v>
      </c>
    </row>
    <row r="116" spans="1:24" s="4" customFormat="1" ht="12.75" customHeight="1" thickBot="1">
      <c r="A116" s="33" t="s">
        <v>638</v>
      </c>
      <c r="B116" s="30" t="s">
        <v>32</v>
      </c>
      <c r="C116" s="94" t="s">
        <v>5</v>
      </c>
      <c r="D116" s="38">
        <v>1.1100000000000001</v>
      </c>
      <c r="E116" s="2" t="s">
        <v>641</v>
      </c>
      <c r="F116" s="101">
        <v>1869</v>
      </c>
      <c r="G116" s="47">
        <v>1699</v>
      </c>
      <c r="H116" s="78">
        <v>1299</v>
      </c>
      <c r="I116" s="78">
        <v>1116</v>
      </c>
      <c r="J116" s="78">
        <v>0</v>
      </c>
      <c r="K116" s="101">
        <f t="shared" ref="K116:K118" si="33">IFERROR(I116-J116,I116)</f>
        <v>1116</v>
      </c>
      <c r="L116" s="111">
        <f t="shared" ref="L116:L118" si="34">IFERROR((G116-K116)/G116, " ")</f>
        <v>0.34314302530900531</v>
      </c>
      <c r="M116" s="218">
        <v>1299</v>
      </c>
      <c r="N116" s="48">
        <v>0</v>
      </c>
      <c r="O116" s="48">
        <f t="shared" si="19"/>
        <v>1116</v>
      </c>
      <c r="P116" s="15">
        <f t="shared" si="20"/>
        <v>0.14087759815242495</v>
      </c>
      <c r="Q116" s="126">
        <v>1299</v>
      </c>
      <c r="R116" s="50">
        <v>0</v>
      </c>
      <c r="S116" s="50">
        <f t="shared" si="21"/>
        <v>1116</v>
      </c>
      <c r="T116" s="17">
        <f t="shared" si="22"/>
        <v>0.14087759815242495</v>
      </c>
      <c r="U116" s="218">
        <v>1299</v>
      </c>
      <c r="V116" s="48">
        <v>0</v>
      </c>
      <c r="W116" s="48">
        <f t="shared" si="23"/>
        <v>1116</v>
      </c>
      <c r="X116" s="15">
        <f t="shared" si="24"/>
        <v>0.14087759815242495</v>
      </c>
    </row>
    <row r="117" spans="1:24" s="4" customFormat="1" ht="12.75" customHeight="1">
      <c r="A117" s="34" t="s">
        <v>656</v>
      </c>
      <c r="B117" s="28" t="s">
        <v>32</v>
      </c>
      <c r="C117" s="96" t="s">
        <v>5</v>
      </c>
      <c r="D117" s="39">
        <v>0.83</v>
      </c>
      <c r="E117" s="6" t="s">
        <v>658</v>
      </c>
      <c r="F117" s="102">
        <v>3299</v>
      </c>
      <c r="G117" s="85">
        <v>2999</v>
      </c>
      <c r="H117" s="79">
        <v>2499</v>
      </c>
      <c r="I117" s="79">
        <v>2164</v>
      </c>
      <c r="J117" s="79">
        <v>0</v>
      </c>
      <c r="K117" s="102">
        <f t="shared" si="33"/>
        <v>2164</v>
      </c>
      <c r="L117" s="112">
        <f t="shared" si="34"/>
        <v>0.27842614204734911</v>
      </c>
      <c r="M117" s="216">
        <v>2499</v>
      </c>
      <c r="N117" s="63">
        <v>0</v>
      </c>
      <c r="O117" s="63">
        <f t="shared" si="19"/>
        <v>2164</v>
      </c>
      <c r="P117" s="13">
        <f t="shared" si="20"/>
        <v>0.13405362144857944</v>
      </c>
      <c r="Q117" s="128">
        <v>2499</v>
      </c>
      <c r="R117" s="65">
        <v>0</v>
      </c>
      <c r="S117" s="65">
        <f t="shared" si="21"/>
        <v>2164</v>
      </c>
      <c r="T117" s="18">
        <f t="shared" si="22"/>
        <v>0.13405362144857944</v>
      </c>
      <c r="U117" s="216">
        <v>2499</v>
      </c>
      <c r="V117" s="63">
        <v>0</v>
      </c>
      <c r="W117" s="63">
        <f t="shared" si="23"/>
        <v>2164</v>
      </c>
      <c r="X117" s="13">
        <f t="shared" si="24"/>
        <v>0.13405362144857944</v>
      </c>
    </row>
    <row r="118" spans="1:24" s="4" customFormat="1" ht="12.75" customHeight="1" thickBot="1">
      <c r="A118" s="33" t="s">
        <v>657</v>
      </c>
      <c r="B118" s="30" t="s">
        <v>32</v>
      </c>
      <c r="C118" s="94" t="s">
        <v>5</v>
      </c>
      <c r="D118" s="38">
        <v>0.83</v>
      </c>
      <c r="E118" s="2" t="s">
        <v>659</v>
      </c>
      <c r="F118" s="101">
        <v>3299</v>
      </c>
      <c r="G118" s="47">
        <v>2999</v>
      </c>
      <c r="H118" s="78">
        <v>2499</v>
      </c>
      <c r="I118" s="78">
        <v>2149</v>
      </c>
      <c r="J118" s="78">
        <v>0</v>
      </c>
      <c r="K118" s="101">
        <f t="shared" si="33"/>
        <v>2149</v>
      </c>
      <c r="L118" s="111">
        <f t="shared" si="34"/>
        <v>0.28342780926975658</v>
      </c>
      <c r="M118" s="159">
        <v>2999</v>
      </c>
      <c r="N118" s="48">
        <v>0</v>
      </c>
      <c r="O118" s="48">
        <f t="shared" si="19"/>
        <v>2149</v>
      </c>
      <c r="P118" s="15">
        <f t="shared" si="20"/>
        <v>0.28342780926975658</v>
      </c>
      <c r="Q118" s="49">
        <v>2999</v>
      </c>
      <c r="R118" s="50">
        <v>0</v>
      </c>
      <c r="S118" s="50">
        <f t="shared" si="21"/>
        <v>2149</v>
      </c>
      <c r="T118" s="17">
        <f t="shared" si="22"/>
        <v>0.28342780926975658</v>
      </c>
      <c r="U118" s="218">
        <v>2499</v>
      </c>
      <c r="V118" s="48">
        <v>0</v>
      </c>
      <c r="W118" s="48">
        <f t="shared" si="23"/>
        <v>2149</v>
      </c>
      <c r="X118" s="15">
        <f t="shared" si="24"/>
        <v>0.14005602240896359</v>
      </c>
    </row>
    <row r="119" spans="1:24" s="4" customFormat="1" ht="12.75" customHeight="1">
      <c r="A119" s="34" t="s">
        <v>93</v>
      </c>
      <c r="B119" s="28" t="s">
        <v>32</v>
      </c>
      <c r="C119" s="5"/>
      <c r="D119" s="39">
        <v>0.83</v>
      </c>
      <c r="E119" s="6" t="s">
        <v>620</v>
      </c>
      <c r="F119" s="102">
        <v>989</v>
      </c>
      <c r="G119" s="85">
        <v>899</v>
      </c>
      <c r="H119" s="79">
        <v>749</v>
      </c>
      <c r="I119" s="79">
        <v>660</v>
      </c>
      <c r="J119" s="79">
        <v>10</v>
      </c>
      <c r="K119" s="102">
        <f t="shared" si="25"/>
        <v>650</v>
      </c>
      <c r="L119" s="112">
        <f t="shared" si="26"/>
        <v>0.27697441601779754</v>
      </c>
      <c r="M119" s="216">
        <v>749</v>
      </c>
      <c r="N119" s="63">
        <v>0</v>
      </c>
      <c r="O119" s="63">
        <f t="shared" si="19"/>
        <v>650</v>
      </c>
      <c r="P119" s="13">
        <f t="shared" si="20"/>
        <v>0.1321762349799733</v>
      </c>
      <c r="Q119" s="128">
        <v>749</v>
      </c>
      <c r="R119" s="65">
        <v>0</v>
      </c>
      <c r="S119" s="65">
        <f t="shared" si="21"/>
        <v>650</v>
      </c>
      <c r="T119" s="18">
        <f t="shared" si="22"/>
        <v>0.1321762349799733</v>
      </c>
      <c r="U119" s="216">
        <v>749</v>
      </c>
      <c r="V119" s="63">
        <v>0</v>
      </c>
      <c r="W119" s="63">
        <f t="shared" si="23"/>
        <v>650</v>
      </c>
      <c r="X119" s="13">
        <f t="shared" si="24"/>
        <v>0.1321762349799733</v>
      </c>
    </row>
    <row r="120" spans="1:24" s="4" customFormat="1" ht="12.75" customHeight="1">
      <c r="A120" s="258" t="s">
        <v>94</v>
      </c>
      <c r="B120" s="31" t="s">
        <v>32</v>
      </c>
      <c r="C120" s="169"/>
      <c r="D120" s="37">
        <v>1.1100000000000001</v>
      </c>
      <c r="E120" s="32" t="s">
        <v>621</v>
      </c>
      <c r="F120" s="100">
        <v>989</v>
      </c>
      <c r="G120" s="84">
        <v>899</v>
      </c>
      <c r="H120" s="77">
        <v>749</v>
      </c>
      <c r="I120" s="77">
        <v>660</v>
      </c>
      <c r="J120" s="77">
        <v>10</v>
      </c>
      <c r="K120" s="100">
        <f t="shared" si="25"/>
        <v>650</v>
      </c>
      <c r="L120" s="110">
        <f t="shared" si="26"/>
        <v>0.27697441601779754</v>
      </c>
      <c r="M120" s="215">
        <v>749</v>
      </c>
      <c r="N120" s="44">
        <v>0</v>
      </c>
      <c r="O120" s="44">
        <f t="shared" si="19"/>
        <v>650</v>
      </c>
      <c r="P120" s="14">
        <f t="shared" si="20"/>
        <v>0.1321762349799733</v>
      </c>
      <c r="Q120" s="127">
        <v>749</v>
      </c>
      <c r="R120" s="46">
        <v>0</v>
      </c>
      <c r="S120" s="46">
        <f t="shared" si="21"/>
        <v>650</v>
      </c>
      <c r="T120" s="16">
        <f t="shared" si="22"/>
        <v>0.1321762349799733</v>
      </c>
      <c r="U120" s="215">
        <v>749</v>
      </c>
      <c r="V120" s="44">
        <v>0</v>
      </c>
      <c r="W120" s="44">
        <f t="shared" si="23"/>
        <v>650</v>
      </c>
      <c r="X120" s="14">
        <f t="shared" si="24"/>
        <v>0.1321762349799733</v>
      </c>
    </row>
    <row r="121" spans="1:24" s="4" customFormat="1" ht="12.75" customHeight="1">
      <c r="A121" s="258" t="s">
        <v>95</v>
      </c>
      <c r="B121" s="31" t="s">
        <v>32</v>
      </c>
      <c r="C121" s="169"/>
      <c r="D121" s="37">
        <v>1.1100000000000001</v>
      </c>
      <c r="E121" s="32" t="s">
        <v>622</v>
      </c>
      <c r="F121" s="100">
        <v>1099</v>
      </c>
      <c r="G121" s="84">
        <v>999</v>
      </c>
      <c r="H121" s="77">
        <v>849</v>
      </c>
      <c r="I121" s="77">
        <v>749</v>
      </c>
      <c r="J121" s="77">
        <v>10</v>
      </c>
      <c r="K121" s="100">
        <f t="shared" si="25"/>
        <v>739</v>
      </c>
      <c r="L121" s="110">
        <f t="shared" si="26"/>
        <v>0.26026026026026028</v>
      </c>
      <c r="M121" s="215">
        <v>849</v>
      </c>
      <c r="N121" s="44">
        <v>0</v>
      </c>
      <c r="O121" s="44">
        <f t="shared" si="19"/>
        <v>739</v>
      </c>
      <c r="P121" s="14">
        <f t="shared" si="20"/>
        <v>0.12956419316843346</v>
      </c>
      <c r="Q121" s="127">
        <v>849</v>
      </c>
      <c r="R121" s="46">
        <v>0</v>
      </c>
      <c r="S121" s="46">
        <f t="shared" si="21"/>
        <v>739</v>
      </c>
      <c r="T121" s="16">
        <f t="shared" si="22"/>
        <v>0.12956419316843346</v>
      </c>
      <c r="U121" s="215">
        <v>849</v>
      </c>
      <c r="V121" s="44">
        <v>0</v>
      </c>
      <c r="W121" s="44">
        <f t="shared" si="23"/>
        <v>739</v>
      </c>
      <c r="X121" s="14">
        <f t="shared" si="24"/>
        <v>0.12956419316843346</v>
      </c>
    </row>
    <row r="122" spans="1:24" s="4" customFormat="1" ht="12.75" customHeight="1">
      <c r="A122" s="138" t="s">
        <v>364</v>
      </c>
      <c r="B122" s="31" t="s">
        <v>32</v>
      </c>
      <c r="C122" s="93"/>
      <c r="D122" s="39">
        <v>0.83</v>
      </c>
      <c r="E122" s="32" t="s">
        <v>623</v>
      </c>
      <c r="F122" s="100">
        <v>1209</v>
      </c>
      <c r="G122" s="84">
        <v>1099</v>
      </c>
      <c r="H122" s="77">
        <v>899</v>
      </c>
      <c r="I122" s="77">
        <v>792</v>
      </c>
      <c r="J122" s="77">
        <v>20</v>
      </c>
      <c r="K122" s="100">
        <f t="shared" si="25"/>
        <v>772</v>
      </c>
      <c r="L122" s="110">
        <f t="shared" si="26"/>
        <v>0.29754322111010006</v>
      </c>
      <c r="M122" s="215">
        <v>749</v>
      </c>
      <c r="N122" s="124">
        <v>140</v>
      </c>
      <c r="O122" s="44">
        <f t="shared" si="19"/>
        <v>632</v>
      </c>
      <c r="P122" s="14">
        <f t="shared" si="20"/>
        <v>0.15620827770360482</v>
      </c>
      <c r="Q122" s="127">
        <v>749</v>
      </c>
      <c r="R122" s="124">
        <v>140</v>
      </c>
      <c r="S122" s="46">
        <f t="shared" si="21"/>
        <v>632</v>
      </c>
      <c r="T122" s="16">
        <f t="shared" si="22"/>
        <v>0.15620827770360482</v>
      </c>
      <c r="U122" s="215">
        <v>849</v>
      </c>
      <c r="V122" s="124">
        <v>48</v>
      </c>
      <c r="W122" s="44">
        <f t="shared" si="23"/>
        <v>724</v>
      </c>
      <c r="X122" s="14">
        <f t="shared" si="24"/>
        <v>0.14723203769140164</v>
      </c>
    </row>
    <row r="123" spans="1:24" s="4" customFormat="1" ht="12.75" customHeight="1">
      <c r="A123" s="258" t="s">
        <v>365</v>
      </c>
      <c r="B123" s="31" t="s">
        <v>32</v>
      </c>
      <c r="C123" s="93"/>
      <c r="D123" s="39">
        <v>1.1100000000000001</v>
      </c>
      <c r="E123" s="32" t="s">
        <v>624</v>
      </c>
      <c r="F123" s="100">
        <v>1209</v>
      </c>
      <c r="G123" s="84">
        <v>1099</v>
      </c>
      <c r="H123" s="77">
        <v>899</v>
      </c>
      <c r="I123" s="77">
        <v>792</v>
      </c>
      <c r="J123" s="77">
        <v>20</v>
      </c>
      <c r="K123" s="100">
        <f t="shared" si="25"/>
        <v>772</v>
      </c>
      <c r="L123" s="110">
        <f t="shared" si="26"/>
        <v>0.29754322111010006</v>
      </c>
      <c r="M123" s="215">
        <v>749</v>
      </c>
      <c r="N123" s="124">
        <v>140</v>
      </c>
      <c r="O123" s="44">
        <f t="shared" si="19"/>
        <v>632</v>
      </c>
      <c r="P123" s="14">
        <f t="shared" si="20"/>
        <v>0.15620827770360482</v>
      </c>
      <c r="Q123" s="127">
        <v>749</v>
      </c>
      <c r="R123" s="124">
        <v>140</v>
      </c>
      <c r="S123" s="46">
        <f t="shared" si="21"/>
        <v>632</v>
      </c>
      <c r="T123" s="16">
        <f t="shared" si="22"/>
        <v>0.15620827770360482</v>
      </c>
      <c r="U123" s="215">
        <v>849</v>
      </c>
      <c r="V123" s="124">
        <v>48</v>
      </c>
      <c r="W123" s="44">
        <f t="shared" si="23"/>
        <v>724</v>
      </c>
      <c r="X123" s="14">
        <f t="shared" si="24"/>
        <v>0.14723203769140164</v>
      </c>
    </row>
    <row r="124" spans="1:24" s="4" customFormat="1" ht="12.75" customHeight="1">
      <c r="A124" s="258" t="s">
        <v>366</v>
      </c>
      <c r="B124" s="31" t="s">
        <v>32</v>
      </c>
      <c r="C124" s="93"/>
      <c r="D124" s="39">
        <v>1.1100000000000001</v>
      </c>
      <c r="E124" s="32" t="s">
        <v>625</v>
      </c>
      <c r="F124" s="100">
        <v>1319</v>
      </c>
      <c r="G124" s="84">
        <v>1199</v>
      </c>
      <c r="H124" s="77">
        <v>999</v>
      </c>
      <c r="I124" s="77">
        <v>881</v>
      </c>
      <c r="J124" s="77">
        <v>20</v>
      </c>
      <c r="K124" s="100">
        <f t="shared" si="25"/>
        <v>861</v>
      </c>
      <c r="L124" s="110">
        <f t="shared" si="26"/>
        <v>0.28190158465387821</v>
      </c>
      <c r="M124" s="215">
        <v>849</v>
      </c>
      <c r="N124" s="124">
        <v>140</v>
      </c>
      <c r="O124" s="44">
        <f t="shared" si="19"/>
        <v>721</v>
      </c>
      <c r="P124" s="14">
        <f t="shared" si="20"/>
        <v>0.15076560659599528</v>
      </c>
      <c r="Q124" s="127">
        <v>849</v>
      </c>
      <c r="R124" s="124">
        <v>140</v>
      </c>
      <c r="S124" s="46">
        <f t="shared" si="21"/>
        <v>721</v>
      </c>
      <c r="T124" s="16">
        <f t="shared" si="22"/>
        <v>0.15076560659599528</v>
      </c>
      <c r="U124" s="215">
        <v>949</v>
      </c>
      <c r="V124" s="124">
        <v>48</v>
      </c>
      <c r="W124" s="44">
        <f t="shared" si="23"/>
        <v>813</v>
      </c>
      <c r="X124" s="14">
        <f t="shared" si="24"/>
        <v>0.14330874604847207</v>
      </c>
    </row>
    <row r="125" spans="1:24" s="4" customFormat="1" ht="12.75" customHeight="1">
      <c r="A125" s="138" t="s">
        <v>367</v>
      </c>
      <c r="B125" s="31" t="s">
        <v>32</v>
      </c>
      <c r="C125" s="93"/>
      <c r="D125" s="39">
        <v>0.83</v>
      </c>
      <c r="E125" s="32" t="s">
        <v>626</v>
      </c>
      <c r="F125" s="100">
        <v>1099</v>
      </c>
      <c r="G125" s="84">
        <v>999</v>
      </c>
      <c r="H125" s="77">
        <v>799</v>
      </c>
      <c r="I125" s="77">
        <v>704</v>
      </c>
      <c r="J125" s="77">
        <v>20</v>
      </c>
      <c r="K125" s="100">
        <f t="shared" si="25"/>
        <v>684</v>
      </c>
      <c r="L125" s="110">
        <f t="shared" si="26"/>
        <v>0.31531531531531531</v>
      </c>
      <c r="M125" s="215">
        <v>749</v>
      </c>
      <c r="N125" s="124">
        <v>48</v>
      </c>
      <c r="O125" s="44">
        <f t="shared" si="19"/>
        <v>636</v>
      </c>
      <c r="P125" s="14">
        <f t="shared" si="20"/>
        <v>0.15086782376502003</v>
      </c>
      <c r="Q125" s="127">
        <v>749</v>
      </c>
      <c r="R125" s="124">
        <v>48</v>
      </c>
      <c r="S125" s="46">
        <f t="shared" si="21"/>
        <v>636</v>
      </c>
      <c r="T125" s="16">
        <f t="shared" si="22"/>
        <v>0.15086782376502003</v>
      </c>
      <c r="U125" s="215">
        <v>799</v>
      </c>
      <c r="V125" s="44">
        <v>0</v>
      </c>
      <c r="W125" s="44">
        <f t="shared" si="23"/>
        <v>684</v>
      </c>
      <c r="X125" s="14">
        <f t="shared" si="24"/>
        <v>0.14392991239048811</v>
      </c>
    </row>
    <row r="126" spans="1:24" s="4" customFormat="1" ht="12.75" customHeight="1">
      <c r="A126" s="258" t="s">
        <v>368</v>
      </c>
      <c r="B126" s="31" t="s">
        <v>32</v>
      </c>
      <c r="C126" s="93"/>
      <c r="D126" s="39">
        <v>1.1100000000000001</v>
      </c>
      <c r="E126" s="32" t="s">
        <v>627</v>
      </c>
      <c r="F126" s="100">
        <v>1099</v>
      </c>
      <c r="G126" s="84">
        <v>999</v>
      </c>
      <c r="H126" s="77">
        <v>799</v>
      </c>
      <c r="I126" s="77">
        <v>704</v>
      </c>
      <c r="J126" s="77">
        <v>20</v>
      </c>
      <c r="K126" s="100">
        <f t="shared" si="25"/>
        <v>684</v>
      </c>
      <c r="L126" s="110">
        <f t="shared" si="26"/>
        <v>0.31531531531531531</v>
      </c>
      <c r="M126" s="215">
        <v>749</v>
      </c>
      <c r="N126" s="124">
        <v>48</v>
      </c>
      <c r="O126" s="44">
        <f t="shared" si="19"/>
        <v>636</v>
      </c>
      <c r="P126" s="14">
        <f t="shared" si="20"/>
        <v>0.15086782376502003</v>
      </c>
      <c r="Q126" s="127">
        <v>749</v>
      </c>
      <c r="R126" s="124">
        <v>48</v>
      </c>
      <c r="S126" s="46">
        <f t="shared" si="21"/>
        <v>636</v>
      </c>
      <c r="T126" s="16">
        <f t="shared" si="22"/>
        <v>0.15086782376502003</v>
      </c>
      <c r="U126" s="215">
        <v>799</v>
      </c>
      <c r="V126" s="44">
        <v>0</v>
      </c>
      <c r="W126" s="44">
        <f t="shared" si="23"/>
        <v>684</v>
      </c>
      <c r="X126" s="14">
        <f t="shared" si="24"/>
        <v>0.14392991239048811</v>
      </c>
    </row>
    <row r="127" spans="1:24" s="4" customFormat="1" ht="12.75" customHeight="1">
      <c r="A127" s="258" t="s">
        <v>369</v>
      </c>
      <c r="B127" s="31" t="s">
        <v>32</v>
      </c>
      <c r="C127" s="93"/>
      <c r="D127" s="39">
        <v>1.1100000000000001</v>
      </c>
      <c r="E127" s="32" t="s">
        <v>628</v>
      </c>
      <c r="F127" s="100">
        <v>1209</v>
      </c>
      <c r="G127" s="84">
        <v>1099</v>
      </c>
      <c r="H127" s="77">
        <v>899</v>
      </c>
      <c r="I127" s="77">
        <v>793</v>
      </c>
      <c r="J127" s="77">
        <v>20</v>
      </c>
      <c r="K127" s="100">
        <f t="shared" si="25"/>
        <v>773</v>
      </c>
      <c r="L127" s="110">
        <f t="shared" si="26"/>
        <v>0.29663330300272978</v>
      </c>
      <c r="M127" s="215">
        <v>849</v>
      </c>
      <c r="N127" s="124">
        <v>48</v>
      </c>
      <c r="O127" s="44">
        <f t="shared" si="19"/>
        <v>725</v>
      </c>
      <c r="P127" s="14">
        <f t="shared" si="20"/>
        <v>0.14605418138987045</v>
      </c>
      <c r="Q127" s="127">
        <v>849</v>
      </c>
      <c r="R127" s="124">
        <v>48</v>
      </c>
      <c r="S127" s="46">
        <f t="shared" si="21"/>
        <v>725</v>
      </c>
      <c r="T127" s="16">
        <f t="shared" si="22"/>
        <v>0.14605418138987045</v>
      </c>
      <c r="U127" s="215">
        <v>899</v>
      </c>
      <c r="V127" s="44">
        <v>0</v>
      </c>
      <c r="W127" s="44">
        <f t="shared" si="23"/>
        <v>773</v>
      </c>
      <c r="X127" s="14">
        <f t="shared" si="24"/>
        <v>0.14015572858731926</v>
      </c>
    </row>
    <row r="128" spans="1:24" s="4" customFormat="1" ht="12.75" customHeight="1">
      <c r="A128" s="138" t="s">
        <v>128</v>
      </c>
      <c r="B128" s="31" t="s">
        <v>32</v>
      </c>
      <c r="C128" s="169"/>
      <c r="D128" s="39">
        <v>0.83</v>
      </c>
      <c r="E128" s="32" t="s">
        <v>629</v>
      </c>
      <c r="F128" s="100">
        <v>1319</v>
      </c>
      <c r="G128" s="84">
        <v>1199</v>
      </c>
      <c r="H128" s="77">
        <v>999</v>
      </c>
      <c r="I128" s="77">
        <v>828</v>
      </c>
      <c r="J128" s="77">
        <v>0</v>
      </c>
      <c r="K128" s="100">
        <f t="shared" si="25"/>
        <v>828</v>
      </c>
      <c r="L128" s="110">
        <f t="shared" si="26"/>
        <v>0.30942452043369473</v>
      </c>
      <c r="M128" s="215">
        <v>899</v>
      </c>
      <c r="N128" s="124">
        <v>95</v>
      </c>
      <c r="O128" s="44">
        <f t="shared" si="19"/>
        <v>733</v>
      </c>
      <c r="P128" s="14">
        <f t="shared" si="20"/>
        <v>0.18464961067853169</v>
      </c>
      <c r="Q128" s="127">
        <v>899</v>
      </c>
      <c r="R128" s="124">
        <v>95</v>
      </c>
      <c r="S128" s="46">
        <f t="shared" si="21"/>
        <v>733</v>
      </c>
      <c r="T128" s="16">
        <f t="shared" si="22"/>
        <v>0.18464961067853169</v>
      </c>
      <c r="U128" s="215">
        <v>999</v>
      </c>
      <c r="V128" s="44">
        <v>0</v>
      </c>
      <c r="W128" s="44">
        <f t="shared" si="23"/>
        <v>828</v>
      </c>
      <c r="X128" s="14">
        <f t="shared" si="24"/>
        <v>0.17117117117117117</v>
      </c>
    </row>
    <row r="129" spans="1:24" s="4" customFormat="1" ht="12.75" customHeight="1">
      <c r="A129" s="258" t="s">
        <v>129</v>
      </c>
      <c r="B129" s="31" t="s">
        <v>32</v>
      </c>
      <c r="C129" s="169"/>
      <c r="D129" s="37">
        <v>1.1100000000000001</v>
      </c>
      <c r="E129" s="32" t="s">
        <v>630</v>
      </c>
      <c r="F129" s="100">
        <v>1319</v>
      </c>
      <c r="G129" s="84">
        <v>1199</v>
      </c>
      <c r="H129" s="77">
        <v>999</v>
      </c>
      <c r="I129" s="77">
        <v>828</v>
      </c>
      <c r="J129" s="77">
        <v>0</v>
      </c>
      <c r="K129" s="100">
        <f t="shared" si="25"/>
        <v>828</v>
      </c>
      <c r="L129" s="110">
        <f t="shared" si="26"/>
        <v>0.30942452043369473</v>
      </c>
      <c r="M129" s="215">
        <v>899</v>
      </c>
      <c r="N129" s="124">
        <v>95</v>
      </c>
      <c r="O129" s="44">
        <f t="shared" si="19"/>
        <v>733</v>
      </c>
      <c r="P129" s="14">
        <f t="shared" si="20"/>
        <v>0.18464961067853169</v>
      </c>
      <c r="Q129" s="127">
        <v>899</v>
      </c>
      <c r="R129" s="124">
        <v>95</v>
      </c>
      <c r="S129" s="46">
        <f t="shared" si="21"/>
        <v>733</v>
      </c>
      <c r="T129" s="16">
        <f t="shared" si="22"/>
        <v>0.18464961067853169</v>
      </c>
      <c r="U129" s="215">
        <v>999</v>
      </c>
      <c r="V129" s="44">
        <v>0</v>
      </c>
      <c r="W129" s="44">
        <f t="shared" si="23"/>
        <v>828</v>
      </c>
      <c r="X129" s="14">
        <f t="shared" si="24"/>
        <v>0.17117117117117117</v>
      </c>
    </row>
    <row r="130" spans="1:24" s="4" customFormat="1" ht="12.75" customHeight="1">
      <c r="A130" s="258" t="s">
        <v>130</v>
      </c>
      <c r="B130" s="31" t="s">
        <v>32</v>
      </c>
      <c r="C130" s="169"/>
      <c r="D130" s="37">
        <v>1.1100000000000001</v>
      </c>
      <c r="E130" s="32" t="s">
        <v>631</v>
      </c>
      <c r="F130" s="100">
        <v>1429</v>
      </c>
      <c r="G130" s="84">
        <v>1299</v>
      </c>
      <c r="H130" s="77">
        <v>1099</v>
      </c>
      <c r="I130" s="77">
        <v>910</v>
      </c>
      <c r="J130" s="77">
        <v>0</v>
      </c>
      <c r="K130" s="100">
        <f t="shared" si="25"/>
        <v>910</v>
      </c>
      <c r="L130" s="110">
        <f t="shared" si="26"/>
        <v>0.29946112394149343</v>
      </c>
      <c r="M130" s="215">
        <v>999</v>
      </c>
      <c r="N130" s="124">
        <v>94</v>
      </c>
      <c r="O130" s="44">
        <f t="shared" si="19"/>
        <v>816</v>
      </c>
      <c r="P130" s="14">
        <f t="shared" si="20"/>
        <v>0.18318318318318319</v>
      </c>
      <c r="Q130" s="127">
        <v>999</v>
      </c>
      <c r="R130" s="124">
        <v>94</v>
      </c>
      <c r="S130" s="46">
        <f t="shared" si="21"/>
        <v>816</v>
      </c>
      <c r="T130" s="16">
        <f t="shared" si="22"/>
        <v>0.18318318318318319</v>
      </c>
      <c r="U130" s="215">
        <v>1099</v>
      </c>
      <c r="V130" s="44">
        <v>0</v>
      </c>
      <c r="W130" s="44">
        <f t="shared" si="23"/>
        <v>910</v>
      </c>
      <c r="X130" s="14">
        <f t="shared" si="24"/>
        <v>0.17197452229299362</v>
      </c>
    </row>
    <row r="131" spans="1:24" s="4" customFormat="1" ht="12.75" customHeight="1">
      <c r="A131" s="138" t="s">
        <v>131</v>
      </c>
      <c r="B131" s="31" t="s">
        <v>32</v>
      </c>
      <c r="C131" s="169"/>
      <c r="D131" s="39">
        <v>0.83</v>
      </c>
      <c r="E131" s="32" t="s">
        <v>632</v>
      </c>
      <c r="F131" s="100">
        <v>1209</v>
      </c>
      <c r="G131" s="84">
        <v>1099</v>
      </c>
      <c r="H131" s="77">
        <v>899</v>
      </c>
      <c r="I131" s="77">
        <v>745</v>
      </c>
      <c r="J131" s="77">
        <v>0</v>
      </c>
      <c r="K131" s="100">
        <f t="shared" si="25"/>
        <v>745</v>
      </c>
      <c r="L131" s="110">
        <f t="shared" si="26"/>
        <v>0.3221110100090992</v>
      </c>
      <c r="M131" s="215">
        <v>899</v>
      </c>
      <c r="N131" s="44">
        <v>0</v>
      </c>
      <c r="O131" s="44">
        <f t="shared" si="19"/>
        <v>745</v>
      </c>
      <c r="P131" s="14">
        <f t="shared" si="20"/>
        <v>0.17130144605116795</v>
      </c>
      <c r="Q131" s="127">
        <v>899</v>
      </c>
      <c r="R131" s="46">
        <v>0</v>
      </c>
      <c r="S131" s="46">
        <f t="shared" si="21"/>
        <v>745</v>
      </c>
      <c r="T131" s="16">
        <f t="shared" si="22"/>
        <v>0.17130144605116795</v>
      </c>
      <c r="U131" s="215">
        <v>899</v>
      </c>
      <c r="V131" s="44">
        <v>0</v>
      </c>
      <c r="W131" s="44">
        <f t="shared" si="23"/>
        <v>745</v>
      </c>
      <c r="X131" s="14">
        <f t="shared" si="24"/>
        <v>0.17130144605116795</v>
      </c>
    </row>
    <row r="132" spans="1:24" s="4" customFormat="1" ht="12.75" customHeight="1">
      <c r="A132" s="258" t="s">
        <v>132</v>
      </c>
      <c r="B132" s="31" t="s">
        <v>32</v>
      </c>
      <c r="C132" s="169"/>
      <c r="D132" s="37">
        <v>1.1100000000000001</v>
      </c>
      <c r="E132" s="32" t="s">
        <v>633</v>
      </c>
      <c r="F132" s="100">
        <v>1209</v>
      </c>
      <c r="G132" s="84">
        <v>1099</v>
      </c>
      <c r="H132" s="77">
        <v>899</v>
      </c>
      <c r="I132" s="77">
        <v>745</v>
      </c>
      <c r="J132" s="77">
        <v>0</v>
      </c>
      <c r="K132" s="100">
        <f t="shared" si="25"/>
        <v>745</v>
      </c>
      <c r="L132" s="110">
        <f t="shared" si="26"/>
        <v>0.3221110100090992</v>
      </c>
      <c r="M132" s="215">
        <v>899</v>
      </c>
      <c r="N132" s="44">
        <v>0</v>
      </c>
      <c r="O132" s="44">
        <f t="shared" si="19"/>
        <v>745</v>
      </c>
      <c r="P132" s="14">
        <f t="shared" si="20"/>
        <v>0.17130144605116795</v>
      </c>
      <c r="Q132" s="127">
        <v>899</v>
      </c>
      <c r="R132" s="46">
        <v>0</v>
      </c>
      <c r="S132" s="46">
        <f t="shared" si="21"/>
        <v>745</v>
      </c>
      <c r="T132" s="16">
        <f t="shared" si="22"/>
        <v>0.17130144605116795</v>
      </c>
      <c r="U132" s="215">
        <v>899</v>
      </c>
      <c r="V132" s="44">
        <v>0</v>
      </c>
      <c r="W132" s="44">
        <f t="shared" si="23"/>
        <v>745</v>
      </c>
      <c r="X132" s="14">
        <f t="shared" si="24"/>
        <v>0.17130144605116795</v>
      </c>
    </row>
    <row r="133" spans="1:24" s="4" customFormat="1" ht="12.75" customHeight="1">
      <c r="A133" s="258" t="s">
        <v>133</v>
      </c>
      <c r="B133" s="31" t="s">
        <v>32</v>
      </c>
      <c r="C133" s="169"/>
      <c r="D133" s="37">
        <v>1.1100000000000001</v>
      </c>
      <c r="E133" s="32" t="s">
        <v>634</v>
      </c>
      <c r="F133" s="100">
        <v>1319</v>
      </c>
      <c r="G133" s="84">
        <v>1199</v>
      </c>
      <c r="H133" s="77">
        <v>999</v>
      </c>
      <c r="I133" s="77">
        <v>828</v>
      </c>
      <c r="J133" s="77">
        <v>0</v>
      </c>
      <c r="K133" s="100">
        <f t="shared" si="25"/>
        <v>828</v>
      </c>
      <c r="L133" s="110">
        <f t="shared" si="26"/>
        <v>0.30942452043369473</v>
      </c>
      <c r="M133" s="215">
        <v>999</v>
      </c>
      <c r="N133" s="44">
        <v>0</v>
      </c>
      <c r="O133" s="44">
        <f t="shared" si="19"/>
        <v>828</v>
      </c>
      <c r="P133" s="14">
        <f t="shared" si="20"/>
        <v>0.17117117117117117</v>
      </c>
      <c r="Q133" s="127">
        <v>999</v>
      </c>
      <c r="R133" s="46">
        <v>0</v>
      </c>
      <c r="S133" s="46">
        <f t="shared" si="21"/>
        <v>828</v>
      </c>
      <c r="T133" s="16">
        <f t="shared" si="22"/>
        <v>0.17117117117117117</v>
      </c>
      <c r="U133" s="215">
        <v>999</v>
      </c>
      <c r="V133" s="44">
        <v>0</v>
      </c>
      <c r="W133" s="44">
        <f t="shared" si="23"/>
        <v>828</v>
      </c>
      <c r="X133" s="14">
        <f t="shared" si="24"/>
        <v>0.17117117117117117</v>
      </c>
    </row>
    <row r="134" spans="1:24" s="4" customFormat="1" ht="12.75" customHeight="1">
      <c r="A134" s="138" t="s">
        <v>135</v>
      </c>
      <c r="B134" s="31" t="s">
        <v>32</v>
      </c>
      <c r="C134" s="247" t="s">
        <v>445</v>
      </c>
      <c r="D134" s="39">
        <v>0.83</v>
      </c>
      <c r="E134" s="32" t="s">
        <v>635</v>
      </c>
      <c r="F134" s="100">
        <v>1539</v>
      </c>
      <c r="G134" s="84">
        <v>1399</v>
      </c>
      <c r="H134" s="77">
        <v>1049</v>
      </c>
      <c r="I134" s="77">
        <v>886</v>
      </c>
      <c r="J134" s="77">
        <v>0</v>
      </c>
      <c r="K134" s="100">
        <f t="shared" si="25"/>
        <v>886</v>
      </c>
      <c r="L134" s="110">
        <f t="shared" si="26"/>
        <v>0.36669049320943531</v>
      </c>
      <c r="M134" s="215">
        <v>949</v>
      </c>
      <c r="N134" s="124">
        <v>97</v>
      </c>
      <c r="O134" s="44">
        <f t="shared" si="19"/>
        <v>789</v>
      </c>
      <c r="P134" s="14">
        <f t="shared" si="20"/>
        <v>0.16859852476290832</v>
      </c>
      <c r="Q134" s="127">
        <v>949</v>
      </c>
      <c r="R134" s="124">
        <v>97</v>
      </c>
      <c r="S134" s="46">
        <f t="shared" si="21"/>
        <v>789</v>
      </c>
      <c r="T134" s="16">
        <f t="shared" si="22"/>
        <v>0.16859852476290832</v>
      </c>
      <c r="U134" s="215">
        <v>1049</v>
      </c>
      <c r="V134" s="44">
        <v>0</v>
      </c>
      <c r="W134" s="44">
        <f t="shared" si="23"/>
        <v>886</v>
      </c>
      <c r="X134" s="14">
        <f t="shared" si="24"/>
        <v>0.15538608198284079</v>
      </c>
    </row>
    <row r="135" spans="1:24" s="4" customFormat="1" ht="12.75" customHeight="1">
      <c r="A135" s="258" t="s">
        <v>136</v>
      </c>
      <c r="B135" s="31" t="s">
        <v>32</v>
      </c>
      <c r="C135" s="247" t="s">
        <v>445</v>
      </c>
      <c r="D135" s="37">
        <v>1.1100000000000001</v>
      </c>
      <c r="E135" s="32" t="s">
        <v>134</v>
      </c>
      <c r="F135" s="100">
        <v>1594</v>
      </c>
      <c r="G135" s="84">
        <v>1399</v>
      </c>
      <c r="H135" s="77">
        <v>1049</v>
      </c>
      <c r="I135" s="77">
        <v>886</v>
      </c>
      <c r="J135" s="77">
        <v>0</v>
      </c>
      <c r="K135" s="100">
        <f t="shared" si="25"/>
        <v>886</v>
      </c>
      <c r="L135" s="110">
        <f t="shared" si="26"/>
        <v>0.36669049320943531</v>
      </c>
      <c r="M135" s="215">
        <v>949</v>
      </c>
      <c r="N135" s="124">
        <v>97</v>
      </c>
      <c r="O135" s="44">
        <f t="shared" si="19"/>
        <v>789</v>
      </c>
      <c r="P135" s="14">
        <f t="shared" si="20"/>
        <v>0.16859852476290832</v>
      </c>
      <c r="Q135" s="127">
        <v>949</v>
      </c>
      <c r="R135" s="124">
        <v>97</v>
      </c>
      <c r="S135" s="46">
        <f t="shared" si="21"/>
        <v>789</v>
      </c>
      <c r="T135" s="16">
        <f t="shared" si="22"/>
        <v>0.16859852476290832</v>
      </c>
      <c r="U135" s="215">
        <v>1049</v>
      </c>
      <c r="V135" s="44">
        <v>0</v>
      </c>
      <c r="W135" s="44">
        <f t="shared" si="23"/>
        <v>886</v>
      </c>
      <c r="X135" s="14">
        <f t="shared" si="24"/>
        <v>0.15538608198284079</v>
      </c>
    </row>
    <row r="136" spans="1:24" s="4" customFormat="1" ht="12.75" customHeight="1">
      <c r="A136" s="258" t="s">
        <v>137</v>
      </c>
      <c r="B136" s="31" t="s">
        <v>32</v>
      </c>
      <c r="C136" s="247" t="s">
        <v>445</v>
      </c>
      <c r="D136" s="37">
        <v>1.1100000000000001</v>
      </c>
      <c r="E136" s="32" t="s">
        <v>142</v>
      </c>
      <c r="F136" s="100">
        <v>1649</v>
      </c>
      <c r="G136" s="84">
        <v>1499</v>
      </c>
      <c r="H136" s="77">
        <v>1149</v>
      </c>
      <c r="I136" s="77">
        <v>971</v>
      </c>
      <c r="J136" s="77">
        <v>0</v>
      </c>
      <c r="K136" s="100">
        <f t="shared" si="25"/>
        <v>971</v>
      </c>
      <c r="L136" s="110">
        <f t="shared" si="26"/>
        <v>0.352234823215477</v>
      </c>
      <c r="M136" s="215">
        <v>1049</v>
      </c>
      <c r="N136" s="124">
        <v>96</v>
      </c>
      <c r="O136" s="44">
        <f t="shared" ref="O136:O199" si="35">K136-N136</f>
        <v>875</v>
      </c>
      <c r="P136" s="14">
        <f t="shared" ref="P136:P214" si="36">(M136-O136)/M136</f>
        <v>0.16587225929456625</v>
      </c>
      <c r="Q136" s="127">
        <v>1049</v>
      </c>
      <c r="R136" s="124">
        <v>96</v>
      </c>
      <c r="S136" s="46">
        <f t="shared" ref="S136:S199" si="37">K136-R136</f>
        <v>875</v>
      </c>
      <c r="T136" s="16">
        <f t="shared" ref="T136:T214" si="38">(Q136-S136)/Q136</f>
        <v>0.16587225929456625</v>
      </c>
      <c r="U136" s="215">
        <v>1149</v>
      </c>
      <c r="V136" s="44">
        <v>0</v>
      </c>
      <c r="W136" s="44">
        <f t="shared" ref="W136:W199" si="39">K136-V136</f>
        <v>971</v>
      </c>
      <c r="X136" s="14">
        <f t="shared" ref="X136:X214" si="40">(U136-W136)/U136</f>
        <v>0.15491731940818101</v>
      </c>
    </row>
    <row r="137" spans="1:24" s="4" customFormat="1" ht="12.75" customHeight="1">
      <c r="A137" s="138" t="s">
        <v>138</v>
      </c>
      <c r="B137" s="31" t="s">
        <v>32</v>
      </c>
      <c r="C137" s="247" t="s">
        <v>445</v>
      </c>
      <c r="D137" s="39">
        <v>0.83</v>
      </c>
      <c r="E137" s="32" t="s">
        <v>141</v>
      </c>
      <c r="F137" s="100">
        <v>1429</v>
      </c>
      <c r="G137" s="84">
        <v>1299</v>
      </c>
      <c r="H137" s="77">
        <v>949</v>
      </c>
      <c r="I137" s="77">
        <v>812</v>
      </c>
      <c r="J137" s="77">
        <v>0</v>
      </c>
      <c r="K137" s="100">
        <f t="shared" si="25"/>
        <v>812</v>
      </c>
      <c r="L137" s="110">
        <f t="shared" si="26"/>
        <v>0.37490377213240955</v>
      </c>
      <c r="M137" s="215">
        <v>949</v>
      </c>
      <c r="N137" s="44">
        <v>0</v>
      </c>
      <c r="O137" s="44">
        <f t="shared" si="35"/>
        <v>812</v>
      </c>
      <c r="P137" s="14">
        <f t="shared" si="36"/>
        <v>0.14436248682824027</v>
      </c>
      <c r="Q137" s="127">
        <v>949</v>
      </c>
      <c r="R137" s="46">
        <v>0</v>
      </c>
      <c r="S137" s="46">
        <f t="shared" si="37"/>
        <v>812</v>
      </c>
      <c r="T137" s="16">
        <f t="shared" si="38"/>
        <v>0.14436248682824027</v>
      </c>
      <c r="U137" s="215">
        <v>949</v>
      </c>
      <c r="V137" s="44">
        <v>0</v>
      </c>
      <c r="W137" s="44">
        <f t="shared" si="39"/>
        <v>812</v>
      </c>
      <c r="X137" s="14">
        <f t="shared" si="40"/>
        <v>0.14436248682824027</v>
      </c>
    </row>
    <row r="138" spans="1:24" s="4" customFormat="1" ht="12.75" customHeight="1">
      <c r="A138" s="258" t="s">
        <v>139</v>
      </c>
      <c r="B138" s="31" t="s">
        <v>32</v>
      </c>
      <c r="C138" s="247" t="s">
        <v>445</v>
      </c>
      <c r="D138" s="37">
        <v>1.1100000000000001</v>
      </c>
      <c r="E138" s="32" t="s">
        <v>134</v>
      </c>
      <c r="F138" s="100">
        <v>1484</v>
      </c>
      <c r="G138" s="84">
        <v>1299</v>
      </c>
      <c r="H138" s="77">
        <v>949</v>
      </c>
      <c r="I138" s="77">
        <v>812</v>
      </c>
      <c r="J138" s="77">
        <v>0</v>
      </c>
      <c r="K138" s="100">
        <f t="shared" si="25"/>
        <v>812</v>
      </c>
      <c r="L138" s="110">
        <f t="shared" si="26"/>
        <v>0.37490377213240955</v>
      </c>
      <c r="M138" s="215">
        <v>949</v>
      </c>
      <c r="N138" s="44">
        <v>0</v>
      </c>
      <c r="O138" s="44">
        <f t="shared" si="35"/>
        <v>812</v>
      </c>
      <c r="P138" s="14">
        <f t="shared" si="36"/>
        <v>0.14436248682824027</v>
      </c>
      <c r="Q138" s="127">
        <v>949</v>
      </c>
      <c r="R138" s="46">
        <v>0</v>
      </c>
      <c r="S138" s="46">
        <f t="shared" si="37"/>
        <v>812</v>
      </c>
      <c r="T138" s="16">
        <f t="shared" si="38"/>
        <v>0.14436248682824027</v>
      </c>
      <c r="U138" s="215">
        <v>949</v>
      </c>
      <c r="V138" s="44">
        <v>0</v>
      </c>
      <c r="W138" s="44">
        <f t="shared" si="39"/>
        <v>812</v>
      </c>
      <c r="X138" s="14">
        <f t="shared" si="40"/>
        <v>0.14436248682824027</v>
      </c>
    </row>
    <row r="139" spans="1:24" s="4" customFormat="1" ht="12.75" customHeight="1">
      <c r="A139" s="258" t="s">
        <v>140</v>
      </c>
      <c r="B139" s="31" t="s">
        <v>32</v>
      </c>
      <c r="C139" s="247" t="s">
        <v>445</v>
      </c>
      <c r="D139" s="37">
        <v>1.1100000000000001</v>
      </c>
      <c r="E139" s="32" t="s">
        <v>142</v>
      </c>
      <c r="F139" s="100">
        <v>1539</v>
      </c>
      <c r="G139" s="84">
        <v>1399</v>
      </c>
      <c r="H139" s="77">
        <v>1049</v>
      </c>
      <c r="I139" s="77">
        <v>897</v>
      </c>
      <c r="J139" s="77">
        <v>0</v>
      </c>
      <c r="K139" s="100">
        <f t="shared" si="25"/>
        <v>897</v>
      </c>
      <c r="L139" s="110">
        <f t="shared" si="26"/>
        <v>0.35882773409578272</v>
      </c>
      <c r="M139" s="215">
        <v>1049</v>
      </c>
      <c r="N139" s="44">
        <v>0</v>
      </c>
      <c r="O139" s="44">
        <f t="shared" si="35"/>
        <v>897</v>
      </c>
      <c r="P139" s="14">
        <f t="shared" si="36"/>
        <v>0.14489990467111535</v>
      </c>
      <c r="Q139" s="127">
        <v>1049</v>
      </c>
      <c r="R139" s="46">
        <v>0</v>
      </c>
      <c r="S139" s="46">
        <f t="shared" si="37"/>
        <v>897</v>
      </c>
      <c r="T139" s="16">
        <f t="shared" si="38"/>
        <v>0.14489990467111535</v>
      </c>
      <c r="U139" s="215">
        <v>1049</v>
      </c>
      <c r="V139" s="44">
        <v>0</v>
      </c>
      <c r="W139" s="44">
        <f t="shared" si="39"/>
        <v>897</v>
      </c>
      <c r="X139" s="14">
        <f t="shared" si="40"/>
        <v>0.14489990467111535</v>
      </c>
    </row>
    <row r="140" spans="1:24" s="4" customFormat="1" ht="12.75" customHeight="1">
      <c r="A140" s="138" t="s">
        <v>370</v>
      </c>
      <c r="B140" s="31" t="s">
        <v>32</v>
      </c>
      <c r="C140" s="93"/>
      <c r="D140" s="37">
        <v>0.83</v>
      </c>
      <c r="E140" s="32" t="s">
        <v>642</v>
      </c>
      <c r="F140" s="100">
        <v>1429</v>
      </c>
      <c r="G140" s="187">
        <v>1299</v>
      </c>
      <c r="H140" s="77">
        <v>999</v>
      </c>
      <c r="I140" s="77">
        <v>827</v>
      </c>
      <c r="J140" s="77">
        <v>0</v>
      </c>
      <c r="K140" s="100">
        <f t="shared" si="25"/>
        <v>827</v>
      </c>
      <c r="L140" s="110">
        <f t="shared" si="26"/>
        <v>0.36335642802155504</v>
      </c>
      <c r="M140" s="215">
        <v>899</v>
      </c>
      <c r="N140" s="124">
        <v>91</v>
      </c>
      <c r="O140" s="44">
        <f t="shared" si="35"/>
        <v>736</v>
      </c>
      <c r="P140" s="14">
        <f t="shared" si="36"/>
        <v>0.18131256952169078</v>
      </c>
      <c r="Q140" s="127">
        <v>899</v>
      </c>
      <c r="R140" s="124">
        <v>91</v>
      </c>
      <c r="S140" s="46">
        <f t="shared" si="37"/>
        <v>736</v>
      </c>
      <c r="T140" s="16">
        <f t="shared" si="38"/>
        <v>0.18131256952169078</v>
      </c>
      <c r="U140" s="215">
        <v>999</v>
      </c>
      <c r="V140" s="44">
        <v>0</v>
      </c>
      <c r="W140" s="44">
        <f t="shared" si="39"/>
        <v>827</v>
      </c>
      <c r="X140" s="14">
        <f t="shared" si="40"/>
        <v>0.17217217217217218</v>
      </c>
    </row>
    <row r="141" spans="1:24" s="4" customFormat="1" ht="12.75" customHeight="1">
      <c r="A141" s="258" t="s">
        <v>371</v>
      </c>
      <c r="B141" s="31" t="s">
        <v>32</v>
      </c>
      <c r="C141" s="93"/>
      <c r="D141" s="37">
        <v>1.1100000000000001</v>
      </c>
      <c r="E141" s="32" t="s">
        <v>643</v>
      </c>
      <c r="F141" s="100">
        <v>1429</v>
      </c>
      <c r="G141" s="187">
        <v>1299</v>
      </c>
      <c r="H141" s="77">
        <v>999</v>
      </c>
      <c r="I141" s="77">
        <v>827</v>
      </c>
      <c r="J141" s="77">
        <v>0</v>
      </c>
      <c r="K141" s="100">
        <f t="shared" si="25"/>
        <v>827</v>
      </c>
      <c r="L141" s="110">
        <f t="shared" si="26"/>
        <v>0.36335642802155504</v>
      </c>
      <c r="M141" s="215">
        <v>899</v>
      </c>
      <c r="N141" s="124">
        <v>91</v>
      </c>
      <c r="O141" s="44">
        <f t="shared" si="35"/>
        <v>736</v>
      </c>
      <c r="P141" s="14">
        <f t="shared" si="36"/>
        <v>0.18131256952169078</v>
      </c>
      <c r="Q141" s="127">
        <v>899</v>
      </c>
      <c r="R141" s="124">
        <v>91</v>
      </c>
      <c r="S141" s="46">
        <f t="shared" si="37"/>
        <v>736</v>
      </c>
      <c r="T141" s="16">
        <f t="shared" si="38"/>
        <v>0.18131256952169078</v>
      </c>
      <c r="U141" s="215">
        <v>999</v>
      </c>
      <c r="V141" s="44">
        <v>0</v>
      </c>
      <c r="W141" s="44">
        <f t="shared" si="39"/>
        <v>827</v>
      </c>
      <c r="X141" s="14">
        <f t="shared" si="40"/>
        <v>0.17217217217217218</v>
      </c>
    </row>
    <row r="142" spans="1:24" s="4" customFormat="1" ht="12.75" customHeight="1">
      <c r="A142" s="258" t="s">
        <v>372</v>
      </c>
      <c r="B142" s="31" t="s">
        <v>32</v>
      </c>
      <c r="C142" s="93"/>
      <c r="D142" s="37">
        <v>1.1100000000000001</v>
      </c>
      <c r="E142" s="32" t="s">
        <v>644</v>
      </c>
      <c r="F142" s="100">
        <v>1539</v>
      </c>
      <c r="G142" s="187">
        <v>1399</v>
      </c>
      <c r="H142" s="77">
        <v>1099</v>
      </c>
      <c r="I142" s="77">
        <v>910</v>
      </c>
      <c r="J142" s="77">
        <v>0</v>
      </c>
      <c r="K142" s="100">
        <f t="shared" si="25"/>
        <v>910</v>
      </c>
      <c r="L142" s="110">
        <f t="shared" si="26"/>
        <v>0.34953538241601145</v>
      </c>
      <c r="M142" s="215">
        <v>999</v>
      </c>
      <c r="N142" s="124">
        <v>91</v>
      </c>
      <c r="O142" s="44">
        <f t="shared" si="35"/>
        <v>819</v>
      </c>
      <c r="P142" s="14">
        <f t="shared" si="36"/>
        <v>0.18018018018018017</v>
      </c>
      <c r="Q142" s="127">
        <v>999</v>
      </c>
      <c r="R142" s="124">
        <v>91</v>
      </c>
      <c r="S142" s="46">
        <f t="shared" si="37"/>
        <v>819</v>
      </c>
      <c r="T142" s="16">
        <f t="shared" si="38"/>
        <v>0.18018018018018017</v>
      </c>
      <c r="U142" s="215">
        <v>1099</v>
      </c>
      <c r="V142" s="44">
        <v>0</v>
      </c>
      <c r="W142" s="44">
        <f t="shared" si="39"/>
        <v>910</v>
      </c>
      <c r="X142" s="14">
        <f t="shared" si="40"/>
        <v>0.17197452229299362</v>
      </c>
    </row>
    <row r="143" spans="1:24" s="4" customFormat="1" ht="12.75" customHeight="1">
      <c r="A143" s="138" t="s">
        <v>373</v>
      </c>
      <c r="B143" s="31" t="s">
        <v>32</v>
      </c>
      <c r="C143" s="93"/>
      <c r="D143" s="37">
        <v>0.83</v>
      </c>
      <c r="E143" s="32" t="s">
        <v>632</v>
      </c>
      <c r="F143" s="100">
        <v>1319</v>
      </c>
      <c r="G143" s="187">
        <v>1199</v>
      </c>
      <c r="H143" s="77">
        <v>899</v>
      </c>
      <c r="I143" s="77">
        <v>746</v>
      </c>
      <c r="J143" s="77">
        <v>0</v>
      </c>
      <c r="K143" s="100">
        <f t="shared" si="25"/>
        <v>746</v>
      </c>
      <c r="L143" s="110">
        <f t="shared" si="26"/>
        <v>0.37781484570475399</v>
      </c>
      <c r="M143" s="215">
        <v>899</v>
      </c>
      <c r="N143" s="44">
        <v>0</v>
      </c>
      <c r="O143" s="44">
        <f t="shared" si="35"/>
        <v>746</v>
      </c>
      <c r="P143" s="14">
        <f t="shared" si="36"/>
        <v>0.17018909899888765</v>
      </c>
      <c r="Q143" s="127">
        <v>899</v>
      </c>
      <c r="R143" s="46">
        <v>0</v>
      </c>
      <c r="S143" s="46">
        <f t="shared" si="37"/>
        <v>746</v>
      </c>
      <c r="T143" s="16">
        <f t="shared" si="38"/>
        <v>0.17018909899888765</v>
      </c>
      <c r="U143" s="215">
        <v>899</v>
      </c>
      <c r="V143" s="44">
        <v>0</v>
      </c>
      <c r="W143" s="44">
        <f t="shared" si="39"/>
        <v>746</v>
      </c>
      <c r="X143" s="14">
        <f t="shared" si="40"/>
        <v>0.17018909899888765</v>
      </c>
    </row>
    <row r="144" spans="1:24" s="4" customFormat="1" ht="12.75" customHeight="1">
      <c r="A144" s="258" t="s">
        <v>374</v>
      </c>
      <c r="B144" s="31" t="s">
        <v>32</v>
      </c>
      <c r="C144" s="93"/>
      <c r="D144" s="37">
        <v>1.1100000000000001</v>
      </c>
      <c r="E144" s="32" t="s">
        <v>633</v>
      </c>
      <c r="F144" s="100">
        <v>1319</v>
      </c>
      <c r="G144" s="187">
        <v>1199</v>
      </c>
      <c r="H144" s="77">
        <v>899</v>
      </c>
      <c r="I144" s="77">
        <v>746</v>
      </c>
      <c r="J144" s="77">
        <v>0</v>
      </c>
      <c r="K144" s="100">
        <f t="shared" si="25"/>
        <v>746</v>
      </c>
      <c r="L144" s="110">
        <f t="shared" si="26"/>
        <v>0.37781484570475399</v>
      </c>
      <c r="M144" s="215">
        <v>899</v>
      </c>
      <c r="N144" s="44">
        <v>0</v>
      </c>
      <c r="O144" s="44">
        <f t="shared" si="35"/>
        <v>746</v>
      </c>
      <c r="P144" s="14">
        <f t="shared" si="36"/>
        <v>0.17018909899888765</v>
      </c>
      <c r="Q144" s="127">
        <v>899</v>
      </c>
      <c r="R144" s="46">
        <v>0</v>
      </c>
      <c r="S144" s="46">
        <f t="shared" si="37"/>
        <v>746</v>
      </c>
      <c r="T144" s="16">
        <f t="shared" si="38"/>
        <v>0.17018909899888765</v>
      </c>
      <c r="U144" s="215">
        <v>899</v>
      </c>
      <c r="V144" s="44">
        <v>0</v>
      </c>
      <c r="W144" s="44">
        <f t="shared" si="39"/>
        <v>746</v>
      </c>
      <c r="X144" s="14">
        <f t="shared" si="40"/>
        <v>0.17018909899888765</v>
      </c>
    </row>
    <row r="145" spans="1:24" s="4" customFormat="1" ht="12.75" customHeight="1">
      <c r="A145" s="258" t="s">
        <v>375</v>
      </c>
      <c r="B145" s="31" t="s">
        <v>32</v>
      </c>
      <c r="C145" s="93"/>
      <c r="D145" s="37">
        <v>1.1100000000000001</v>
      </c>
      <c r="E145" s="32" t="s">
        <v>645</v>
      </c>
      <c r="F145" s="100">
        <v>1429</v>
      </c>
      <c r="G145" s="187">
        <v>1299</v>
      </c>
      <c r="H145" s="77">
        <v>999</v>
      </c>
      <c r="I145" s="77">
        <v>827</v>
      </c>
      <c r="J145" s="77">
        <v>0</v>
      </c>
      <c r="K145" s="100">
        <f t="shared" si="25"/>
        <v>827</v>
      </c>
      <c r="L145" s="110">
        <f t="shared" si="26"/>
        <v>0.36335642802155504</v>
      </c>
      <c r="M145" s="215">
        <v>999</v>
      </c>
      <c r="N145" s="44">
        <v>0</v>
      </c>
      <c r="O145" s="44">
        <f t="shared" si="35"/>
        <v>827</v>
      </c>
      <c r="P145" s="14">
        <f t="shared" si="36"/>
        <v>0.17217217217217218</v>
      </c>
      <c r="Q145" s="127">
        <v>999</v>
      </c>
      <c r="R145" s="46">
        <v>0</v>
      </c>
      <c r="S145" s="46">
        <f t="shared" si="37"/>
        <v>827</v>
      </c>
      <c r="T145" s="16">
        <f t="shared" si="38"/>
        <v>0.17217217217217218</v>
      </c>
      <c r="U145" s="215">
        <v>999</v>
      </c>
      <c r="V145" s="44">
        <v>0</v>
      </c>
      <c r="W145" s="44">
        <f t="shared" si="39"/>
        <v>827</v>
      </c>
      <c r="X145" s="14">
        <f t="shared" si="40"/>
        <v>0.17217217217217218</v>
      </c>
    </row>
    <row r="146" spans="1:24" s="4" customFormat="1" ht="12.75" customHeight="1">
      <c r="A146" s="138" t="s">
        <v>463</v>
      </c>
      <c r="B146" s="31" t="s">
        <v>32</v>
      </c>
      <c r="C146" s="93"/>
      <c r="D146" s="37">
        <v>0.83</v>
      </c>
      <c r="E146" s="32" t="s">
        <v>646</v>
      </c>
      <c r="F146" s="100">
        <v>1539</v>
      </c>
      <c r="G146" s="187">
        <v>1399</v>
      </c>
      <c r="H146" s="77">
        <v>1049</v>
      </c>
      <c r="I146" s="77">
        <v>910</v>
      </c>
      <c r="J146" s="77">
        <v>0</v>
      </c>
      <c r="K146" s="100">
        <f t="shared" si="25"/>
        <v>910</v>
      </c>
      <c r="L146" s="110">
        <f t="shared" si="26"/>
        <v>0.34953538241601145</v>
      </c>
      <c r="M146" s="215">
        <v>949</v>
      </c>
      <c r="N146" s="124">
        <v>93</v>
      </c>
      <c r="O146" s="44">
        <f t="shared" si="35"/>
        <v>817</v>
      </c>
      <c r="P146" s="14">
        <f t="shared" si="36"/>
        <v>0.13909378292939936</v>
      </c>
      <c r="Q146" s="127">
        <v>949</v>
      </c>
      <c r="R146" s="124">
        <v>93</v>
      </c>
      <c r="S146" s="46">
        <f t="shared" si="37"/>
        <v>817</v>
      </c>
      <c r="T146" s="16">
        <f t="shared" si="38"/>
        <v>0.13909378292939936</v>
      </c>
      <c r="U146" s="215">
        <v>1049</v>
      </c>
      <c r="V146" s="44">
        <v>0</v>
      </c>
      <c r="W146" s="44">
        <f t="shared" si="39"/>
        <v>910</v>
      </c>
      <c r="X146" s="14">
        <f t="shared" si="40"/>
        <v>0.13250714966634891</v>
      </c>
    </row>
    <row r="147" spans="1:24" s="4" customFormat="1" ht="12.75" customHeight="1">
      <c r="A147" s="259" t="s">
        <v>376</v>
      </c>
      <c r="B147" s="31" t="s">
        <v>32</v>
      </c>
      <c r="C147" s="93"/>
      <c r="D147" s="37">
        <v>0.83</v>
      </c>
      <c r="E147" s="32" t="s">
        <v>647</v>
      </c>
      <c r="F147" s="100">
        <v>1539</v>
      </c>
      <c r="G147" s="187">
        <v>1399</v>
      </c>
      <c r="H147" s="77">
        <v>1099</v>
      </c>
      <c r="I147" s="77">
        <v>922</v>
      </c>
      <c r="J147" s="77">
        <v>0</v>
      </c>
      <c r="K147" s="100">
        <f t="shared" si="25"/>
        <v>922</v>
      </c>
      <c r="L147" s="110">
        <f t="shared" si="26"/>
        <v>0.3409578270192995</v>
      </c>
      <c r="M147" s="215">
        <v>999</v>
      </c>
      <c r="N147" s="124">
        <v>90</v>
      </c>
      <c r="O147" s="44">
        <f t="shared" si="35"/>
        <v>832</v>
      </c>
      <c r="P147" s="14">
        <f t="shared" si="36"/>
        <v>0.16716716716716717</v>
      </c>
      <c r="Q147" s="127">
        <v>999</v>
      </c>
      <c r="R147" s="124">
        <v>90</v>
      </c>
      <c r="S147" s="46">
        <f t="shared" si="37"/>
        <v>832</v>
      </c>
      <c r="T147" s="16">
        <f t="shared" si="38"/>
        <v>0.16716716716716717</v>
      </c>
      <c r="U147" s="215">
        <v>1099</v>
      </c>
      <c r="V147" s="44">
        <v>0</v>
      </c>
      <c r="W147" s="44">
        <f t="shared" si="39"/>
        <v>922</v>
      </c>
      <c r="X147" s="14">
        <f t="shared" si="40"/>
        <v>0.1610555050045496</v>
      </c>
    </row>
    <row r="148" spans="1:24" s="4" customFormat="1" ht="12.75" customHeight="1">
      <c r="A148" s="258" t="s">
        <v>377</v>
      </c>
      <c r="B148" s="31" t="s">
        <v>32</v>
      </c>
      <c r="C148" s="93"/>
      <c r="D148" s="37">
        <v>1.1100000000000001</v>
      </c>
      <c r="E148" s="32" t="s">
        <v>648</v>
      </c>
      <c r="F148" s="100">
        <v>1539</v>
      </c>
      <c r="G148" s="187">
        <v>1399</v>
      </c>
      <c r="H148" s="77">
        <v>1099</v>
      </c>
      <c r="I148" s="77">
        <v>913</v>
      </c>
      <c r="J148" s="77">
        <v>0</v>
      </c>
      <c r="K148" s="100">
        <f t="shared" si="25"/>
        <v>913</v>
      </c>
      <c r="L148" s="110">
        <f t="shared" si="26"/>
        <v>0.34739099356683345</v>
      </c>
      <c r="M148" s="215">
        <v>999</v>
      </c>
      <c r="N148" s="124">
        <v>90</v>
      </c>
      <c r="O148" s="44">
        <f t="shared" si="35"/>
        <v>823</v>
      </c>
      <c r="P148" s="14">
        <f t="shared" si="36"/>
        <v>0.17617617617617617</v>
      </c>
      <c r="Q148" s="127">
        <v>999</v>
      </c>
      <c r="R148" s="124">
        <v>90</v>
      </c>
      <c r="S148" s="46">
        <f t="shared" si="37"/>
        <v>823</v>
      </c>
      <c r="T148" s="16">
        <f t="shared" si="38"/>
        <v>0.17617617617617617</v>
      </c>
      <c r="U148" s="215">
        <v>1099</v>
      </c>
      <c r="V148" s="44">
        <v>0</v>
      </c>
      <c r="W148" s="44">
        <f t="shared" si="39"/>
        <v>913</v>
      </c>
      <c r="X148" s="14">
        <f t="shared" si="40"/>
        <v>0.16924476797088261</v>
      </c>
    </row>
    <row r="149" spans="1:24" s="4" customFormat="1" ht="12.75" customHeight="1">
      <c r="A149" s="258" t="s">
        <v>378</v>
      </c>
      <c r="B149" s="31" t="s">
        <v>32</v>
      </c>
      <c r="C149" s="93"/>
      <c r="D149" s="37">
        <v>1.1100000000000001</v>
      </c>
      <c r="E149" s="32" t="s">
        <v>649</v>
      </c>
      <c r="F149" s="100">
        <v>1649</v>
      </c>
      <c r="G149" s="187">
        <v>1499</v>
      </c>
      <c r="H149" s="77">
        <v>1199</v>
      </c>
      <c r="I149" s="77">
        <v>996</v>
      </c>
      <c r="J149" s="77">
        <v>0</v>
      </c>
      <c r="K149" s="100">
        <f t="shared" si="25"/>
        <v>996</v>
      </c>
      <c r="L149" s="110">
        <f t="shared" si="26"/>
        <v>0.33555703802535025</v>
      </c>
      <c r="M149" s="215">
        <v>1099</v>
      </c>
      <c r="N149" s="124">
        <v>89</v>
      </c>
      <c r="O149" s="44">
        <f t="shared" si="35"/>
        <v>907</v>
      </c>
      <c r="P149" s="14">
        <f t="shared" si="36"/>
        <v>0.17470427661510465</v>
      </c>
      <c r="Q149" s="127">
        <v>1099</v>
      </c>
      <c r="R149" s="124">
        <v>89</v>
      </c>
      <c r="S149" s="46">
        <f t="shared" si="37"/>
        <v>907</v>
      </c>
      <c r="T149" s="16">
        <f t="shared" si="38"/>
        <v>0.17470427661510465</v>
      </c>
      <c r="U149" s="215">
        <v>1199</v>
      </c>
      <c r="V149" s="44">
        <v>0</v>
      </c>
      <c r="W149" s="44">
        <f t="shared" si="39"/>
        <v>996</v>
      </c>
      <c r="X149" s="14">
        <f t="shared" si="40"/>
        <v>0.16930775646371976</v>
      </c>
    </row>
    <row r="150" spans="1:24" s="4" customFormat="1" ht="12.75" customHeight="1">
      <c r="A150" s="138" t="s">
        <v>379</v>
      </c>
      <c r="B150" s="31" t="s">
        <v>32</v>
      </c>
      <c r="C150" s="93"/>
      <c r="D150" s="37">
        <v>0.83</v>
      </c>
      <c r="E150" s="32" t="s">
        <v>650</v>
      </c>
      <c r="F150" s="100">
        <v>1429</v>
      </c>
      <c r="G150" s="187">
        <v>1299</v>
      </c>
      <c r="H150" s="77">
        <v>999</v>
      </c>
      <c r="I150" s="77">
        <v>830</v>
      </c>
      <c r="J150" s="77">
        <v>0</v>
      </c>
      <c r="K150" s="100">
        <f t="shared" si="25"/>
        <v>830</v>
      </c>
      <c r="L150" s="110">
        <f t="shared" si="26"/>
        <v>0.36104695919938412</v>
      </c>
      <c r="M150" s="215">
        <v>999</v>
      </c>
      <c r="N150" s="44">
        <v>0</v>
      </c>
      <c r="O150" s="44">
        <f t="shared" si="35"/>
        <v>830</v>
      </c>
      <c r="P150" s="14">
        <f t="shared" si="36"/>
        <v>0.16916916916916916</v>
      </c>
      <c r="Q150" s="127">
        <v>999</v>
      </c>
      <c r="R150" s="46">
        <v>0</v>
      </c>
      <c r="S150" s="46">
        <f t="shared" si="37"/>
        <v>830</v>
      </c>
      <c r="T150" s="16">
        <f t="shared" si="38"/>
        <v>0.16916916916916916</v>
      </c>
      <c r="U150" s="215">
        <v>999</v>
      </c>
      <c r="V150" s="44">
        <v>0</v>
      </c>
      <c r="W150" s="44">
        <f t="shared" si="39"/>
        <v>830</v>
      </c>
      <c r="X150" s="14">
        <f t="shared" si="40"/>
        <v>0.16916916916916916</v>
      </c>
    </row>
    <row r="151" spans="1:24" s="4" customFormat="1" ht="12.75" customHeight="1">
      <c r="A151" s="258" t="s">
        <v>380</v>
      </c>
      <c r="B151" s="31" t="s">
        <v>32</v>
      </c>
      <c r="C151" s="93"/>
      <c r="D151" s="37">
        <v>1.1100000000000001</v>
      </c>
      <c r="E151" s="32" t="s">
        <v>651</v>
      </c>
      <c r="F151" s="100">
        <v>1429</v>
      </c>
      <c r="G151" s="187">
        <v>1299</v>
      </c>
      <c r="H151" s="77">
        <v>999</v>
      </c>
      <c r="I151" s="77">
        <v>830</v>
      </c>
      <c r="J151" s="77">
        <v>0</v>
      </c>
      <c r="K151" s="100">
        <f t="shared" si="25"/>
        <v>830</v>
      </c>
      <c r="L151" s="110">
        <f t="shared" si="26"/>
        <v>0.36104695919938412</v>
      </c>
      <c r="M151" s="215">
        <v>999</v>
      </c>
      <c r="N151" s="44">
        <v>0</v>
      </c>
      <c r="O151" s="44">
        <f t="shared" si="35"/>
        <v>830</v>
      </c>
      <c r="P151" s="14">
        <f t="shared" si="36"/>
        <v>0.16916916916916916</v>
      </c>
      <c r="Q151" s="127">
        <v>999</v>
      </c>
      <c r="R151" s="46">
        <v>0</v>
      </c>
      <c r="S151" s="46">
        <f t="shared" si="37"/>
        <v>830</v>
      </c>
      <c r="T151" s="16">
        <f t="shared" si="38"/>
        <v>0.16916916916916916</v>
      </c>
      <c r="U151" s="215">
        <v>999</v>
      </c>
      <c r="V151" s="44">
        <v>0</v>
      </c>
      <c r="W151" s="44">
        <f t="shared" si="39"/>
        <v>830</v>
      </c>
      <c r="X151" s="14">
        <f t="shared" si="40"/>
        <v>0.16916916916916916</v>
      </c>
    </row>
    <row r="152" spans="1:24" s="4" customFormat="1" ht="12.75" customHeight="1">
      <c r="A152" s="258" t="s">
        <v>381</v>
      </c>
      <c r="B152" s="31" t="s">
        <v>32</v>
      </c>
      <c r="C152" s="93"/>
      <c r="D152" s="37">
        <v>1.1100000000000001</v>
      </c>
      <c r="E152" s="32" t="s">
        <v>652</v>
      </c>
      <c r="F152" s="100">
        <v>1539</v>
      </c>
      <c r="G152" s="84">
        <v>1399</v>
      </c>
      <c r="H152" s="77">
        <v>1099</v>
      </c>
      <c r="I152" s="77">
        <v>913</v>
      </c>
      <c r="J152" s="77">
        <v>0</v>
      </c>
      <c r="K152" s="100">
        <f t="shared" si="25"/>
        <v>913</v>
      </c>
      <c r="L152" s="110">
        <f t="shared" si="26"/>
        <v>0.34739099356683345</v>
      </c>
      <c r="M152" s="215">
        <v>1099</v>
      </c>
      <c r="N152" s="44">
        <v>0</v>
      </c>
      <c r="O152" s="44">
        <f t="shared" si="35"/>
        <v>913</v>
      </c>
      <c r="P152" s="14">
        <f t="shared" si="36"/>
        <v>0.16924476797088261</v>
      </c>
      <c r="Q152" s="127">
        <v>1099</v>
      </c>
      <c r="R152" s="46">
        <v>0</v>
      </c>
      <c r="S152" s="46">
        <f t="shared" si="37"/>
        <v>913</v>
      </c>
      <c r="T152" s="16">
        <f t="shared" si="38"/>
        <v>0.16924476797088261</v>
      </c>
      <c r="U152" s="215">
        <v>1099</v>
      </c>
      <c r="V152" s="44">
        <v>0</v>
      </c>
      <c r="W152" s="44">
        <f t="shared" si="39"/>
        <v>913</v>
      </c>
      <c r="X152" s="14">
        <f t="shared" si="40"/>
        <v>0.16924476797088261</v>
      </c>
    </row>
    <row r="153" spans="1:24" s="4" customFormat="1" ht="12.75" customHeight="1">
      <c r="A153" s="259" t="s">
        <v>320</v>
      </c>
      <c r="B153" s="31" t="s">
        <v>32</v>
      </c>
      <c r="C153" s="93"/>
      <c r="D153" s="37">
        <v>0.83</v>
      </c>
      <c r="E153" s="32" t="s">
        <v>653</v>
      </c>
      <c r="F153" s="100">
        <v>1649</v>
      </c>
      <c r="G153" s="187">
        <v>1499</v>
      </c>
      <c r="H153" s="77">
        <v>1299</v>
      </c>
      <c r="I153" s="77">
        <v>996</v>
      </c>
      <c r="J153" s="77">
        <v>0</v>
      </c>
      <c r="K153" s="100">
        <f t="shared" si="25"/>
        <v>996</v>
      </c>
      <c r="L153" s="110">
        <f t="shared" si="26"/>
        <v>0.33555703802535025</v>
      </c>
      <c r="M153" s="215">
        <v>1199</v>
      </c>
      <c r="N153" s="124">
        <v>82</v>
      </c>
      <c r="O153" s="44">
        <f t="shared" si="35"/>
        <v>914</v>
      </c>
      <c r="P153" s="14">
        <f t="shared" si="36"/>
        <v>0.23769808173477899</v>
      </c>
      <c r="Q153" s="127">
        <v>1199</v>
      </c>
      <c r="R153" s="124">
        <v>82</v>
      </c>
      <c r="S153" s="46">
        <f t="shared" si="37"/>
        <v>914</v>
      </c>
      <c r="T153" s="16">
        <f t="shared" si="38"/>
        <v>0.23769808173477899</v>
      </c>
      <c r="U153" s="215">
        <v>1199</v>
      </c>
      <c r="V153" s="124">
        <v>82</v>
      </c>
      <c r="W153" s="44">
        <f t="shared" si="39"/>
        <v>914</v>
      </c>
      <c r="X153" s="14">
        <f t="shared" si="40"/>
        <v>0.23769808173477899</v>
      </c>
    </row>
    <row r="154" spans="1:24" s="4" customFormat="1" ht="12.75" customHeight="1">
      <c r="A154" s="258" t="s">
        <v>321</v>
      </c>
      <c r="B154" s="31" t="s">
        <v>32</v>
      </c>
      <c r="C154" s="93"/>
      <c r="D154" s="37">
        <v>1.1100000000000001</v>
      </c>
      <c r="E154" s="32" t="s">
        <v>648</v>
      </c>
      <c r="F154" s="100">
        <v>1649</v>
      </c>
      <c r="G154" s="187">
        <v>1499</v>
      </c>
      <c r="H154" s="77">
        <v>1299</v>
      </c>
      <c r="I154" s="77">
        <v>996</v>
      </c>
      <c r="J154" s="77">
        <v>0</v>
      </c>
      <c r="K154" s="100">
        <f t="shared" si="25"/>
        <v>996</v>
      </c>
      <c r="L154" s="110">
        <f t="shared" si="26"/>
        <v>0.33555703802535025</v>
      </c>
      <c r="M154" s="215">
        <v>1199</v>
      </c>
      <c r="N154" s="124">
        <v>82</v>
      </c>
      <c r="O154" s="44">
        <f t="shared" si="35"/>
        <v>914</v>
      </c>
      <c r="P154" s="14">
        <f t="shared" si="36"/>
        <v>0.23769808173477899</v>
      </c>
      <c r="Q154" s="127">
        <v>1199</v>
      </c>
      <c r="R154" s="124">
        <v>82</v>
      </c>
      <c r="S154" s="46">
        <f t="shared" si="37"/>
        <v>914</v>
      </c>
      <c r="T154" s="16">
        <f t="shared" si="38"/>
        <v>0.23769808173477899</v>
      </c>
      <c r="U154" s="215">
        <v>1199</v>
      </c>
      <c r="V154" s="124">
        <v>82</v>
      </c>
      <c r="W154" s="44">
        <f t="shared" si="39"/>
        <v>914</v>
      </c>
      <c r="X154" s="14">
        <f t="shared" si="40"/>
        <v>0.23769808173477899</v>
      </c>
    </row>
    <row r="155" spans="1:24" s="4" customFormat="1" ht="12.75" customHeight="1">
      <c r="A155" s="258" t="s">
        <v>322</v>
      </c>
      <c r="B155" s="31" t="s">
        <v>32</v>
      </c>
      <c r="C155" s="93"/>
      <c r="D155" s="37">
        <v>1.1100000000000001</v>
      </c>
      <c r="E155" s="32" t="s">
        <v>654</v>
      </c>
      <c r="F155" s="100">
        <v>1759</v>
      </c>
      <c r="G155" s="187">
        <v>1599</v>
      </c>
      <c r="H155" s="77">
        <v>1399</v>
      </c>
      <c r="I155" s="77">
        <v>1079</v>
      </c>
      <c r="J155" s="77">
        <v>0</v>
      </c>
      <c r="K155" s="100">
        <f t="shared" si="25"/>
        <v>1079</v>
      </c>
      <c r="L155" s="110">
        <f t="shared" si="26"/>
        <v>0.32520325203252032</v>
      </c>
      <c r="M155" s="215">
        <v>1299</v>
      </c>
      <c r="N155" s="124">
        <v>82</v>
      </c>
      <c r="O155" s="44">
        <f t="shared" si="35"/>
        <v>997</v>
      </c>
      <c r="P155" s="14">
        <f t="shared" si="36"/>
        <v>0.23248652809853734</v>
      </c>
      <c r="Q155" s="127">
        <v>1299</v>
      </c>
      <c r="R155" s="124">
        <v>82</v>
      </c>
      <c r="S155" s="46">
        <f t="shared" si="37"/>
        <v>997</v>
      </c>
      <c r="T155" s="16">
        <f t="shared" si="38"/>
        <v>0.23248652809853734</v>
      </c>
      <c r="U155" s="215">
        <v>1299</v>
      </c>
      <c r="V155" s="124">
        <v>82</v>
      </c>
      <c r="W155" s="44">
        <f t="shared" si="39"/>
        <v>997</v>
      </c>
      <c r="X155" s="14">
        <f t="shared" si="40"/>
        <v>0.23248652809853734</v>
      </c>
    </row>
    <row r="156" spans="1:24" s="4" customFormat="1" ht="12.75" customHeight="1">
      <c r="A156" s="138" t="s">
        <v>270</v>
      </c>
      <c r="B156" s="31" t="s">
        <v>32</v>
      </c>
      <c r="C156" s="93"/>
      <c r="D156" s="37">
        <v>1.78</v>
      </c>
      <c r="E156" s="32" t="s">
        <v>655</v>
      </c>
      <c r="F156" s="84">
        <v>1649</v>
      </c>
      <c r="G156" s="84">
        <v>1499</v>
      </c>
      <c r="H156" s="84">
        <v>1299</v>
      </c>
      <c r="I156" s="84">
        <v>1023</v>
      </c>
      <c r="J156" s="84">
        <v>0</v>
      </c>
      <c r="K156" s="84">
        <f t="shared" si="25"/>
        <v>1023</v>
      </c>
      <c r="L156" s="110">
        <f t="shared" si="26"/>
        <v>0.31754503002001333</v>
      </c>
      <c r="M156" s="217">
        <v>1199</v>
      </c>
      <c r="N156" s="186">
        <v>83</v>
      </c>
      <c r="O156" s="44">
        <f t="shared" si="35"/>
        <v>940</v>
      </c>
      <c r="P156" s="14">
        <f t="shared" si="36"/>
        <v>0.21601334445371143</v>
      </c>
      <c r="Q156" s="243">
        <v>1199</v>
      </c>
      <c r="R156" s="186">
        <v>83</v>
      </c>
      <c r="S156" s="46">
        <f t="shared" si="37"/>
        <v>940</v>
      </c>
      <c r="T156" s="16">
        <f t="shared" si="38"/>
        <v>0.21601334445371143</v>
      </c>
      <c r="U156" s="217">
        <v>1199</v>
      </c>
      <c r="V156" s="186">
        <v>84</v>
      </c>
      <c r="W156" s="44">
        <f t="shared" si="39"/>
        <v>939</v>
      </c>
      <c r="X156" s="14">
        <f t="shared" si="40"/>
        <v>0.21684737281067556</v>
      </c>
    </row>
    <row r="157" spans="1:24" s="4" customFormat="1" ht="12.75" customHeight="1">
      <c r="A157" s="258" t="s">
        <v>271</v>
      </c>
      <c r="B157" s="31" t="s">
        <v>32</v>
      </c>
      <c r="C157" s="93"/>
      <c r="D157" s="37">
        <v>1.78</v>
      </c>
      <c r="E157" s="32" t="s">
        <v>273</v>
      </c>
      <c r="F157" s="84">
        <v>1649</v>
      </c>
      <c r="G157" s="84">
        <v>1499</v>
      </c>
      <c r="H157" s="84">
        <v>1299</v>
      </c>
      <c r="I157" s="84">
        <v>1023</v>
      </c>
      <c r="J157" s="84">
        <v>0</v>
      </c>
      <c r="K157" s="84">
        <f t="shared" si="25"/>
        <v>1023</v>
      </c>
      <c r="L157" s="110">
        <f t="shared" si="26"/>
        <v>0.31754503002001333</v>
      </c>
      <c r="M157" s="217">
        <v>1199</v>
      </c>
      <c r="N157" s="186">
        <v>83</v>
      </c>
      <c r="O157" s="44">
        <f t="shared" si="35"/>
        <v>940</v>
      </c>
      <c r="P157" s="14">
        <f t="shared" si="36"/>
        <v>0.21601334445371143</v>
      </c>
      <c r="Q157" s="243">
        <v>1199</v>
      </c>
      <c r="R157" s="186">
        <v>83</v>
      </c>
      <c r="S157" s="46">
        <f t="shared" si="37"/>
        <v>940</v>
      </c>
      <c r="T157" s="16">
        <f t="shared" si="38"/>
        <v>0.21601334445371143</v>
      </c>
      <c r="U157" s="217">
        <v>1199</v>
      </c>
      <c r="V157" s="186">
        <v>84</v>
      </c>
      <c r="W157" s="44">
        <f t="shared" si="39"/>
        <v>939</v>
      </c>
      <c r="X157" s="14">
        <f t="shared" si="40"/>
        <v>0.21684737281067556</v>
      </c>
    </row>
    <row r="158" spans="1:24" s="4" customFormat="1" ht="12.75" customHeight="1" thickBot="1">
      <c r="A158" s="260" t="s">
        <v>272</v>
      </c>
      <c r="B158" s="67" t="s">
        <v>32</v>
      </c>
      <c r="C158" s="146"/>
      <c r="D158" s="68">
        <v>1.78</v>
      </c>
      <c r="E158" s="69" t="s">
        <v>274</v>
      </c>
      <c r="F158" s="147">
        <v>1759</v>
      </c>
      <c r="G158" s="147">
        <v>1599</v>
      </c>
      <c r="H158" s="147">
        <v>1399</v>
      </c>
      <c r="I158" s="147">
        <v>1109</v>
      </c>
      <c r="J158" s="147">
        <v>0</v>
      </c>
      <c r="K158" s="147">
        <f t="shared" si="25"/>
        <v>1109</v>
      </c>
      <c r="L158" s="121">
        <f t="shared" si="26"/>
        <v>0.30644152595372109</v>
      </c>
      <c r="M158" s="218">
        <v>1299</v>
      </c>
      <c r="N158" s="122">
        <v>83</v>
      </c>
      <c r="O158" s="70">
        <f t="shared" si="35"/>
        <v>1026</v>
      </c>
      <c r="P158" s="74">
        <f t="shared" si="36"/>
        <v>0.21016166281755197</v>
      </c>
      <c r="Q158" s="126">
        <v>1299</v>
      </c>
      <c r="R158" s="122">
        <v>83</v>
      </c>
      <c r="S158" s="71">
        <f t="shared" si="37"/>
        <v>1026</v>
      </c>
      <c r="T158" s="75">
        <f t="shared" si="38"/>
        <v>0.21016166281755197</v>
      </c>
      <c r="U158" s="218">
        <v>1299</v>
      </c>
      <c r="V158" s="122">
        <v>84</v>
      </c>
      <c r="W158" s="70">
        <f t="shared" si="39"/>
        <v>1025</v>
      </c>
      <c r="X158" s="74">
        <f t="shared" si="40"/>
        <v>0.21093148575827558</v>
      </c>
    </row>
    <row r="159" spans="1:24" s="4" customFormat="1" ht="12.75" customHeight="1">
      <c r="A159" s="282" t="s">
        <v>708</v>
      </c>
      <c r="B159" s="31" t="s">
        <v>32</v>
      </c>
      <c r="C159" s="93" t="s">
        <v>5</v>
      </c>
      <c r="D159" s="37">
        <v>0.83</v>
      </c>
      <c r="E159" s="32" t="s">
        <v>385</v>
      </c>
      <c r="F159" s="100">
        <v>934</v>
      </c>
      <c r="G159" s="84">
        <v>849</v>
      </c>
      <c r="H159" s="77">
        <v>649</v>
      </c>
      <c r="I159" s="77">
        <v>611</v>
      </c>
      <c r="J159" s="89">
        <v>12</v>
      </c>
      <c r="K159" s="99">
        <f t="shared" ref="K159:K161" si="41">IFERROR(I159-J159,I159)</f>
        <v>599</v>
      </c>
      <c r="L159" s="113">
        <f t="shared" ref="L159:L161" si="42">IFERROR((G159-K159)/G159, " ")</f>
        <v>0.29446407538280328</v>
      </c>
      <c r="M159" s="215">
        <v>579</v>
      </c>
      <c r="N159" s="124">
        <v>61</v>
      </c>
      <c r="O159" s="44">
        <f t="shared" si="35"/>
        <v>538</v>
      </c>
      <c r="P159" s="14">
        <f t="shared" si="36"/>
        <v>7.0811744386873918E-2</v>
      </c>
      <c r="Q159" s="127">
        <v>579</v>
      </c>
      <c r="R159" s="124">
        <v>61</v>
      </c>
      <c r="S159" s="46">
        <f t="shared" si="37"/>
        <v>538</v>
      </c>
      <c r="T159" s="16">
        <f>(Q159-S159)/Q159</f>
        <v>7.0811744386873918E-2</v>
      </c>
      <c r="U159" s="215">
        <v>649</v>
      </c>
      <c r="V159" s="44">
        <v>0</v>
      </c>
      <c r="W159" s="44">
        <f t="shared" si="39"/>
        <v>599</v>
      </c>
      <c r="X159" s="14">
        <f>(U159-W159)/U159</f>
        <v>7.7041602465331274E-2</v>
      </c>
    </row>
    <row r="160" spans="1:24" s="4" customFormat="1" ht="12.75" customHeight="1">
      <c r="A160" s="283" t="s">
        <v>709</v>
      </c>
      <c r="B160" s="31" t="s">
        <v>32</v>
      </c>
      <c r="C160" s="93" t="s">
        <v>5</v>
      </c>
      <c r="D160" s="37">
        <v>1.1100000000000001</v>
      </c>
      <c r="E160" s="32" t="s">
        <v>386</v>
      </c>
      <c r="F160" s="100">
        <v>934</v>
      </c>
      <c r="G160" s="84">
        <v>849</v>
      </c>
      <c r="H160" s="77">
        <v>649</v>
      </c>
      <c r="I160" s="77">
        <v>611</v>
      </c>
      <c r="J160" s="85">
        <v>12</v>
      </c>
      <c r="K160" s="102">
        <f t="shared" si="41"/>
        <v>599</v>
      </c>
      <c r="L160" s="112">
        <f t="shared" si="42"/>
        <v>0.29446407538280328</v>
      </c>
      <c r="M160" s="215">
        <v>579</v>
      </c>
      <c r="N160" s="124">
        <v>65</v>
      </c>
      <c r="O160" s="44">
        <f t="shared" si="35"/>
        <v>534</v>
      </c>
      <c r="P160" s="14">
        <f t="shared" si="36"/>
        <v>7.7720207253886009E-2</v>
      </c>
      <c r="Q160" s="127">
        <v>579</v>
      </c>
      <c r="R160" s="124">
        <v>65</v>
      </c>
      <c r="S160" s="46">
        <f t="shared" si="37"/>
        <v>534</v>
      </c>
      <c r="T160" s="16">
        <f t="shared" si="38"/>
        <v>7.7720207253886009E-2</v>
      </c>
      <c r="U160" s="215">
        <v>649</v>
      </c>
      <c r="V160" s="44">
        <v>0</v>
      </c>
      <c r="W160" s="44">
        <f t="shared" si="39"/>
        <v>599</v>
      </c>
      <c r="X160" s="14">
        <f t="shared" si="40"/>
        <v>7.7041602465331274E-2</v>
      </c>
    </row>
    <row r="161" spans="1:24" s="4" customFormat="1" ht="12.75" customHeight="1">
      <c r="A161" s="283" t="s">
        <v>710</v>
      </c>
      <c r="B161" s="31" t="s">
        <v>32</v>
      </c>
      <c r="C161" s="93" t="s">
        <v>5</v>
      </c>
      <c r="D161" s="37">
        <v>1.1100000000000001</v>
      </c>
      <c r="E161" s="32" t="s">
        <v>387</v>
      </c>
      <c r="F161" s="100">
        <v>1044</v>
      </c>
      <c r="G161" s="84">
        <v>949</v>
      </c>
      <c r="H161" s="77">
        <v>749</v>
      </c>
      <c r="I161" s="77">
        <v>704</v>
      </c>
      <c r="J161" s="79">
        <v>15</v>
      </c>
      <c r="K161" s="142">
        <f t="shared" si="41"/>
        <v>689</v>
      </c>
      <c r="L161" s="114">
        <f t="shared" si="42"/>
        <v>0.27397260273972601</v>
      </c>
      <c r="M161" s="215">
        <v>679</v>
      </c>
      <c r="N161" s="124">
        <v>65</v>
      </c>
      <c r="O161" s="44">
        <f t="shared" si="35"/>
        <v>624</v>
      </c>
      <c r="P161" s="14">
        <f t="shared" si="36"/>
        <v>8.1001472754050077E-2</v>
      </c>
      <c r="Q161" s="127">
        <v>679</v>
      </c>
      <c r="R161" s="124">
        <v>65</v>
      </c>
      <c r="S161" s="46">
        <f t="shared" si="37"/>
        <v>624</v>
      </c>
      <c r="T161" s="16">
        <f t="shared" si="38"/>
        <v>8.1001472754050077E-2</v>
      </c>
      <c r="U161" s="215">
        <v>749</v>
      </c>
      <c r="V161" s="44">
        <v>0</v>
      </c>
      <c r="W161" s="44">
        <f t="shared" si="39"/>
        <v>689</v>
      </c>
      <c r="X161" s="14">
        <f t="shared" si="40"/>
        <v>8.0106809078771699E-2</v>
      </c>
    </row>
    <row r="162" spans="1:24" s="4" customFormat="1" ht="12.75" customHeight="1">
      <c r="A162" s="138" t="s">
        <v>382</v>
      </c>
      <c r="B162" s="31" t="s">
        <v>32</v>
      </c>
      <c r="C162" s="93"/>
      <c r="D162" s="37">
        <v>0.83</v>
      </c>
      <c r="E162" s="32" t="s">
        <v>385</v>
      </c>
      <c r="F162" s="100">
        <v>824</v>
      </c>
      <c r="G162" s="84">
        <v>749</v>
      </c>
      <c r="H162" s="77">
        <v>599</v>
      </c>
      <c r="I162" s="77">
        <v>500</v>
      </c>
      <c r="J162" s="77">
        <v>18</v>
      </c>
      <c r="K162" s="100">
        <f t="shared" si="25"/>
        <v>482</v>
      </c>
      <c r="L162" s="110">
        <f t="shared" si="26"/>
        <v>0.35647530040053405</v>
      </c>
      <c r="M162" s="215">
        <v>529</v>
      </c>
      <c r="N162" s="124">
        <v>69</v>
      </c>
      <c r="O162" s="44">
        <f t="shared" si="35"/>
        <v>413</v>
      </c>
      <c r="P162" s="14">
        <f t="shared" si="36"/>
        <v>0.21928166351606806</v>
      </c>
      <c r="Q162" s="127">
        <v>529</v>
      </c>
      <c r="R162" s="124">
        <v>69</v>
      </c>
      <c r="S162" s="46">
        <f t="shared" si="37"/>
        <v>413</v>
      </c>
      <c r="T162" s="16">
        <f t="shared" si="38"/>
        <v>0.21928166351606806</v>
      </c>
      <c r="U162" s="215">
        <v>599</v>
      </c>
      <c r="V162" s="44">
        <v>0</v>
      </c>
      <c r="W162" s="44">
        <f t="shared" si="39"/>
        <v>482</v>
      </c>
      <c r="X162" s="14">
        <f t="shared" si="40"/>
        <v>0.19532554257095158</v>
      </c>
    </row>
    <row r="163" spans="1:24" s="4" customFormat="1" ht="12.75" customHeight="1">
      <c r="A163" s="138" t="s">
        <v>711</v>
      </c>
      <c r="B163" s="31" t="s">
        <v>32</v>
      </c>
      <c r="C163" s="93" t="s">
        <v>5</v>
      </c>
      <c r="D163" s="37">
        <v>0.83</v>
      </c>
      <c r="E163" s="32" t="s">
        <v>712</v>
      </c>
      <c r="F163" s="100">
        <v>824</v>
      </c>
      <c r="G163" s="84">
        <v>749</v>
      </c>
      <c r="H163" s="77">
        <v>599</v>
      </c>
      <c r="I163" s="77">
        <v>520</v>
      </c>
      <c r="J163" s="77">
        <v>20</v>
      </c>
      <c r="K163" s="100">
        <f t="shared" ref="K163:K201" si="43">IFERROR(I163-J163,I163)</f>
        <v>500</v>
      </c>
      <c r="L163" s="110">
        <f t="shared" ref="L163:L201" si="44">IFERROR((G163-K163)/G163, " ")</f>
        <v>0.33244325767690253</v>
      </c>
      <c r="M163" s="160">
        <v>749</v>
      </c>
      <c r="N163" s="44">
        <v>0</v>
      </c>
      <c r="O163" s="44">
        <f t="shared" si="35"/>
        <v>500</v>
      </c>
      <c r="P163" s="14">
        <f t="shared" si="36"/>
        <v>0.33244325767690253</v>
      </c>
      <c r="Q163" s="127">
        <v>529</v>
      </c>
      <c r="R163" s="124">
        <v>60</v>
      </c>
      <c r="S163" s="46">
        <f t="shared" si="37"/>
        <v>440</v>
      </c>
      <c r="T163" s="16">
        <f t="shared" si="38"/>
        <v>0.16824196597353497</v>
      </c>
      <c r="U163" s="215">
        <v>599</v>
      </c>
      <c r="V163" s="44">
        <v>0</v>
      </c>
      <c r="W163" s="44">
        <f t="shared" si="39"/>
        <v>500</v>
      </c>
      <c r="X163" s="14">
        <f t="shared" si="40"/>
        <v>0.1652754590984975</v>
      </c>
    </row>
    <row r="164" spans="1:24" s="4" customFormat="1" ht="12.75" customHeight="1">
      <c r="A164" s="258" t="s">
        <v>383</v>
      </c>
      <c r="B164" s="31" t="s">
        <v>32</v>
      </c>
      <c r="C164" s="93"/>
      <c r="D164" s="37">
        <v>1.1100000000000001</v>
      </c>
      <c r="E164" s="32" t="s">
        <v>386</v>
      </c>
      <c r="F164" s="100">
        <v>824</v>
      </c>
      <c r="G164" s="84">
        <v>749</v>
      </c>
      <c r="H164" s="77">
        <v>599</v>
      </c>
      <c r="I164" s="77">
        <v>500</v>
      </c>
      <c r="J164" s="77">
        <v>18</v>
      </c>
      <c r="K164" s="100">
        <f t="shared" si="43"/>
        <v>482</v>
      </c>
      <c r="L164" s="110">
        <f t="shared" si="44"/>
        <v>0.35647530040053405</v>
      </c>
      <c r="M164" s="215">
        <v>529</v>
      </c>
      <c r="N164" s="124">
        <v>69</v>
      </c>
      <c r="O164" s="44">
        <f t="shared" si="35"/>
        <v>413</v>
      </c>
      <c r="P164" s="14">
        <f t="shared" si="36"/>
        <v>0.21928166351606806</v>
      </c>
      <c r="Q164" s="127">
        <v>529</v>
      </c>
      <c r="R164" s="124">
        <v>69</v>
      </c>
      <c r="S164" s="46">
        <f t="shared" si="37"/>
        <v>413</v>
      </c>
      <c r="T164" s="16">
        <f t="shared" si="38"/>
        <v>0.21928166351606806</v>
      </c>
      <c r="U164" s="215">
        <v>599</v>
      </c>
      <c r="V164" s="44">
        <v>0</v>
      </c>
      <c r="W164" s="44">
        <f t="shared" si="39"/>
        <v>482</v>
      </c>
      <c r="X164" s="14">
        <f t="shared" si="40"/>
        <v>0.19532554257095158</v>
      </c>
    </row>
    <row r="165" spans="1:24" s="4" customFormat="1" ht="12.75" customHeight="1">
      <c r="A165" s="258" t="s">
        <v>384</v>
      </c>
      <c r="B165" s="31" t="s">
        <v>32</v>
      </c>
      <c r="C165" s="93"/>
      <c r="D165" s="37">
        <v>1.1100000000000001</v>
      </c>
      <c r="E165" s="32" t="s">
        <v>387</v>
      </c>
      <c r="F165" s="100">
        <v>934</v>
      </c>
      <c r="G165" s="84">
        <v>849</v>
      </c>
      <c r="H165" s="77">
        <v>699</v>
      </c>
      <c r="I165" s="77">
        <v>590</v>
      </c>
      <c r="J165" s="77">
        <v>18</v>
      </c>
      <c r="K165" s="100">
        <f t="shared" si="43"/>
        <v>572</v>
      </c>
      <c r="L165" s="110">
        <f t="shared" si="44"/>
        <v>0.32626619552414604</v>
      </c>
      <c r="M165" s="215">
        <v>629</v>
      </c>
      <c r="N165" s="124">
        <v>69</v>
      </c>
      <c r="O165" s="44">
        <f t="shared" si="35"/>
        <v>503</v>
      </c>
      <c r="P165" s="14">
        <f t="shared" si="36"/>
        <v>0.20031796502384738</v>
      </c>
      <c r="Q165" s="127">
        <v>629</v>
      </c>
      <c r="R165" s="124">
        <v>69</v>
      </c>
      <c r="S165" s="46">
        <f t="shared" si="37"/>
        <v>503</v>
      </c>
      <c r="T165" s="16">
        <f t="shared" si="38"/>
        <v>0.20031796502384738</v>
      </c>
      <c r="U165" s="215">
        <v>699</v>
      </c>
      <c r="V165" s="44">
        <v>0</v>
      </c>
      <c r="W165" s="44">
        <f t="shared" si="39"/>
        <v>572</v>
      </c>
      <c r="X165" s="14">
        <f t="shared" si="40"/>
        <v>0.18168812589413447</v>
      </c>
    </row>
    <row r="166" spans="1:24" s="4" customFormat="1" ht="12.75" customHeight="1">
      <c r="A166" s="140" t="s">
        <v>239</v>
      </c>
      <c r="B166" s="171" t="s">
        <v>32</v>
      </c>
      <c r="C166" s="96"/>
      <c r="D166" s="173">
        <v>0.83</v>
      </c>
      <c r="E166" s="174" t="s">
        <v>240</v>
      </c>
      <c r="F166" s="142">
        <v>934</v>
      </c>
      <c r="G166" s="85">
        <v>849</v>
      </c>
      <c r="H166" s="141">
        <v>699</v>
      </c>
      <c r="I166" s="141">
        <v>632</v>
      </c>
      <c r="J166" s="141">
        <v>20</v>
      </c>
      <c r="K166" s="142">
        <f t="shared" si="43"/>
        <v>612</v>
      </c>
      <c r="L166" s="114">
        <f t="shared" si="44"/>
        <v>0.27915194346289751</v>
      </c>
      <c r="M166" s="236">
        <v>649</v>
      </c>
      <c r="N166" s="161">
        <v>50</v>
      </c>
      <c r="O166" s="143">
        <f t="shared" si="35"/>
        <v>562</v>
      </c>
      <c r="P166" s="153">
        <f t="shared" si="36"/>
        <v>0.13405238828967642</v>
      </c>
      <c r="Q166" s="244">
        <v>649</v>
      </c>
      <c r="R166" s="161">
        <v>50</v>
      </c>
      <c r="S166" s="144">
        <f t="shared" si="37"/>
        <v>562</v>
      </c>
      <c r="T166" s="155">
        <f t="shared" si="38"/>
        <v>0.13405238828967642</v>
      </c>
      <c r="U166" s="236">
        <v>699</v>
      </c>
      <c r="V166" s="143">
        <v>0</v>
      </c>
      <c r="W166" s="143">
        <f t="shared" si="39"/>
        <v>612</v>
      </c>
      <c r="X166" s="153">
        <f t="shared" si="40"/>
        <v>0.12446351931330472</v>
      </c>
    </row>
    <row r="167" spans="1:24" s="4" customFormat="1" ht="12.75" customHeight="1">
      <c r="A167" s="256" t="s">
        <v>200</v>
      </c>
      <c r="B167" s="208" t="s">
        <v>32</v>
      </c>
      <c r="C167" s="209"/>
      <c r="D167" s="37">
        <v>0.83</v>
      </c>
      <c r="E167" s="211" t="s">
        <v>203</v>
      </c>
      <c r="F167" s="212">
        <v>934</v>
      </c>
      <c r="G167" s="84">
        <v>849</v>
      </c>
      <c r="H167" s="213">
        <v>699</v>
      </c>
      <c r="I167" s="213">
        <v>632</v>
      </c>
      <c r="J167" s="213">
        <v>20</v>
      </c>
      <c r="K167" s="132">
        <f t="shared" si="43"/>
        <v>612</v>
      </c>
      <c r="L167" s="133">
        <f t="shared" si="44"/>
        <v>0.27915194346289751</v>
      </c>
      <c r="M167" s="217">
        <v>649</v>
      </c>
      <c r="N167" s="186">
        <v>50</v>
      </c>
      <c r="O167" s="184">
        <f t="shared" si="35"/>
        <v>562</v>
      </c>
      <c r="P167" s="185">
        <f t="shared" si="36"/>
        <v>0.13405238828967642</v>
      </c>
      <c r="Q167" s="243">
        <v>649</v>
      </c>
      <c r="R167" s="186">
        <v>50</v>
      </c>
      <c r="S167" s="182">
        <f t="shared" si="37"/>
        <v>562</v>
      </c>
      <c r="T167" s="183">
        <f t="shared" si="38"/>
        <v>0.13405238828967642</v>
      </c>
      <c r="U167" s="217">
        <v>699</v>
      </c>
      <c r="V167" s="184">
        <v>0</v>
      </c>
      <c r="W167" s="184">
        <f t="shared" si="39"/>
        <v>612</v>
      </c>
      <c r="X167" s="185">
        <f t="shared" si="40"/>
        <v>0.12446351931330472</v>
      </c>
    </row>
    <row r="168" spans="1:24" s="4" customFormat="1" ht="12.75" customHeight="1">
      <c r="A168" s="261" t="s">
        <v>201</v>
      </c>
      <c r="B168" s="208" t="s">
        <v>32</v>
      </c>
      <c r="C168" s="209"/>
      <c r="D168" s="37">
        <v>1.1100000000000001</v>
      </c>
      <c r="E168" s="211" t="s">
        <v>204</v>
      </c>
      <c r="F168" s="212">
        <v>934</v>
      </c>
      <c r="G168" s="84">
        <v>849</v>
      </c>
      <c r="H168" s="213">
        <v>699</v>
      </c>
      <c r="I168" s="213">
        <v>632</v>
      </c>
      <c r="J168" s="213">
        <v>20</v>
      </c>
      <c r="K168" s="132">
        <f t="shared" si="43"/>
        <v>612</v>
      </c>
      <c r="L168" s="133">
        <f t="shared" si="44"/>
        <v>0.27915194346289751</v>
      </c>
      <c r="M168" s="217">
        <v>649</v>
      </c>
      <c r="N168" s="186">
        <v>50</v>
      </c>
      <c r="O168" s="184">
        <f t="shared" si="35"/>
        <v>562</v>
      </c>
      <c r="P168" s="185">
        <f t="shared" si="36"/>
        <v>0.13405238828967642</v>
      </c>
      <c r="Q168" s="243">
        <v>649</v>
      </c>
      <c r="R168" s="186">
        <v>50</v>
      </c>
      <c r="S168" s="182">
        <f t="shared" si="37"/>
        <v>562</v>
      </c>
      <c r="T168" s="183">
        <f t="shared" si="38"/>
        <v>0.13405238828967642</v>
      </c>
      <c r="U168" s="217">
        <v>699</v>
      </c>
      <c r="V168" s="184">
        <v>0</v>
      </c>
      <c r="W168" s="184">
        <f t="shared" si="39"/>
        <v>612</v>
      </c>
      <c r="X168" s="185">
        <f t="shared" si="40"/>
        <v>0.12446351931330472</v>
      </c>
    </row>
    <row r="169" spans="1:24" s="4" customFormat="1" ht="12.75" customHeight="1">
      <c r="A169" s="261" t="s">
        <v>202</v>
      </c>
      <c r="B169" s="208" t="s">
        <v>32</v>
      </c>
      <c r="C169" s="209"/>
      <c r="D169" s="37">
        <v>1.1100000000000001</v>
      </c>
      <c r="E169" s="211" t="s">
        <v>205</v>
      </c>
      <c r="F169" s="212">
        <v>1044</v>
      </c>
      <c r="G169" s="84">
        <v>949</v>
      </c>
      <c r="H169" s="213">
        <v>799</v>
      </c>
      <c r="I169" s="213">
        <v>723</v>
      </c>
      <c r="J169" s="213">
        <v>20</v>
      </c>
      <c r="K169" s="132">
        <f t="shared" si="43"/>
        <v>703</v>
      </c>
      <c r="L169" s="133">
        <f t="shared" si="44"/>
        <v>0.25922023182297155</v>
      </c>
      <c r="M169" s="217">
        <v>749</v>
      </c>
      <c r="N169" s="186">
        <v>50</v>
      </c>
      <c r="O169" s="184">
        <f t="shared" si="35"/>
        <v>653</v>
      </c>
      <c r="P169" s="185">
        <f t="shared" si="36"/>
        <v>0.12817089452603472</v>
      </c>
      <c r="Q169" s="243">
        <v>749</v>
      </c>
      <c r="R169" s="186">
        <v>50</v>
      </c>
      <c r="S169" s="182">
        <f t="shared" si="37"/>
        <v>653</v>
      </c>
      <c r="T169" s="183">
        <f t="shared" si="38"/>
        <v>0.12817089452603472</v>
      </c>
      <c r="U169" s="217">
        <v>799</v>
      </c>
      <c r="V169" s="184">
        <v>0</v>
      </c>
      <c r="W169" s="184">
        <f t="shared" si="39"/>
        <v>703</v>
      </c>
      <c r="X169" s="185">
        <f t="shared" si="40"/>
        <v>0.12015018773466833</v>
      </c>
    </row>
    <row r="170" spans="1:24" s="4" customFormat="1" ht="12.75" customHeight="1">
      <c r="A170" s="256" t="s">
        <v>388</v>
      </c>
      <c r="B170" s="208" t="s">
        <v>32</v>
      </c>
      <c r="C170" s="93"/>
      <c r="D170" s="37">
        <v>0.83</v>
      </c>
      <c r="E170" s="211" t="s">
        <v>391</v>
      </c>
      <c r="F170" s="212">
        <v>1154</v>
      </c>
      <c r="G170" s="84">
        <v>1049</v>
      </c>
      <c r="H170" s="213">
        <v>899</v>
      </c>
      <c r="I170" s="213">
        <v>771</v>
      </c>
      <c r="J170" s="213">
        <v>8</v>
      </c>
      <c r="K170" s="212">
        <f t="shared" si="43"/>
        <v>763</v>
      </c>
      <c r="L170" s="214">
        <f t="shared" si="44"/>
        <v>0.27264061010486179</v>
      </c>
      <c r="M170" s="215">
        <v>749</v>
      </c>
      <c r="N170" s="124">
        <v>135</v>
      </c>
      <c r="O170" s="44">
        <f t="shared" si="35"/>
        <v>628</v>
      </c>
      <c r="P170" s="14">
        <f t="shared" si="36"/>
        <v>0.16154873164218958</v>
      </c>
      <c r="Q170" s="127">
        <v>749</v>
      </c>
      <c r="R170" s="124">
        <v>135</v>
      </c>
      <c r="S170" s="46">
        <f t="shared" si="37"/>
        <v>628</v>
      </c>
      <c r="T170" s="16">
        <f t="shared" si="38"/>
        <v>0.16154873164218958</v>
      </c>
      <c r="U170" s="215">
        <v>849</v>
      </c>
      <c r="V170" s="124">
        <v>45</v>
      </c>
      <c r="W170" s="44">
        <f t="shared" si="39"/>
        <v>718</v>
      </c>
      <c r="X170" s="14">
        <f t="shared" si="40"/>
        <v>0.15429917550058891</v>
      </c>
    </row>
    <row r="171" spans="1:24" s="4" customFormat="1" ht="12.75" customHeight="1">
      <c r="A171" s="261" t="s">
        <v>389</v>
      </c>
      <c r="B171" s="208" t="s">
        <v>32</v>
      </c>
      <c r="C171" s="93"/>
      <c r="D171" s="37">
        <v>1.1100000000000001</v>
      </c>
      <c r="E171" s="211" t="s">
        <v>386</v>
      </c>
      <c r="F171" s="212">
        <v>1154</v>
      </c>
      <c r="G171" s="84">
        <v>1049</v>
      </c>
      <c r="H171" s="213">
        <v>899</v>
      </c>
      <c r="I171" s="213">
        <v>771</v>
      </c>
      <c r="J171" s="213">
        <v>8</v>
      </c>
      <c r="K171" s="212">
        <f t="shared" si="43"/>
        <v>763</v>
      </c>
      <c r="L171" s="214">
        <f t="shared" si="44"/>
        <v>0.27264061010486179</v>
      </c>
      <c r="M171" s="215">
        <v>749</v>
      </c>
      <c r="N171" s="124">
        <v>135</v>
      </c>
      <c r="O171" s="44">
        <f t="shared" si="35"/>
        <v>628</v>
      </c>
      <c r="P171" s="14">
        <f t="shared" si="36"/>
        <v>0.16154873164218958</v>
      </c>
      <c r="Q171" s="127">
        <v>749</v>
      </c>
      <c r="R171" s="124">
        <v>135</v>
      </c>
      <c r="S171" s="46">
        <f t="shared" si="37"/>
        <v>628</v>
      </c>
      <c r="T171" s="16">
        <f t="shared" si="38"/>
        <v>0.16154873164218958</v>
      </c>
      <c r="U171" s="215">
        <v>849</v>
      </c>
      <c r="V171" s="124">
        <v>45</v>
      </c>
      <c r="W171" s="44">
        <f t="shared" si="39"/>
        <v>718</v>
      </c>
      <c r="X171" s="14">
        <f t="shared" si="40"/>
        <v>0.15429917550058891</v>
      </c>
    </row>
    <row r="172" spans="1:24" s="4" customFormat="1" ht="12.75" customHeight="1">
      <c r="A172" s="261" t="s">
        <v>390</v>
      </c>
      <c r="B172" s="208" t="s">
        <v>32</v>
      </c>
      <c r="C172" s="93"/>
      <c r="D172" s="37">
        <v>1.1100000000000001</v>
      </c>
      <c r="E172" s="211" t="s">
        <v>387</v>
      </c>
      <c r="F172" s="212">
        <v>1264</v>
      </c>
      <c r="G172" s="84">
        <v>1149</v>
      </c>
      <c r="H172" s="213">
        <v>999</v>
      </c>
      <c r="I172" s="213">
        <v>857</v>
      </c>
      <c r="J172" s="213">
        <v>10</v>
      </c>
      <c r="K172" s="212">
        <f t="shared" si="43"/>
        <v>847</v>
      </c>
      <c r="L172" s="214">
        <f t="shared" si="44"/>
        <v>0.26283724978241951</v>
      </c>
      <c r="M172" s="215">
        <v>849</v>
      </c>
      <c r="N172" s="124">
        <v>134</v>
      </c>
      <c r="O172" s="44">
        <f t="shared" si="35"/>
        <v>713</v>
      </c>
      <c r="P172" s="14">
        <f t="shared" si="36"/>
        <v>0.16018845700824499</v>
      </c>
      <c r="Q172" s="127">
        <v>849</v>
      </c>
      <c r="R172" s="124">
        <v>134</v>
      </c>
      <c r="S172" s="46">
        <f t="shared" si="37"/>
        <v>713</v>
      </c>
      <c r="T172" s="16">
        <f t="shared" si="38"/>
        <v>0.16018845700824499</v>
      </c>
      <c r="U172" s="215">
        <v>949</v>
      </c>
      <c r="V172" s="124">
        <v>44</v>
      </c>
      <c r="W172" s="44">
        <f t="shared" si="39"/>
        <v>803</v>
      </c>
      <c r="X172" s="14">
        <f t="shared" si="40"/>
        <v>0.15384615384615385</v>
      </c>
    </row>
    <row r="173" spans="1:24" s="4" customFormat="1" ht="12.75" customHeight="1">
      <c r="A173" s="138" t="s">
        <v>268</v>
      </c>
      <c r="B173" s="31" t="s">
        <v>32</v>
      </c>
      <c r="C173" s="93"/>
      <c r="D173" s="37">
        <v>0.83</v>
      </c>
      <c r="E173" s="32" t="s">
        <v>269</v>
      </c>
      <c r="F173" s="100">
        <v>1044</v>
      </c>
      <c r="G173" s="84">
        <v>949</v>
      </c>
      <c r="H173" s="77">
        <v>799</v>
      </c>
      <c r="I173" s="77">
        <v>684</v>
      </c>
      <c r="J173" s="77">
        <v>15</v>
      </c>
      <c r="K173" s="100">
        <f t="shared" si="43"/>
        <v>669</v>
      </c>
      <c r="L173" s="110">
        <f t="shared" si="44"/>
        <v>0.29504741833508957</v>
      </c>
      <c r="M173" s="215">
        <v>749</v>
      </c>
      <c r="N173" s="124">
        <v>45</v>
      </c>
      <c r="O173" s="44">
        <f t="shared" si="35"/>
        <v>624</v>
      </c>
      <c r="P173" s="14">
        <f t="shared" si="36"/>
        <v>0.16688918558077437</v>
      </c>
      <c r="Q173" s="127">
        <v>749</v>
      </c>
      <c r="R173" s="124">
        <v>45</v>
      </c>
      <c r="S173" s="46">
        <f t="shared" si="37"/>
        <v>624</v>
      </c>
      <c r="T173" s="16">
        <f t="shared" si="38"/>
        <v>0.16688918558077437</v>
      </c>
      <c r="U173" s="215">
        <v>749</v>
      </c>
      <c r="V173" s="124">
        <v>45</v>
      </c>
      <c r="W173" s="44">
        <f t="shared" si="39"/>
        <v>624</v>
      </c>
      <c r="X173" s="14">
        <f t="shared" si="40"/>
        <v>0.16688918558077437</v>
      </c>
    </row>
    <row r="174" spans="1:24" s="4" customFormat="1" ht="12.75" customHeight="1">
      <c r="A174" s="138" t="s">
        <v>225</v>
      </c>
      <c r="B174" s="31" t="s">
        <v>32</v>
      </c>
      <c r="C174" s="93"/>
      <c r="D174" s="37">
        <v>0.83</v>
      </c>
      <c r="E174" s="32" t="s">
        <v>228</v>
      </c>
      <c r="F174" s="100">
        <v>1044</v>
      </c>
      <c r="G174" s="84">
        <v>949</v>
      </c>
      <c r="H174" s="77">
        <v>799</v>
      </c>
      <c r="I174" s="77">
        <v>684</v>
      </c>
      <c r="J174" s="77">
        <v>15</v>
      </c>
      <c r="K174" s="100">
        <f t="shared" si="43"/>
        <v>669</v>
      </c>
      <c r="L174" s="110">
        <f t="shared" si="44"/>
        <v>0.29504741833508957</v>
      </c>
      <c r="M174" s="215">
        <v>749</v>
      </c>
      <c r="N174" s="124">
        <v>47</v>
      </c>
      <c r="O174" s="44">
        <f t="shared" si="35"/>
        <v>622</v>
      </c>
      <c r="P174" s="14">
        <f t="shared" si="36"/>
        <v>0.16955941255006676</v>
      </c>
      <c r="Q174" s="127">
        <v>749</v>
      </c>
      <c r="R174" s="124">
        <v>47</v>
      </c>
      <c r="S174" s="46">
        <f t="shared" si="37"/>
        <v>622</v>
      </c>
      <c r="T174" s="16">
        <f t="shared" si="38"/>
        <v>0.16955941255006676</v>
      </c>
      <c r="U174" s="215">
        <v>749</v>
      </c>
      <c r="V174" s="124">
        <v>46</v>
      </c>
      <c r="W174" s="44">
        <f t="shared" si="39"/>
        <v>623</v>
      </c>
      <c r="X174" s="14">
        <f t="shared" si="40"/>
        <v>0.16822429906542055</v>
      </c>
    </row>
    <row r="175" spans="1:24" s="4" customFormat="1" ht="12.75" customHeight="1">
      <c r="A175" s="258" t="s">
        <v>226</v>
      </c>
      <c r="B175" s="31" t="s">
        <v>32</v>
      </c>
      <c r="C175" s="93"/>
      <c r="D175" s="37">
        <v>1.1100000000000001</v>
      </c>
      <c r="E175" s="32" t="s">
        <v>229</v>
      </c>
      <c r="F175" s="100">
        <v>1044</v>
      </c>
      <c r="G175" s="84">
        <v>949</v>
      </c>
      <c r="H175" s="77">
        <v>799</v>
      </c>
      <c r="I175" s="77">
        <v>684</v>
      </c>
      <c r="J175" s="77">
        <v>15</v>
      </c>
      <c r="K175" s="100">
        <f t="shared" si="43"/>
        <v>669</v>
      </c>
      <c r="L175" s="110">
        <f t="shared" si="44"/>
        <v>0.29504741833508957</v>
      </c>
      <c r="M175" s="215">
        <v>749</v>
      </c>
      <c r="N175" s="124">
        <v>47</v>
      </c>
      <c r="O175" s="44">
        <f t="shared" si="35"/>
        <v>622</v>
      </c>
      <c r="P175" s="14">
        <f t="shared" si="36"/>
        <v>0.16955941255006676</v>
      </c>
      <c r="Q175" s="127">
        <v>749</v>
      </c>
      <c r="R175" s="124">
        <v>47</v>
      </c>
      <c r="S175" s="46">
        <f t="shared" si="37"/>
        <v>622</v>
      </c>
      <c r="T175" s="16">
        <f t="shared" si="38"/>
        <v>0.16955941255006676</v>
      </c>
      <c r="U175" s="215">
        <v>749</v>
      </c>
      <c r="V175" s="124">
        <v>46</v>
      </c>
      <c r="W175" s="44">
        <f t="shared" si="39"/>
        <v>623</v>
      </c>
      <c r="X175" s="14">
        <f t="shared" si="40"/>
        <v>0.16822429906542055</v>
      </c>
    </row>
    <row r="176" spans="1:24" s="4" customFormat="1" ht="12.75" customHeight="1">
      <c r="A176" s="258" t="s">
        <v>227</v>
      </c>
      <c r="B176" s="31" t="s">
        <v>32</v>
      </c>
      <c r="C176" s="93"/>
      <c r="D176" s="37">
        <v>1.1100000000000001</v>
      </c>
      <c r="E176" s="32" t="s">
        <v>230</v>
      </c>
      <c r="F176" s="100">
        <v>1154</v>
      </c>
      <c r="G176" s="84">
        <v>1049</v>
      </c>
      <c r="H176" s="77">
        <v>899</v>
      </c>
      <c r="I176" s="77">
        <v>771</v>
      </c>
      <c r="J176" s="77">
        <v>15</v>
      </c>
      <c r="K176" s="100">
        <f t="shared" si="43"/>
        <v>756</v>
      </c>
      <c r="L176" s="110">
        <f t="shared" si="44"/>
        <v>0.27931363203050524</v>
      </c>
      <c r="M176" s="215">
        <v>849</v>
      </c>
      <c r="N176" s="124">
        <v>47</v>
      </c>
      <c r="O176" s="44">
        <f t="shared" si="35"/>
        <v>709</v>
      </c>
      <c r="P176" s="14">
        <f t="shared" si="36"/>
        <v>0.16489988221436985</v>
      </c>
      <c r="Q176" s="127">
        <v>849</v>
      </c>
      <c r="R176" s="124">
        <v>47</v>
      </c>
      <c r="S176" s="46">
        <f t="shared" si="37"/>
        <v>709</v>
      </c>
      <c r="T176" s="16">
        <f t="shared" si="38"/>
        <v>0.16489988221436985</v>
      </c>
      <c r="U176" s="215">
        <v>849</v>
      </c>
      <c r="V176" s="124">
        <v>46</v>
      </c>
      <c r="W176" s="44">
        <f t="shared" si="39"/>
        <v>710</v>
      </c>
      <c r="X176" s="14">
        <f t="shared" si="40"/>
        <v>0.16372202591283863</v>
      </c>
    </row>
    <row r="177" spans="1:24" s="4" customFormat="1" ht="12.75" customHeight="1">
      <c r="A177" s="138" t="s">
        <v>246</v>
      </c>
      <c r="B177" s="31" t="s">
        <v>32</v>
      </c>
      <c r="C177" s="168" t="s">
        <v>713</v>
      </c>
      <c r="D177" s="37">
        <v>0.83</v>
      </c>
      <c r="E177" s="32" t="s">
        <v>254</v>
      </c>
      <c r="F177" s="100">
        <v>1264</v>
      </c>
      <c r="G177" s="84">
        <v>1149</v>
      </c>
      <c r="H177" s="77">
        <v>1049</v>
      </c>
      <c r="I177" s="77">
        <v>893</v>
      </c>
      <c r="J177" s="77">
        <v>34</v>
      </c>
      <c r="K177" s="100">
        <f t="shared" si="43"/>
        <v>859</v>
      </c>
      <c r="L177" s="110">
        <f t="shared" si="44"/>
        <v>0.2523933855526545</v>
      </c>
      <c r="M177" s="215">
        <v>799</v>
      </c>
      <c r="N177" s="124">
        <v>215</v>
      </c>
      <c r="O177" s="44">
        <f t="shared" si="35"/>
        <v>644</v>
      </c>
      <c r="P177" s="14">
        <f t="shared" si="36"/>
        <v>0.19399249061326659</v>
      </c>
      <c r="Q177" s="127">
        <v>799</v>
      </c>
      <c r="R177" s="124">
        <v>215</v>
      </c>
      <c r="S177" s="46">
        <f t="shared" si="37"/>
        <v>644</v>
      </c>
      <c r="T177" s="16">
        <f t="shared" si="38"/>
        <v>0.19399249061326659</v>
      </c>
      <c r="U177" s="215">
        <v>1049</v>
      </c>
      <c r="V177" s="44">
        <v>0</v>
      </c>
      <c r="W177" s="44">
        <f t="shared" si="39"/>
        <v>859</v>
      </c>
      <c r="X177" s="14">
        <f t="shared" si="40"/>
        <v>0.18112488083889419</v>
      </c>
    </row>
    <row r="178" spans="1:24" s="4" customFormat="1" ht="12.75" customHeight="1">
      <c r="A178" s="138" t="s">
        <v>248</v>
      </c>
      <c r="B178" s="31" t="s">
        <v>32</v>
      </c>
      <c r="C178" s="168" t="s">
        <v>713</v>
      </c>
      <c r="D178" s="37">
        <v>0.83</v>
      </c>
      <c r="E178" s="32" t="s">
        <v>256</v>
      </c>
      <c r="F178" s="100">
        <v>1264</v>
      </c>
      <c r="G178" s="84">
        <v>1149</v>
      </c>
      <c r="H178" s="77">
        <v>1049</v>
      </c>
      <c r="I178" s="77">
        <v>893</v>
      </c>
      <c r="J178" s="77">
        <v>34</v>
      </c>
      <c r="K178" s="100">
        <f t="shared" si="43"/>
        <v>859</v>
      </c>
      <c r="L178" s="110">
        <f t="shared" si="44"/>
        <v>0.2523933855526545</v>
      </c>
      <c r="M178" s="215">
        <v>799</v>
      </c>
      <c r="N178" s="124">
        <v>215</v>
      </c>
      <c r="O178" s="44">
        <f t="shared" si="35"/>
        <v>644</v>
      </c>
      <c r="P178" s="14">
        <f t="shared" si="36"/>
        <v>0.19399249061326659</v>
      </c>
      <c r="Q178" s="127">
        <v>799</v>
      </c>
      <c r="R178" s="124">
        <v>215</v>
      </c>
      <c r="S178" s="46">
        <f t="shared" si="37"/>
        <v>644</v>
      </c>
      <c r="T178" s="16">
        <f t="shared" si="38"/>
        <v>0.19399249061326659</v>
      </c>
      <c r="U178" s="215">
        <v>1049</v>
      </c>
      <c r="V178" s="44">
        <v>0</v>
      </c>
      <c r="W178" s="44">
        <f t="shared" si="39"/>
        <v>859</v>
      </c>
      <c r="X178" s="14">
        <f t="shared" si="40"/>
        <v>0.18112488083889419</v>
      </c>
    </row>
    <row r="179" spans="1:24" s="4" customFormat="1" ht="12.75" customHeight="1">
      <c r="A179" s="258" t="s">
        <v>250</v>
      </c>
      <c r="B179" s="31" t="s">
        <v>32</v>
      </c>
      <c r="C179" s="168" t="s">
        <v>713</v>
      </c>
      <c r="D179" s="37">
        <v>1.1100000000000001</v>
      </c>
      <c r="E179" s="32" t="s">
        <v>257</v>
      </c>
      <c r="F179" s="100">
        <v>1264</v>
      </c>
      <c r="G179" s="84">
        <v>1149</v>
      </c>
      <c r="H179" s="77">
        <v>1049</v>
      </c>
      <c r="I179" s="77">
        <v>893</v>
      </c>
      <c r="J179" s="77">
        <v>34</v>
      </c>
      <c r="K179" s="100">
        <f t="shared" si="43"/>
        <v>859</v>
      </c>
      <c r="L179" s="110">
        <f t="shared" si="44"/>
        <v>0.2523933855526545</v>
      </c>
      <c r="M179" s="215">
        <v>799</v>
      </c>
      <c r="N179" s="124">
        <v>215</v>
      </c>
      <c r="O179" s="44">
        <f t="shared" si="35"/>
        <v>644</v>
      </c>
      <c r="P179" s="14">
        <f t="shared" si="36"/>
        <v>0.19399249061326659</v>
      </c>
      <c r="Q179" s="127">
        <v>799</v>
      </c>
      <c r="R179" s="124">
        <v>215</v>
      </c>
      <c r="S179" s="46">
        <f t="shared" si="37"/>
        <v>644</v>
      </c>
      <c r="T179" s="16">
        <f t="shared" si="38"/>
        <v>0.19399249061326659</v>
      </c>
      <c r="U179" s="215">
        <v>1049</v>
      </c>
      <c r="V179" s="44">
        <v>0</v>
      </c>
      <c r="W179" s="44">
        <f t="shared" si="39"/>
        <v>859</v>
      </c>
      <c r="X179" s="14">
        <f t="shared" si="40"/>
        <v>0.18112488083889419</v>
      </c>
    </row>
    <row r="180" spans="1:24" s="4" customFormat="1" ht="12.75" customHeight="1">
      <c r="A180" s="258" t="s">
        <v>251</v>
      </c>
      <c r="B180" s="31" t="s">
        <v>32</v>
      </c>
      <c r="C180" s="168" t="s">
        <v>713</v>
      </c>
      <c r="D180" s="37">
        <v>1.1100000000000001</v>
      </c>
      <c r="E180" s="32" t="s">
        <v>258</v>
      </c>
      <c r="F180" s="100">
        <v>1374</v>
      </c>
      <c r="G180" s="84">
        <v>1249</v>
      </c>
      <c r="H180" s="77">
        <v>1149</v>
      </c>
      <c r="I180" s="77">
        <v>978</v>
      </c>
      <c r="J180" s="77">
        <v>33</v>
      </c>
      <c r="K180" s="100">
        <f t="shared" si="43"/>
        <v>945</v>
      </c>
      <c r="L180" s="110">
        <f t="shared" si="44"/>
        <v>0.24339471577261809</v>
      </c>
      <c r="M180" s="215">
        <v>899</v>
      </c>
      <c r="N180" s="124">
        <v>215</v>
      </c>
      <c r="O180" s="44">
        <f t="shared" si="35"/>
        <v>730</v>
      </c>
      <c r="P180" s="14">
        <f t="shared" si="36"/>
        <v>0.18798665183537264</v>
      </c>
      <c r="Q180" s="127">
        <v>899</v>
      </c>
      <c r="R180" s="124">
        <v>215</v>
      </c>
      <c r="S180" s="46">
        <f t="shared" si="37"/>
        <v>730</v>
      </c>
      <c r="T180" s="16">
        <f t="shared" si="38"/>
        <v>0.18798665183537264</v>
      </c>
      <c r="U180" s="215">
        <v>1149</v>
      </c>
      <c r="V180" s="44">
        <v>0</v>
      </c>
      <c r="W180" s="44">
        <f t="shared" si="39"/>
        <v>945</v>
      </c>
      <c r="X180" s="14">
        <f t="shared" si="40"/>
        <v>0.17754569190600522</v>
      </c>
    </row>
    <row r="181" spans="1:24" s="4" customFormat="1" ht="12.75" customHeight="1">
      <c r="A181" s="138" t="s">
        <v>714</v>
      </c>
      <c r="B181" s="31" t="s">
        <v>32</v>
      </c>
      <c r="C181" s="93" t="s">
        <v>715</v>
      </c>
      <c r="D181" s="37">
        <v>0.83</v>
      </c>
      <c r="E181" s="32" t="s">
        <v>716</v>
      </c>
      <c r="F181" s="100">
        <v>1209</v>
      </c>
      <c r="G181" s="84">
        <v>1099</v>
      </c>
      <c r="H181" s="77">
        <v>1049</v>
      </c>
      <c r="I181" s="77">
        <v>942</v>
      </c>
      <c r="J181" s="77">
        <v>25</v>
      </c>
      <c r="K181" s="100">
        <f t="shared" si="43"/>
        <v>917</v>
      </c>
      <c r="L181" s="110">
        <f t="shared" si="44"/>
        <v>0.16560509554140126</v>
      </c>
      <c r="M181" s="160">
        <v>1099</v>
      </c>
      <c r="N181" s="44">
        <v>0</v>
      </c>
      <c r="O181" s="44">
        <f t="shared" si="35"/>
        <v>917</v>
      </c>
      <c r="P181" s="14">
        <f t="shared" si="36"/>
        <v>0.16560509554140126</v>
      </c>
      <c r="Q181" s="45">
        <v>1099</v>
      </c>
      <c r="R181" s="46">
        <v>0</v>
      </c>
      <c r="S181" s="46">
        <f t="shared" si="37"/>
        <v>917</v>
      </c>
      <c r="T181" s="16">
        <f t="shared" si="38"/>
        <v>0.16560509554140126</v>
      </c>
      <c r="U181" s="160">
        <v>1099</v>
      </c>
      <c r="V181" s="44">
        <v>0</v>
      </c>
      <c r="W181" s="44">
        <f t="shared" si="39"/>
        <v>917</v>
      </c>
      <c r="X181" s="14">
        <f t="shared" si="40"/>
        <v>0.16560509554140126</v>
      </c>
    </row>
    <row r="182" spans="1:24" s="4" customFormat="1" ht="12.75" customHeight="1">
      <c r="A182" s="138" t="s">
        <v>717</v>
      </c>
      <c r="B182" s="31" t="s">
        <v>32</v>
      </c>
      <c r="C182" s="93" t="s">
        <v>715</v>
      </c>
      <c r="D182" s="37">
        <v>0.83</v>
      </c>
      <c r="E182" s="32" t="s">
        <v>718</v>
      </c>
      <c r="F182" s="100">
        <v>1209</v>
      </c>
      <c r="G182" s="84">
        <v>1099</v>
      </c>
      <c r="H182" s="77">
        <v>1049</v>
      </c>
      <c r="I182" s="77">
        <v>942</v>
      </c>
      <c r="J182" s="77">
        <v>25</v>
      </c>
      <c r="K182" s="100">
        <f t="shared" si="43"/>
        <v>917</v>
      </c>
      <c r="L182" s="110">
        <f t="shared" si="44"/>
        <v>0.16560509554140126</v>
      </c>
      <c r="M182" s="160">
        <v>1099</v>
      </c>
      <c r="N182" s="44">
        <v>0</v>
      </c>
      <c r="O182" s="44">
        <f t="shared" si="35"/>
        <v>917</v>
      </c>
      <c r="P182" s="14">
        <f t="shared" si="36"/>
        <v>0.16560509554140126</v>
      </c>
      <c r="Q182" s="45">
        <v>1099</v>
      </c>
      <c r="R182" s="46">
        <v>0</v>
      </c>
      <c r="S182" s="46">
        <f t="shared" si="37"/>
        <v>917</v>
      </c>
      <c r="T182" s="16">
        <f t="shared" si="38"/>
        <v>0.16560509554140126</v>
      </c>
      <c r="U182" s="160">
        <v>1099</v>
      </c>
      <c r="V182" s="44">
        <v>0</v>
      </c>
      <c r="W182" s="44">
        <f t="shared" si="39"/>
        <v>917</v>
      </c>
      <c r="X182" s="14">
        <f t="shared" si="40"/>
        <v>0.16560509554140126</v>
      </c>
    </row>
    <row r="183" spans="1:24" s="4" customFormat="1" ht="12.75" customHeight="1">
      <c r="A183" s="258" t="s">
        <v>719</v>
      </c>
      <c r="B183" s="31" t="s">
        <v>32</v>
      </c>
      <c r="C183" s="93" t="s">
        <v>715</v>
      </c>
      <c r="D183" s="37">
        <v>1.1100000000000001</v>
      </c>
      <c r="E183" s="32" t="s">
        <v>720</v>
      </c>
      <c r="F183" s="100">
        <v>1209</v>
      </c>
      <c r="G183" s="84">
        <v>1099</v>
      </c>
      <c r="H183" s="77">
        <v>1049</v>
      </c>
      <c r="I183" s="77">
        <v>942</v>
      </c>
      <c r="J183" s="77">
        <v>25</v>
      </c>
      <c r="K183" s="100">
        <f t="shared" si="43"/>
        <v>917</v>
      </c>
      <c r="L183" s="110">
        <f t="shared" si="44"/>
        <v>0.16560509554140126</v>
      </c>
      <c r="M183" s="160">
        <v>1099</v>
      </c>
      <c r="N183" s="44">
        <v>0</v>
      </c>
      <c r="O183" s="44">
        <f t="shared" si="35"/>
        <v>917</v>
      </c>
      <c r="P183" s="14">
        <f t="shared" si="36"/>
        <v>0.16560509554140126</v>
      </c>
      <c r="Q183" s="45">
        <v>1099</v>
      </c>
      <c r="R183" s="46">
        <v>0</v>
      </c>
      <c r="S183" s="46">
        <f t="shared" si="37"/>
        <v>917</v>
      </c>
      <c r="T183" s="16">
        <f t="shared" si="38"/>
        <v>0.16560509554140126</v>
      </c>
      <c r="U183" s="160">
        <v>1099</v>
      </c>
      <c r="V183" s="44">
        <v>0</v>
      </c>
      <c r="W183" s="44">
        <f t="shared" si="39"/>
        <v>917</v>
      </c>
      <c r="X183" s="14">
        <f t="shared" si="40"/>
        <v>0.16560509554140126</v>
      </c>
    </row>
    <row r="184" spans="1:24" s="4" customFormat="1" ht="12.75" customHeight="1">
      <c r="A184" s="258" t="s">
        <v>721</v>
      </c>
      <c r="B184" s="31" t="s">
        <v>32</v>
      </c>
      <c r="C184" s="93" t="s">
        <v>715</v>
      </c>
      <c r="D184" s="37">
        <v>1.1100000000000001</v>
      </c>
      <c r="E184" s="32" t="s">
        <v>722</v>
      </c>
      <c r="F184" s="100">
        <v>1319</v>
      </c>
      <c r="G184" s="84">
        <v>1199</v>
      </c>
      <c r="H184" s="77">
        <v>1149</v>
      </c>
      <c r="I184" s="77">
        <v>1031</v>
      </c>
      <c r="J184" s="77">
        <v>25</v>
      </c>
      <c r="K184" s="100">
        <f t="shared" si="43"/>
        <v>1006</v>
      </c>
      <c r="L184" s="110">
        <f t="shared" si="44"/>
        <v>0.16096747289407839</v>
      </c>
      <c r="M184" s="160">
        <v>1199</v>
      </c>
      <c r="N184" s="44">
        <v>0</v>
      </c>
      <c r="O184" s="44">
        <f t="shared" si="35"/>
        <v>1006</v>
      </c>
      <c r="P184" s="14">
        <f t="shared" si="36"/>
        <v>0.16096747289407839</v>
      </c>
      <c r="Q184" s="45">
        <v>1199</v>
      </c>
      <c r="R184" s="46">
        <v>0</v>
      </c>
      <c r="S184" s="46">
        <f t="shared" si="37"/>
        <v>1006</v>
      </c>
      <c r="T184" s="16">
        <f t="shared" si="38"/>
        <v>0.16096747289407839</v>
      </c>
      <c r="U184" s="160">
        <v>1199</v>
      </c>
      <c r="V184" s="44">
        <v>0</v>
      </c>
      <c r="W184" s="44">
        <f t="shared" si="39"/>
        <v>1006</v>
      </c>
      <c r="X184" s="14">
        <f t="shared" si="40"/>
        <v>0.16096747289407839</v>
      </c>
    </row>
    <row r="185" spans="1:24" s="4" customFormat="1" ht="12.75" customHeight="1">
      <c r="A185" s="138" t="s">
        <v>247</v>
      </c>
      <c r="B185" s="31" t="s">
        <v>32</v>
      </c>
      <c r="C185" s="168" t="s">
        <v>713</v>
      </c>
      <c r="D185" s="37">
        <v>0.83</v>
      </c>
      <c r="E185" s="32" t="s">
        <v>255</v>
      </c>
      <c r="F185" s="100">
        <v>1154</v>
      </c>
      <c r="G185" s="84">
        <v>1049</v>
      </c>
      <c r="H185" s="77">
        <v>949</v>
      </c>
      <c r="I185" s="77">
        <v>808</v>
      </c>
      <c r="J185" s="77">
        <v>29</v>
      </c>
      <c r="K185" s="100">
        <f t="shared" si="43"/>
        <v>779</v>
      </c>
      <c r="L185" s="110">
        <f t="shared" si="44"/>
        <v>0.25738798856053385</v>
      </c>
      <c r="M185" s="215">
        <v>799</v>
      </c>
      <c r="N185" s="124">
        <v>130</v>
      </c>
      <c r="O185" s="44">
        <f t="shared" si="35"/>
        <v>649</v>
      </c>
      <c r="P185" s="14">
        <f t="shared" si="36"/>
        <v>0.18773466833541927</v>
      </c>
      <c r="Q185" s="127">
        <v>799</v>
      </c>
      <c r="R185" s="124">
        <v>130</v>
      </c>
      <c r="S185" s="46">
        <f t="shared" si="37"/>
        <v>649</v>
      </c>
      <c r="T185" s="16">
        <f t="shared" si="38"/>
        <v>0.18773466833541927</v>
      </c>
      <c r="U185" s="215">
        <v>949</v>
      </c>
      <c r="V185" s="44">
        <v>0</v>
      </c>
      <c r="W185" s="44">
        <f t="shared" si="39"/>
        <v>779</v>
      </c>
      <c r="X185" s="14">
        <f t="shared" si="40"/>
        <v>0.1791359325605901</v>
      </c>
    </row>
    <row r="186" spans="1:24" s="4" customFormat="1" ht="12.75" customHeight="1">
      <c r="A186" s="138" t="s">
        <v>249</v>
      </c>
      <c r="B186" s="31" t="s">
        <v>32</v>
      </c>
      <c r="C186" s="168" t="s">
        <v>713</v>
      </c>
      <c r="D186" s="37">
        <v>0.83</v>
      </c>
      <c r="E186" s="32" t="s">
        <v>259</v>
      </c>
      <c r="F186" s="100">
        <v>1154</v>
      </c>
      <c r="G186" s="84">
        <v>1049</v>
      </c>
      <c r="H186" s="77">
        <v>949</v>
      </c>
      <c r="I186" s="77">
        <v>808</v>
      </c>
      <c r="J186" s="77">
        <v>29</v>
      </c>
      <c r="K186" s="100">
        <f t="shared" si="43"/>
        <v>779</v>
      </c>
      <c r="L186" s="110">
        <f t="shared" si="44"/>
        <v>0.25738798856053385</v>
      </c>
      <c r="M186" s="215">
        <v>799</v>
      </c>
      <c r="N186" s="124">
        <v>130</v>
      </c>
      <c r="O186" s="44">
        <f t="shared" si="35"/>
        <v>649</v>
      </c>
      <c r="P186" s="14">
        <f t="shared" si="36"/>
        <v>0.18773466833541927</v>
      </c>
      <c r="Q186" s="127">
        <v>799</v>
      </c>
      <c r="R186" s="124">
        <v>130</v>
      </c>
      <c r="S186" s="46">
        <f t="shared" si="37"/>
        <v>649</v>
      </c>
      <c r="T186" s="16">
        <f t="shared" si="38"/>
        <v>0.18773466833541927</v>
      </c>
      <c r="U186" s="215">
        <v>949</v>
      </c>
      <c r="V186" s="44">
        <v>0</v>
      </c>
      <c r="W186" s="44">
        <f t="shared" si="39"/>
        <v>779</v>
      </c>
      <c r="X186" s="14">
        <f t="shared" si="40"/>
        <v>0.1791359325605901</v>
      </c>
    </row>
    <row r="187" spans="1:24" s="4" customFormat="1" ht="12.75" customHeight="1">
      <c r="A187" s="258" t="s">
        <v>252</v>
      </c>
      <c r="B187" s="31" t="s">
        <v>32</v>
      </c>
      <c r="C187" s="168" t="s">
        <v>713</v>
      </c>
      <c r="D187" s="37">
        <v>1.1100000000000001</v>
      </c>
      <c r="E187" s="32" t="s">
        <v>260</v>
      </c>
      <c r="F187" s="100">
        <v>1154</v>
      </c>
      <c r="G187" s="84">
        <v>1049</v>
      </c>
      <c r="H187" s="77">
        <v>949</v>
      </c>
      <c r="I187" s="77">
        <v>808</v>
      </c>
      <c r="J187" s="77">
        <v>29</v>
      </c>
      <c r="K187" s="100">
        <f t="shared" si="43"/>
        <v>779</v>
      </c>
      <c r="L187" s="110">
        <f t="shared" si="44"/>
        <v>0.25738798856053385</v>
      </c>
      <c r="M187" s="215">
        <v>799</v>
      </c>
      <c r="N187" s="124">
        <v>130</v>
      </c>
      <c r="O187" s="44">
        <f t="shared" si="35"/>
        <v>649</v>
      </c>
      <c r="P187" s="14">
        <f t="shared" si="36"/>
        <v>0.18773466833541927</v>
      </c>
      <c r="Q187" s="127">
        <v>799</v>
      </c>
      <c r="R187" s="124">
        <v>130</v>
      </c>
      <c r="S187" s="46">
        <f t="shared" si="37"/>
        <v>649</v>
      </c>
      <c r="T187" s="16">
        <f t="shared" si="38"/>
        <v>0.18773466833541927</v>
      </c>
      <c r="U187" s="215">
        <v>949</v>
      </c>
      <c r="V187" s="44">
        <v>0</v>
      </c>
      <c r="W187" s="44">
        <f t="shared" si="39"/>
        <v>779</v>
      </c>
      <c r="X187" s="14">
        <f t="shared" si="40"/>
        <v>0.1791359325605901</v>
      </c>
    </row>
    <row r="188" spans="1:24" s="4" customFormat="1" ht="12.75" customHeight="1">
      <c r="A188" s="258" t="s">
        <v>253</v>
      </c>
      <c r="B188" s="31" t="s">
        <v>32</v>
      </c>
      <c r="C188" s="168" t="s">
        <v>713</v>
      </c>
      <c r="D188" s="37">
        <v>1.1100000000000001</v>
      </c>
      <c r="E188" s="32" t="s">
        <v>261</v>
      </c>
      <c r="F188" s="100">
        <v>1264</v>
      </c>
      <c r="G188" s="187">
        <v>1149</v>
      </c>
      <c r="H188" s="77">
        <v>1049</v>
      </c>
      <c r="I188" s="77">
        <v>893</v>
      </c>
      <c r="J188" s="77">
        <v>28</v>
      </c>
      <c r="K188" s="100">
        <f t="shared" si="43"/>
        <v>865</v>
      </c>
      <c r="L188" s="110">
        <f t="shared" si="44"/>
        <v>0.24717145343777197</v>
      </c>
      <c r="M188" s="215">
        <v>899</v>
      </c>
      <c r="N188" s="124">
        <v>130</v>
      </c>
      <c r="O188" s="44">
        <f t="shared" si="35"/>
        <v>735</v>
      </c>
      <c r="P188" s="14">
        <f t="shared" si="36"/>
        <v>0.18242491657397109</v>
      </c>
      <c r="Q188" s="127">
        <v>899</v>
      </c>
      <c r="R188" s="124">
        <v>130</v>
      </c>
      <c r="S188" s="46">
        <f t="shared" si="37"/>
        <v>735</v>
      </c>
      <c r="T188" s="16">
        <f t="shared" si="38"/>
        <v>0.18242491657397109</v>
      </c>
      <c r="U188" s="215">
        <v>1049</v>
      </c>
      <c r="V188" s="44">
        <v>0</v>
      </c>
      <c r="W188" s="44">
        <f t="shared" si="39"/>
        <v>865</v>
      </c>
      <c r="X188" s="14">
        <f t="shared" si="40"/>
        <v>0.1754051477597712</v>
      </c>
    </row>
    <row r="189" spans="1:24" s="4" customFormat="1" ht="12.75" customHeight="1">
      <c r="A189" s="138" t="s">
        <v>723</v>
      </c>
      <c r="B189" s="31" t="s">
        <v>32</v>
      </c>
      <c r="C189" s="93" t="s">
        <v>715</v>
      </c>
      <c r="D189" s="37">
        <v>0.83</v>
      </c>
      <c r="E189" s="32" t="s">
        <v>716</v>
      </c>
      <c r="F189" s="100">
        <v>1099</v>
      </c>
      <c r="G189" s="187">
        <v>999</v>
      </c>
      <c r="H189" s="77">
        <v>949</v>
      </c>
      <c r="I189" s="77">
        <v>852</v>
      </c>
      <c r="J189" s="77">
        <v>20</v>
      </c>
      <c r="K189" s="100">
        <f t="shared" si="43"/>
        <v>832</v>
      </c>
      <c r="L189" s="110">
        <f t="shared" si="44"/>
        <v>0.16716716716716717</v>
      </c>
      <c r="M189" s="160">
        <v>999</v>
      </c>
      <c r="N189" s="44">
        <v>0</v>
      </c>
      <c r="O189" s="44">
        <f t="shared" si="35"/>
        <v>832</v>
      </c>
      <c r="P189" s="14">
        <f t="shared" si="36"/>
        <v>0.16716716716716717</v>
      </c>
      <c r="Q189" s="45">
        <v>999</v>
      </c>
      <c r="R189" s="46">
        <v>0</v>
      </c>
      <c r="S189" s="46">
        <f t="shared" si="37"/>
        <v>832</v>
      </c>
      <c r="T189" s="16">
        <f t="shared" si="38"/>
        <v>0.16716716716716717</v>
      </c>
      <c r="U189" s="160">
        <v>999</v>
      </c>
      <c r="V189" s="44">
        <v>0</v>
      </c>
      <c r="W189" s="44">
        <f t="shared" si="39"/>
        <v>832</v>
      </c>
      <c r="X189" s="14">
        <f t="shared" si="40"/>
        <v>0.16716716716716717</v>
      </c>
    </row>
    <row r="190" spans="1:24" s="4" customFormat="1" ht="12.75" customHeight="1">
      <c r="A190" s="138" t="s">
        <v>724</v>
      </c>
      <c r="B190" s="31" t="s">
        <v>32</v>
      </c>
      <c r="C190" s="93" t="s">
        <v>715</v>
      </c>
      <c r="D190" s="37">
        <v>0.83</v>
      </c>
      <c r="E190" s="32" t="s">
        <v>718</v>
      </c>
      <c r="F190" s="100">
        <v>1099</v>
      </c>
      <c r="G190" s="187">
        <v>999</v>
      </c>
      <c r="H190" s="77">
        <v>949</v>
      </c>
      <c r="I190" s="77">
        <v>852</v>
      </c>
      <c r="J190" s="77">
        <v>20</v>
      </c>
      <c r="K190" s="100">
        <f t="shared" si="43"/>
        <v>832</v>
      </c>
      <c r="L190" s="110">
        <f t="shared" si="44"/>
        <v>0.16716716716716717</v>
      </c>
      <c r="M190" s="160">
        <v>999</v>
      </c>
      <c r="N190" s="44">
        <v>0</v>
      </c>
      <c r="O190" s="44">
        <f t="shared" si="35"/>
        <v>832</v>
      </c>
      <c r="P190" s="14">
        <f t="shared" si="36"/>
        <v>0.16716716716716717</v>
      </c>
      <c r="Q190" s="45">
        <v>999</v>
      </c>
      <c r="R190" s="46">
        <v>0</v>
      </c>
      <c r="S190" s="46">
        <f t="shared" si="37"/>
        <v>832</v>
      </c>
      <c r="T190" s="16">
        <f t="shared" si="38"/>
        <v>0.16716716716716717</v>
      </c>
      <c r="U190" s="160">
        <v>999</v>
      </c>
      <c r="V190" s="44">
        <v>0</v>
      </c>
      <c r="W190" s="44">
        <f t="shared" si="39"/>
        <v>832</v>
      </c>
      <c r="X190" s="14">
        <f t="shared" si="40"/>
        <v>0.16716716716716717</v>
      </c>
    </row>
    <row r="191" spans="1:24" s="4" customFormat="1" ht="12.75" customHeight="1">
      <c r="A191" s="258" t="s">
        <v>725</v>
      </c>
      <c r="B191" s="31" t="s">
        <v>32</v>
      </c>
      <c r="C191" s="93" t="s">
        <v>715</v>
      </c>
      <c r="D191" s="37">
        <v>1.1100000000000001</v>
      </c>
      <c r="E191" s="32" t="s">
        <v>720</v>
      </c>
      <c r="F191" s="100">
        <v>1099</v>
      </c>
      <c r="G191" s="187">
        <v>999</v>
      </c>
      <c r="H191" s="77">
        <v>949</v>
      </c>
      <c r="I191" s="77">
        <v>852</v>
      </c>
      <c r="J191" s="77">
        <v>20</v>
      </c>
      <c r="K191" s="100">
        <f t="shared" si="43"/>
        <v>832</v>
      </c>
      <c r="L191" s="110">
        <f t="shared" si="44"/>
        <v>0.16716716716716717</v>
      </c>
      <c r="M191" s="160">
        <v>999</v>
      </c>
      <c r="N191" s="44">
        <v>0</v>
      </c>
      <c r="O191" s="44">
        <f t="shared" si="35"/>
        <v>832</v>
      </c>
      <c r="P191" s="14">
        <f t="shared" si="36"/>
        <v>0.16716716716716717</v>
      </c>
      <c r="Q191" s="45">
        <v>999</v>
      </c>
      <c r="R191" s="46">
        <v>0</v>
      </c>
      <c r="S191" s="46">
        <f t="shared" si="37"/>
        <v>832</v>
      </c>
      <c r="T191" s="16">
        <f t="shared" si="38"/>
        <v>0.16716716716716717</v>
      </c>
      <c r="U191" s="160">
        <v>999</v>
      </c>
      <c r="V191" s="44">
        <v>0</v>
      </c>
      <c r="W191" s="44">
        <f t="shared" si="39"/>
        <v>832</v>
      </c>
      <c r="X191" s="14">
        <f t="shared" si="40"/>
        <v>0.16716716716716717</v>
      </c>
    </row>
    <row r="192" spans="1:24" s="4" customFormat="1" ht="12.75" customHeight="1">
      <c r="A192" s="258" t="s">
        <v>726</v>
      </c>
      <c r="B192" s="31" t="s">
        <v>32</v>
      </c>
      <c r="C192" s="93" t="s">
        <v>715</v>
      </c>
      <c r="D192" s="37">
        <v>1.1100000000000001</v>
      </c>
      <c r="E192" s="32" t="s">
        <v>722</v>
      </c>
      <c r="F192" s="100">
        <v>1209</v>
      </c>
      <c r="G192" s="187">
        <v>1099</v>
      </c>
      <c r="H192" s="77">
        <v>1049</v>
      </c>
      <c r="I192" s="77">
        <v>942</v>
      </c>
      <c r="J192" s="77">
        <v>20</v>
      </c>
      <c r="K192" s="100">
        <f t="shared" si="43"/>
        <v>922</v>
      </c>
      <c r="L192" s="110">
        <f t="shared" si="44"/>
        <v>0.1610555050045496</v>
      </c>
      <c r="M192" s="160">
        <v>1099</v>
      </c>
      <c r="N192" s="44">
        <v>0</v>
      </c>
      <c r="O192" s="44">
        <f t="shared" si="35"/>
        <v>922</v>
      </c>
      <c r="P192" s="14">
        <f t="shared" si="36"/>
        <v>0.1610555050045496</v>
      </c>
      <c r="Q192" s="45">
        <v>1099</v>
      </c>
      <c r="R192" s="46">
        <v>0</v>
      </c>
      <c r="S192" s="46">
        <f t="shared" si="37"/>
        <v>922</v>
      </c>
      <c r="T192" s="16">
        <f t="shared" si="38"/>
        <v>0.1610555050045496</v>
      </c>
      <c r="U192" s="160">
        <v>10999</v>
      </c>
      <c r="V192" s="44">
        <v>0</v>
      </c>
      <c r="W192" s="44">
        <f t="shared" si="39"/>
        <v>922</v>
      </c>
      <c r="X192" s="14">
        <f t="shared" si="40"/>
        <v>0.91617419765433217</v>
      </c>
    </row>
    <row r="193" spans="1:24" s="4" customFormat="1" ht="12.75" customHeight="1">
      <c r="A193" s="138" t="s">
        <v>66</v>
      </c>
      <c r="B193" s="31" t="s">
        <v>32</v>
      </c>
      <c r="C193" s="168" t="s">
        <v>713</v>
      </c>
      <c r="D193" s="37">
        <v>0.83</v>
      </c>
      <c r="E193" s="32" t="s">
        <v>110</v>
      </c>
      <c r="F193" s="100">
        <v>1484</v>
      </c>
      <c r="G193" s="84">
        <v>1349</v>
      </c>
      <c r="H193" s="77">
        <v>1149</v>
      </c>
      <c r="I193" s="77">
        <v>954</v>
      </c>
      <c r="J193" s="77">
        <v>12</v>
      </c>
      <c r="K193" s="100">
        <f t="shared" si="43"/>
        <v>942</v>
      </c>
      <c r="L193" s="110">
        <f t="shared" si="44"/>
        <v>0.30170496664195701</v>
      </c>
      <c r="M193" s="215">
        <v>999</v>
      </c>
      <c r="N193" s="124">
        <v>125</v>
      </c>
      <c r="O193" s="44">
        <f t="shared" si="35"/>
        <v>817</v>
      </c>
      <c r="P193" s="14">
        <f t="shared" si="36"/>
        <v>0.18218218218218218</v>
      </c>
      <c r="Q193" s="127">
        <v>999</v>
      </c>
      <c r="R193" s="124">
        <v>125</v>
      </c>
      <c r="S193" s="46">
        <f t="shared" si="37"/>
        <v>817</v>
      </c>
      <c r="T193" s="16">
        <f t="shared" si="38"/>
        <v>0.18218218218218218</v>
      </c>
      <c r="U193" s="215">
        <v>1049</v>
      </c>
      <c r="V193" s="124">
        <v>82</v>
      </c>
      <c r="W193" s="44">
        <f t="shared" si="39"/>
        <v>860</v>
      </c>
      <c r="X193" s="14">
        <f t="shared" si="40"/>
        <v>0.1801715919923737</v>
      </c>
    </row>
    <row r="194" spans="1:24" s="4" customFormat="1" ht="12.75" customHeight="1">
      <c r="A194" s="258" t="s">
        <v>67</v>
      </c>
      <c r="B194" s="31" t="s">
        <v>32</v>
      </c>
      <c r="C194" s="168" t="s">
        <v>713</v>
      </c>
      <c r="D194" s="37">
        <v>1.1100000000000001</v>
      </c>
      <c r="E194" s="32" t="s">
        <v>108</v>
      </c>
      <c r="F194" s="100">
        <v>1484</v>
      </c>
      <c r="G194" s="85">
        <v>1349</v>
      </c>
      <c r="H194" s="77">
        <v>1149</v>
      </c>
      <c r="I194" s="77">
        <v>954</v>
      </c>
      <c r="J194" s="77">
        <v>12</v>
      </c>
      <c r="K194" s="100">
        <f t="shared" si="43"/>
        <v>942</v>
      </c>
      <c r="L194" s="110">
        <f t="shared" si="44"/>
        <v>0.30170496664195701</v>
      </c>
      <c r="M194" s="215">
        <v>999</v>
      </c>
      <c r="N194" s="124">
        <v>125</v>
      </c>
      <c r="O194" s="44">
        <f t="shared" si="35"/>
        <v>817</v>
      </c>
      <c r="P194" s="14">
        <f t="shared" si="36"/>
        <v>0.18218218218218218</v>
      </c>
      <c r="Q194" s="127">
        <v>999</v>
      </c>
      <c r="R194" s="124">
        <v>125</v>
      </c>
      <c r="S194" s="46">
        <f t="shared" si="37"/>
        <v>817</v>
      </c>
      <c r="T194" s="16">
        <f t="shared" si="38"/>
        <v>0.18218218218218218</v>
      </c>
      <c r="U194" s="215">
        <v>1049</v>
      </c>
      <c r="V194" s="124">
        <v>82</v>
      </c>
      <c r="W194" s="44">
        <f t="shared" si="39"/>
        <v>860</v>
      </c>
      <c r="X194" s="14">
        <f t="shared" si="40"/>
        <v>0.1801715919923737</v>
      </c>
    </row>
    <row r="195" spans="1:24" s="4" customFormat="1" ht="12.75" customHeight="1">
      <c r="A195" s="258" t="s">
        <v>68</v>
      </c>
      <c r="B195" s="31" t="s">
        <v>32</v>
      </c>
      <c r="C195" s="168" t="s">
        <v>713</v>
      </c>
      <c r="D195" s="37">
        <v>1.1100000000000001</v>
      </c>
      <c r="E195" s="32" t="s">
        <v>109</v>
      </c>
      <c r="F195" s="100">
        <v>1594</v>
      </c>
      <c r="G195" s="84">
        <v>1449</v>
      </c>
      <c r="H195" s="77">
        <v>1249</v>
      </c>
      <c r="I195" s="77">
        <v>1038</v>
      </c>
      <c r="J195" s="77">
        <v>13</v>
      </c>
      <c r="K195" s="100">
        <f t="shared" si="43"/>
        <v>1025</v>
      </c>
      <c r="L195" s="110">
        <f t="shared" si="44"/>
        <v>0.29261559696342304</v>
      </c>
      <c r="M195" s="215">
        <v>1099</v>
      </c>
      <c r="N195" s="124">
        <v>125</v>
      </c>
      <c r="O195" s="44">
        <f t="shared" si="35"/>
        <v>900</v>
      </c>
      <c r="P195" s="14">
        <f t="shared" si="36"/>
        <v>0.18107370336669701</v>
      </c>
      <c r="Q195" s="127">
        <v>1099</v>
      </c>
      <c r="R195" s="124">
        <v>125</v>
      </c>
      <c r="S195" s="46">
        <f t="shared" si="37"/>
        <v>900</v>
      </c>
      <c r="T195" s="16">
        <f t="shared" si="38"/>
        <v>0.18107370336669701</v>
      </c>
      <c r="U195" s="215">
        <v>1149</v>
      </c>
      <c r="V195" s="124">
        <v>82</v>
      </c>
      <c r="W195" s="44">
        <f t="shared" si="39"/>
        <v>943</v>
      </c>
      <c r="X195" s="14">
        <f t="shared" si="40"/>
        <v>0.17928633594429938</v>
      </c>
    </row>
    <row r="196" spans="1:24" s="4" customFormat="1" ht="12.75" customHeight="1">
      <c r="A196" s="140" t="s">
        <v>262</v>
      </c>
      <c r="B196" s="171" t="s">
        <v>32</v>
      </c>
      <c r="C196" s="168" t="s">
        <v>713</v>
      </c>
      <c r="D196" s="173">
        <v>0.83</v>
      </c>
      <c r="E196" s="174" t="s">
        <v>265</v>
      </c>
      <c r="F196" s="142">
        <v>1374</v>
      </c>
      <c r="G196" s="145">
        <v>1249</v>
      </c>
      <c r="H196" s="141">
        <v>1049</v>
      </c>
      <c r="I196" s="141">
        <v>881</v>
      </c>
      <c r="J196" s="84">
        <v>0</v>
      </c>
      <c r="K196" s="100">
        <f t="shared" si="43"/>
        <v>881</v>
      </c>
      <c r="L196" s="110">
        <f t="shared" si="44"/>
        <v>0.2946357085668535</v>
      </c>
      <c r="M196" s="236">
        <v>999</v>
      </c>
      <c r="N196" s="161">
        <v>40</v>
      </c>
      <c r="O196" s="143">
        <f t="shared" si="35"/>
        <v>841</v>
      </c>
      <c r="P196" s="153">
        <f t="shared" si="36"/>
        <v>0.15815815815815815</v>
      </c>
      <c r="Q196" s="244">
        <v>999</v>
      </c>
      <c r="R196" s="161">
        <v>40</v>
      </c>
      <c r="S196" s="144">
        <f t="shared" si="37"/>
        <v>841</v>
      </c>
      <c r="T196" s="155">
        <f t="shared" si="38"/>
        <v>0.15815815815815815</v>
      </c>
      <c r="U196" s="236">
        <v>999</v>
      </c>
      <c r="V196" s="161">
        <v>41</v>
      </c>
      <c r="W196" s="143">
        <f t="shared" si="39"/>
        <v>840</v>
      </c>
      <c r="X196" s="153">
        <f t="shared" si="40"/>
        <v>0.15915915915915915</v>
      </c>
    </row>
    <row r="197" spans="1:24" s="4" customFormat="1" ht="12.75" customHeight="1">
      <c r="A197" s="261" t="s">
        <v>263</v>
      </c>
      <c r="B197" s="208" t="s">
        <v>32</v>
      </c>
      <c r="C197" s="168" t="s">
        <v>713</v>
      </c>
      <c r="D197" s="210">
        <v>1.1100000000000001</v>
      </c>
      <c r="E197" s="211" t="s">
        <v>266</v>
      </c>
      <c r="F197" s="212">
        <v>1374</v>
      </c>
      <c r="G197" s="84">
        <v>1249</v>
      </c>
      <c r="H197" s="213">
        <v>1049</v>
      </c>
      <c r="I197" s="213">
        <v>881</v>
      </c>
      <c r="J197" s="85">
        <v>0</v>
      </c>
      <c r="K197" s="102">
        <f t="shared" si="43"/>
        <v>881</v>
      </c>
      <c r="L197" s="112">
        <f t="shared" si="44"/>
        <v>0.2946357085668535</v>
      </c>
      <c r="M197" s="217">
        <v>999</v>
      </c>
      <c r="N197" s="186">
        <v>40</v>
      </c>
      <c r="O197" s="184">
        <f t="shared" si="35"/>
        <v>841</v>
      </c>
      <c r="P197" s="185">
        <f t="shared" si="36"/>
        <v>0.15815815815815815</v>
      </c>
      <c r="Q197" s="243">
        <v>999</v>
      </c>
      <c r="R197" s="186">
        <v>40</v>
      </c>
      <c r="S197" s="182">
        <f t="shared" si="37"/>
        <v>841</v>
      </c>
      <c r="T197" s="183">
        <f t="shared" si="38"/>
        <v>0.15815815815815815</v>
      </c>
      <c r="U197" s="217">
        <v>999</v>
      </c>
      <c r="V197" s="186">
        <v>41</v>
      </c>
      <c r="W197" s="184">
        <f t="shared" si="39"/>
        <v>840</v>
      </c>
      <c r="X197" s="185">
        <f t="shared" si="40"/>
        <v>0.15915915915915915</v>
      </c>
    </row>
    <row r="198" spans="1:24" s="4" customFormat="1" ht="12.75" customHeight="1">
      <c r="A198" s="258" t="s">
        <v>264</v>
      </c>
      <c r="B198" s="31" t="s">
        <v>32</v>
      </c>
      <c r="C198" s="168" t="s">
        <v>713</v>
      </c>
      <c r="D198" s="37">
        <v>1.1100000000000001</v>
      </c>
      <c r="E198" s="32" t="s">
        <v>267</v>
      </c>
      <c r="F198" s="100">
        <v>1484</v>
      </c>
      <c r="G198" s="84">
        <v>1349</v>
      </c>
      <c r="H198" s="77">
        <v>1149</v>
      </c>
      <c r="I198" s="77">
        <v>969</v>
      </c>
      <c r="J198" s="85">
        <v>0</v>
      </c>
      <c r="K198" s="102">
        <f t="shared" si="43"/>
        <v>969</v>
      </c>
      <c r="L198" s="112">
        <f t="shared" si="44"/>
        <v>0.28169014084507044</v>
      </c>
      <c r="M198" s="215">
        <v>1099</v>
      </c>
      <c r="N198" s="124">
        <v>40</v>
      </c>
      <c r="O198" s="44">
        <f t="shared" si="35"/>
        <v>929</v>
      </c>
      <c r="P198" s="14">
        <f t="shared" si="36"/>
        <v>0.15468607825295724</v>
      </c>
      <c r="Q198" s="127">
        <v>1099</v>
      </c>
      <c r="R198" s="124">
        <v>40</v>
      </c>
      <c r="S198" s="46">
        <f t="shared" si="37"/>
        <v>929</v>
      </c>
      <c r="T198" s="16">
        <f t="shared" si="38"/>
        <v>0.15468607825295724</v>
      </c>
      <c r="U198" s="215">
        <v>1099</v>
      </c>
      <c r="V198" s="124">
        <v>41</v>
      </c>
      <c r="W198" s="44">
        <f t="shared" si="39"/>
        <v>928</v>
      </c>
      <c r="X198" s="14">
        <f t="shared" si="40"/>
        <v>0.15559599636032756</v>
      </c>
    </row>
    <row r="199" spans="1:24" s="4" customFormat="1" ht="12.75" customHeight="1">
      <c r="A199" s="140" t="s">
        <v>727</v>
      </c>
      <c r="B199" s="171" t="s">
        <v>32</v>
      </c>
      <c r="C199" s="93" t="s">
        <v>715</v>
      </c>
      <c r="D199" s="173">
        <v>0.83</v>
      </c>
      <c r="E199" s="174" t="s">
        <v>728</v>
      </c>
      <c r="F199" s="142">
        <v>1429</v>
      </c>
      <c r="G199" s="145">
        <v>1299</v>
      </c>
      <c r="H199" s="141">
        <v>1099</v>
      </c>
      <c r="I199" s="141">
        <v>969</v>
      </c>
      <c r="J199" s="141">
        <v>0</v>
      </c>
      <c r="K199" s="142">
        <f t="shared" si="43"/>
        <v>969</v>
      </c>
      <c r="L199" s="114">
        <f t="shared" si="44"/>
        <v>0.2540415704387991</v>
      </c>
      <c r="M199" s="225">
        <v>1299</v>
      </c>
      <c r="N199" s="143">
        <v>0</v>
      </c>
      <c r="O199" s="143">
        <f t="shared" si="35"/>
        <v>969</v>
      </c>
      <c r="P199" s="153">
        <f t="shared" si="36"/>
        <v>0.2540415704387991</v>
      </c>
      <c r="Q199" s="245">
        <v>1299</v>
      </c>
      <c r="R199" s="144">
        <v>0</v>
      </c>
      <c r="S199" s="144">
        <f t="shared" si="37"/>
        <v>969</v>
      </c>
      <c r="T199" s="155">
        <f t="shared" si="38"/>
        <v>0.2540415704387991</v>
      </c>
      <c r="U199" s="225">
        <v>1299</v>
      </c>
      <c r="V199" s="143">
        <v>0</v>
      </c>
      <c r="W199" s="143">
        <f t="shared" si="39"/>
        <v>969</v>
      </c>
      <c r="X199" s="153">
        <f t="shared" si="40"/>
        <v>0.2540415704387991</v>
      </c>
    </row>
    <row r="200" spans="1:24" s="4" customFormat="1" ht="12.75" customHeight="1">
      <c r="A200" s="261" t="s">
        <v>729</v>
      </c>
      <c r="B200" s="208" t="s">
        <v>32</v>
      </c>
      <c r="C200" s="93" t="s">
        <v>715</v>
      </c>
      <c r="D200" s="210">
        <v>1.1100000000000001</v>
      </c>
      <c r="E200" s="211" t="s">
        <v>730</v>
      </c>
      <c r="F200" s="212">
        <v>1429</v>
      </c>
      <c r="G200" s="84">
        <v>1299</v>
      </c>
      <c r="H200" s="213">
        <v>1099</v>
      </c>
      <c r="I200" s="213">
        <v>969</v>
      </c>
      <c r="J200" s="213">
        <v>0</v>
      </c>
      <c r="K200" s="132">
        <f t="shared" si="43"/>
        <v>969</v>
      </c>
      <c r="L200" s="133">
        <f t="shared" si="44"/>
        <v>0.2540415704387991</v>
      </c>
      <c r="M200" s="272">
        <v>1299</v>
      </c>
      <c r="N200" s="184">
        <v>0</v>
      </c>
      <c r="O200" s="184">
        <f t="shared" ref="O200:O263" si="45">K200-N200</f>
        <v>969</v>
      </c>
      <c r="P200" s="185">
        <f t="shared" si="36"/>
        <v>0.2540415704387991</v>
      </c>
      <c r="Q200" s="268">
        <v>1299</v>
      </c>
      <c r="R200" s="182">
        <v>0</v>
      </c>
      <c r="S200" s="182">
        <f t="shared" ref="S200:S263" si="46">K200-R200</f>
        <v>969</v>
      </c>
      <c r="T200" s="183">
        <f t="shared" si="38"/>
        <v>0.2540415704387991</v>
      </c>
      <c r="U200" s="272">
        <v>1299</v>
      </c>
      <c r="V200" s="184">
        <v>0</v>
      </c>
      <c r="W200" s="184">
        <f t="shared" ref="W200:W263" si="47">K200-V200</f>
        <v>969</v>
      </c>
      <c r="X200" s="185">
        <f t="shared" si="40"/>
        <v>0.2540415704387991</v>
      </c>
    </row>
    <row r="201" spans="1:24" s="4" customFormat="1" ht="12.75" customHeight="1" thickBot="1">
      <c r="A201" s="257" t="s">
        <v>731</v>
      </c>
      <c r="B201" s="30" t="s">
        <v>32</v>
      </c>
      <c r="C201" s="94" t="s">
        <v>715</v>
      </c>
      <c r="D201" s="38">
        <v>1.1100000000000001</v>
      </c>
      <c r="E201" s="2" t="s">
        <v>732</v>
      </c>
      <c r="F201" s="101">
        <v>1539</v>
      </c>
      <c r="G201" s="147">
        <v>1399</v>
      </c>
      <c r="H201" s="78">
        <v>1199</v>
      </c>
      <c r="I201" s="78">
        <v>1058</v>
      </c>
      <c r="J201" s="78">
        <v>0</v>
      </c>
      <c r="K201" s="101">
        <f t="shared" si="43"/>
        <v>1058</v>
      </c>
      <c r="L201" s="111">
        <f t="shared" si="44"/>
        <v>0.24374553252323089</v>
      </c>
      <c r="M201" s="159">
        <v>1399</v>
      </c>
      <c r="N201" s="48">
        <v>0</v>
      </c>
      <c r="O201" s="48">
        <f t="shared" si="45"/>
        <v>1058</v>
      </c>
      <c r="P201" s="15">
        <f t="shared" si="36"/>
        <v>0.24374553252323089</v>
      </c>
      <c r="Q201" s="49">
        <v>1399</v>
      </c>
      <c r="R201" s="50">
        <v>0</v>
      </c>
      <c r="S201" s="50">
        <f t="shared" si="46"/>
        <v>1058</v>
      </c>
      <c r="T201" s="17">
        <f t="shared" si="38"/>
        <v>0.24374553252323089</v>
      </c>
      <c r="U201" s="159">
        <v>1399</v>
      </c>
      <c r="V201" s="48">
        <v>0</v>
      </c>
      <c r="W201" s="48">
        <f t="shared" si="47"/>
        <v>1058</v>
      </c>
      <c r="X201" s="15">
        <f t="shared" si="40"/>
        <v>0.24374553252323089</v>
      </c>
    </row>
    <row r="202" spans="1:24" s="4" customFormat="1" ht="12.75" customHeight="1">
      <c r="A202" s="34" t="s">
        <v>666</v>
      </c>
      <c r="B202" s="165" t="s">
        <v>32</v>
      </c>
      <c r="C202" s="170" t="s">
        <v>5</v>
      </c>
      <c r="D202" s="166" t="s">
        <v>127</v>
      </c>
      <c r="E202" s="167" t="s">
        <v>665</v>
      </c>
      <c r="F202" s="99">
        <v>2749</v>
      </c>
      <c r="G202" s="89">
        <v>2499</v>
      </c>
      <c r="H202" s="81">
        <v>1999</v>
      </c>
      <c r="I202" s="81">
        <v>1641</v>
      </c>
      <c r="J202" s="81">
        <v>0</v>
      </c>
      <c r="K202" s="99">
        <f t="shared" ref="K202:K244" si="48">IFERROR(I202-J202,I202)</f>
        <v>1641</v>
      </c>
      <c r="L202" s="113">
        <f t="shared" ref="L202:L244" si="49">IFERROR((G202-K202)/G202, " ")</f>
        <v>0.34333733493397361</v>
      </c>
      <c r="M202" s="235">
        <v>1999</v>
      </c>
      <c r="N202" s="90">
        <v>0</v>
      </c>
      <c r="O202" s="90">
        <f t="shared" si="45"/>
        <v>1641</v>
      </c>
      <c r="P202" s="136">
        <f t="shared" si="36"/>
        <v>0.1790895447723862</v>
      </c>
      <c r="Q202" s="125">
        <v>1999</v>
      </c>
      <c r="R202" s="91">
        <v>0</v>
      </c>
      <c r="S202" s="91">
        <f t="shared" si="46"/>
        <v>1641</v>
      </c>
      <c r="T202" s="92">
        <f t="shared" si="38"/>
        <v>0.1790895447723862</v>
      </c>
      <c r="U202" s="235">
        <v>1999</v>
      </c>
      <c r="V202" s="90">
        <v>0</v>
      </c>
      <c r="W202" s="90">
        <f t="shared" si="47"/>
        <v>1641</v>
      </c>
      <c r="X202" s="136">
        <f t="shared" si="40"/>
        <v>0.1790895447723862</v>
      </c>
    </row>
    <row r="203" spans="1:24" s="4" customFormat="1" ht="12.75" customHeight="1">
      <c r="A203" s="34" t="s">
        <v>392</v>
      </c>
      <c r="B203" s="28" t="s">
        <v>32</v>
      </c>
      <c r="C203" s="249" t="s">
        <v>660</v>
      </c>
      <c r="D203" s="39" t="s">
        <v>127</v>
      </c>
      <c r="E203" s="6" t="s">
        <v>395</v>
      </c>
      <c r="F203" s="85">
        <v>3409</v>
      </c>
      <c r="G203" s="85">
        <v>3099</v>
      </c>
      <c r="H203" s="85">
        <v>2699</v>
      </c>
      <c r="I203" s="85">
        <v>2216</v>
      </c>
      <c r="J203" s="85">
        <v>50</v>
      </c>
      <c r="K203" s="85">
        <f t="shared" si="48"/>
        <v>2166</v>
      </c>
      <c r="L203" s="112">
        <f t="shared" si="49"/>
        <v>0.30106485963213941</v>
      </c>
      <c r="M203" s="158">
        <v>3099</v>
      </c>
      <c r="N203" s="63">
        <v>0</v>
      </c>
      <c r="O203" s="63">
        <f t="shared" si="45"/>
        <v>2166</v>
      </c>
      <c r="P203" s="13">
        <f t="shared" si="36"/>
        <v>0.30106485963213941</v>
      </c>
      <c r="Q203" s="64">
        <v>3099</v>
      </c>
      <c r="R203" s="65">
        <v>0</v>
      </c>
      <c r="S203" s="65">
        <f t="shared" si="46"/>
        <v>2166</v>
      </c>
      <c r="T203" s="18">
        <f t="shared" si="38"/>
        <v>0.30106485963213941</v>
      </c>
      <c r="U203" s="216">
        <v>1999</v>
      </c>
      <c r="V203" s="123">
        <v>575</v>
      </c>
      <c r="W203" s="63">
        <f t="shared" si="47"/>
        <v>1591</v>
      </c>
      <c r="X203" s="13">
        <f t="shared" si="40"/>
        <v>0.20410205102551277</v>
      </c>
    </row>
    <row r="204" spans="1:24" s="4" customFormat="1" ht="12.75" customHeight="1">
      <c r="A204" s="271" t="s">
        <v>661</v>
      </c>
      <c r="B204" s="28" t="s">
        <v>32</v>
      </c>
      <c r="C204" s="96" t="s">
        <v>5</v>
      </c>
      <c r="D204" s="39" t="s">
        <v>127</v>
      </c>
      <c r="E204" s="6" t="s">
        <v>663</v>
      </c>
      <c r="F204" s="102">
        <v>3409</v>
      </c>
      <c r="G204" s="85">
        <v>3099</v>
      </c>
      <c r="H204" s="79">
        <v>2499</v>
      </c>
      <c r="I204" s="79">
        <v>2052</v>
      </c>
      <c r="J204" s="79">
        <v>0</v>
      </c>
      <c r="K204" s="102">
        <f t="shared" ref="K204:K205" si="50">IFERROR(I204-J204,I204)</f>
        <v>2052</v>
      </c>
      <c r="L204" s="112">
        <f t="shared" ref="L204:L205" si="51">IFERROR((G204-K204)/G204, " ")</f>
        <v>0.33785091965150049</v>
      </c>
      <c r="M204" s="216">
        <v>2499</v>
      </c>
      <c r="N204" s="63">
        <v>0</v>
      </c>
      <c r="O204" s="63">
        <f t="shared" si="45"/>
        <v>2052</v>
      </c>
      <c r="P204" s="13">
        <f t="shared" si="36"/>
        <v>0.17887154861944779</v>
      </c>
      <c r="Q204" s="128">
        <v>2499</v>
      </c>
      <c r="R204" s="65">
        <v>0</v>
      </c>
      <c r="S204" s="65">
        <f t="shared" si="46"/>
        <v>2052</v>
      </c>
      <c r="T204" s="18">
        <f t="shared" si="38"/>
        <v>0.17887154861944779</v>
      </c>
      <c r="U204" s="216">
        <v>2499</v>
      </c>
      <c r="V204" s="63">
        <v>0</v>
      </c>
      <c r="W204" s="63">
        <f t="shared" si="47"/>
        <v>2052</v>
      </c>
      <c r="X204" s="13">
        <f t="shared" si="40"/>
        <v>0.17887154861944779</v>
      </c>
    </row>
    <row r="205" spans="1:24" s="4" customFormat="1" ht="12.75" customHeight="1" thickBot="1">
      <c r="A205" s="270" t="s">
        <v>662</v>
      </c>
      <c r="B205" s="30" t="s">
        <v>32</v>
      </c>
      <c r="C205" s="94" t="s">
        <v>5</v>
      </c>
      <c r="D205" s="38" t="s">
        <v>127</v>
      </c>
      <c r="E205" s="2" t="s">
        <v>664</v>
      </c>
      <c r="F205" s="101">
        <v>3189</v>
      </c>
      <c r="G205" s="47">
        <v>2899</v>
      </c>
      <c r="H205" s="78">
        <v>2299</v>
      </c>
      <c r="I205" s="78">
        <v>1888</v>
      </c>
      <c r="J205" s="78">
        <v>0</v>
      </c>
      <c r="K205" s="101">
        <f t="shared" si="50"/>
        <v>1888</v>
      </c>
      <c r="L205" s="111">
        <f t="shared" si="51"/>
        <v>0.34874094515350118</v>
      </c>
      <c r="M205" s="218">
        <v>2299</v>
      </c>
      <c r="N205" s="48">
        <v>0</v>
      </c>
      <c r="O205" s="48">
        <f t="shared" si="45"/>
        <v>1888</v>
      </c>
      <c r="P205" s="15">
        <f t="shared" si="36"/>
        <v>0.17877337973031754</v>
      </c>
      <c r="Q205" s="126">
        <v>2299</v>
      </c>
      <c r="R205" s="50">
        <v>0</v>
      </c>
      <c r="S205" s="50">
        <f t="shared" si="46"/>
        <v>1888</v>
      </c>
      <c r="T205" s="17">
        <f t="shared" si="38"/>
        <v>0.17877337973031754</v>
      </c>
      <c r="U205" s="218">
        <v>2299</v>
      </c>
      <c r="V205" s="48">
        <v>0</v>
      </c>
      <c r="W205" s="48">
        <f t="shared" si="47"/>
        <v>1888</v>
      </c>
      <c r="X205" s="15">
        <f t="shared" si="40"/>
        <v>0.17877337973031754</v>
      </c>
    </row>
    <row r="206" spans="1:24" s="4" customFormat="1" ht="12.75" customHeight="1">
      <c r="A206" s="262" t="s">
        <v>167</v>
      </c>
      <c r="B206" s="171" t="s">
        <v>32</v>
      </c>
      <c r="C206" s="96"/>
      <c r="D206" s="173" t="s">
        <v>127</v>
      </c>
      <c r="E206" s="174" t="s">
        <v>168</v>
      </c>
      <c r="F206" s="142">
        <v>2639</v>
      </c>
      <c r="G206" s="85">
        <v>2399</v>
      </c>
      <c r="H206" s="141">
        <v>1999</v>
      </c>
      <c r="I206" s="141">
        <v>1657</v>
      </c>
      <c r="J206" s="141">
        <v>26</v>
      </c>
      <c r="K206" s="142">
        <f t="shared" si="48"/>
        <v>1631</v>
      </c>
      <c r="L206" s="114">
        <f t="shared" si="49"/>
        <v>0.32013338891204668</v>
      </c>
      <c r="M206" s="236">
        <v>1699</v>
      </c>
      <c r="N206" s="161">
        <v>275</v>
      </c>
      <c r="O206" s="143">
        <f t="shared" si="45"/>
        <v>1356</v>
      </c>
      <c r="P206" s="153">
        <f t="shared" si="36"/>
        <v>0.20188346085932901</v>
      </c>
      <c r="Q206" s="244">
        <v>1699</v>
      </c>
      <c r="R206" s="161">
        <v>275</v>
      </c>
      <c r="S206" s="144">
        <f t="shared" si="46"/>
        <v>1356</v>
      </c>
      <c r="T206" s="155">
        <f t="shared" si="38"/>
        <v>0.20188346085932901</v>
      </c>
      <c r="U206" s="236">
        <v>1999</v>
      </c>
      <c r="V206" s="143">
        <v>0</v>
      </c>
      <c r="W206" s="143">
        <f t="shared" si="47"/>
        <v>1631</v>
      </c>
      <c r="X206" s="153">
        <f t="shared" si="40"/>
        <v>0.18409204602301152</v>
      </c>
    </row>
    <row r="207" spans="1:24" s="4" customFormat="1" ht="12.75" customHeight="1">
      <c r="A207" s="280" t="s">
        <v>169</v>
      </c>
      <c r="B207" s="208" t="s">
        <v>32</v>
      </c>
      <c r="C207" s="93"/>
      <c r="D207" s="129" t="s">
        <v>127</v>
      </c>
      <c r="E207" s="130" t="s">
        <v>168</v>
      </c>
      <c r="F207" s="132">
        <v>2419</v>
      </c>
      <c r="G207" s="84">
        <v>2199</v>
      </c>
      <c r="H207" s="134">
        <v>1899</v>
      </c>
      <c r="I207" s="134">
        <v>1574</v>
      </c>
      <c r="J207" s="134">
        <v>28</v>
      </c>
      <c r="K207" s="132">
        <f t="shared" si="48"/>
        <v>1546</v>
      </c>
      <c r="L207" s="133">
        <f t="shared" si="49"/>
        <v>0.29695316052751253</v>
      </c>
      <c r="M207" s="217">
        <v>1699</v>
      </c>
      <c r="N207" s="186">
        <v>182</v>
      </c>
      <c r="O207" s="184">
        <f t="shared" si="45"/>
        <v>1364</v>
      </c>
      <c r="P207" s="185">
        <f t="shared" si="36"/>
        <v>0.19717480871100648</v>
      </c>
      <c r="Q207" s="243">
        <v>1699</v>
      </c>
      <c r="R207" s="186">
        <v>182</v>
      </c>
      <c r="S207" s="182">
        <f t="shared" si="46"/>
        <v>1364</v>
      </c>
      <c r="T207" s="183">
        <f t="shared" si="38"/>
        <v>0.19717480871100648</v>
      </c>
      <c r="U207" s="217">
        <v>1899</v>
      </c>
      <c r="V207" s="184">
        <v>0</v>
      </c>
      <c r="W207" s="184">
        <f t="shared" si="47"/>
        <v>1546</v>
      </c>
      <c r="X207" s="185">
        <f t="shared" si="40"/>
        <v>0.18588730911005794</v>
      </c>
    </row>
    <row r="208" spans="1:24" s="4" customFormat="1" ht="12.75" customHeight="1">
      <c r="A208" s="256" t="s">
        <v>143</v>
      </c>
      <c r="B208" s="31" t="s">
        <v>32</v>
      </c>
      <c r="C208" s="209"/>
      <c r="D208" s="37" t="s">
        <v>127</v>
      </c>
      <c r="E208" s="177" t="s">
        <v>147</v>
      </c>
      <c r="F208" s="132">
        <v>2859</v>
      </c>
      <c r="G208" s="84">
        <v>2599</v>
      </c>
      <c r="H208" s="178">
        <v>2199</v>
      </c>
      <c r="I208" s="134">
        <v>1805</v>
      </c>
      <c r="J208" s="134">
        <v>27</v>
      </c>
      <c r="K208" s="100">
        <f t="shared" si="48"/>
        <v>1778</v>
      </c>
      <c r="L208" s="120">
        <f t="shared" si="49"/>
        <v>0.31589072720277028</v>
      </c>
      <c r="M208" s="217">
        <v>1899</v>
      </c>
      <c r="N208" s="186">
        <v>260</v>
      </c>
      <c r="O208" s="184">
        <f t="shared" si="45"/>
        <v>1518</v>
      </c>
      <c r="P208" s="185">
        <f t="shared" si="36"/>
        <v>0.20063191153238547</v>
      </c>
      <c r="Q208" s="243">
        <v>1899</v>
      </c>
      <c r="R208" s="186">
        <v>260</v>
      </c>
      <c r="S208" s="182">
        <f t="shared" si="46"/>
        <v>1518</v>
      </c>
      <c r="T208" s="183">
        <f t="shared" si="38"/>
        <v>0.20063191153238547</v>
      </c>
      <c r="U208" s="217">
        <v>2199</v>
      </c>
      <c r="V208" s="184">
        <v>0</v>
      </c>
      <c r="W208" s="184">
        <f t="shared" si="47"/>
        <v>1778</v>
      </c>
      <c r="X208" s="185">
        <f t="shared" si="40"/>
        <v>0.19145065939063211</v>
      </c>
    </row>
    <row r="209" spans="1:24" s="4" customFormat="1" ht="12.75" customHeight="1">
      <c r="A209" s="256" t="s">
        <v>309</v>
      </c>
      <c r="B209" s="31" t="s">
        <v>32</v>
      </c>
      <c r="C209" s="93"/>
      <c r="D209" s="37" t="s">
        <v>127</v>
      </c>
      <c r="E209" s="130" t="s">
        <v>168</v>
      </c>
      <c r="F209" s="132">
        <v>2859</v>
      </c>
      <c r="G209" s="84">
        <v>2599</v>
      </c>
      <c r="H209" s="134">
        <v>2199</v>
      </c>
      <c r="I209" s="134">
        <v>1805</v>
      </c>
      <c r="J209" s="134">
        <v>27</v>
      </c>
      <c r="K209" s="100">
        <f t="shared" si="48"/>
        <v>1778</v>
      </c>
      <c r="L209" s="133">
        <f t="shared" si="49"/>
        <v>0.31589072720277028</v>
      </c>
      <c r="M209" s="217">
        <v>1899</v>
      </c>
      <c r="N209" s="186">
        <v>260</v>
      </c>
      <c r="O209" s="184">
        <f t="shared" si="45"/>
        <v>1518</v>
      </c>
      <c r="P209" s="185">
        <f t="shared" si="36"/>
        <v>0.20063191153238547</v>
      </c>
      <c r="Q209" s="243">
        <v>1899</v>
      </c>
      <c r="R209" s="186">
        <v>260</v>
      </c>
      <c r="S209" s="182">
        <f t="shared" si="46"/>
        <v>1518</v>
      </c>
      <c r="T209" s="183">
        <f t="shared" si="38"/>
        <v>0.20063191153238547</v>
      </c>
      <c r="U209" s="217">
        <v>2199</v>
      </c>
      <c r="V209" s="184">
        <v>0</v>
      </c>
      <c r="W209" s="184">
        <f t="shared" si="47"/>
        <v>1778</v>
      </c>
      <c r="X209" s="185">
        <f t="shared" si="40"/>
        <v>0.19145065939063211</v>
      </c>
    </row>
    <row r="210" spans="1:24" s="4" customFormat="1" ht="12.75" customHeight="1">
      <c r="A210" s="256" t="s">
        <v>311</v>
      </c>
      <c r="B210" s="31" t="s">
        <v>32</v>
      </c>
      <c r="C210" s="93"/>
      <c r="D210" s="37" t="s">
        <v>127</v>
      </c>
      <c r="E210" s="130" t="s">
        <v>168</v>
      </c>
      <c r="F210" s="132">
        <v>2859</v>
      </c>
      <c r="G210" s="84">
        <v>2599</v>
      </c>
      <c r="H210" s="134">
        <v>2199</v>
      </c>
      <c r="I210" s="134">
        <v>1805</v>
      </c>
      <c r="J210" s="134">
        <v>27</v>
      </c>
      <c r="K210" s="100">
        <f t="shared" si="48"/>
        <v>1778</v>
      </c>
      <c r="L210" s="133">
        <f t="shared" si="49"/>
        <v>0.31589072720277028</v>
      </c>
      <c r="M210" s="272">
        <v>2599</v>
      </c>
      <c r="N210" s="184">
        <v>0</v>
      </c>
      <c r="O210" s="184">
        <f t="shared" si="45"/>
        <v>1778</v>
      </c>
      <c r="P210" s="185">
        <f t="shared" si="36"/>
        <v>0.31589072720277028</v>
      </c>
      <c r="Q210" s="268">
        <v>2599</v>
      </c>
      <c r="R210" s="182">
        <v>0</v>
      </c>
      <c r="S210" s="182">
        <f t="shared" si="46"/>
        <v>1778</v>
      </c>
      <c r="T210" s="183">
        <f t="shared" si="38"/>
        <v>0.31589072720277028</v>
      </c>
      <c r="U210" s="217">
        <v>2199</v>
      </c>
      <c r="V210" s="184">
        <v>0</v>
      </c>
      <c r="W210" s="184">
        <f t="shared" si="47"/>
        <v>1778</v>
      </c>
      <c r="X210" s="185">
        <f t="shared" si="40"/>
        <v>0.19145065939063211</v>
      </c>
    </row>
    <row r="211" spans="1:24" s="4" customFormat="1" ht="12.75" customHeight="1">
      <c r="A211" s="256" t="s">
        <v>145</v>
      </c>
      <c r="B211" s="31" t="s">
        <v>32</v>
      </c>
      <c r="C211" s="209"/>
      <c r="D211" s="37" t="s">
        <v>127</v>
      </c>
      <c r="E211" s="177" t="s">
        <v>149</v>
      </c>
      <c r="F211" s="132">
        <v>2639</v>
      </c>
      <c r="G211" s="84">
        <v>2399</v>
      </c>
      <c r="H211" s="178">
        <v>2099</v>
      </c>
      <c r="I211" s="134">
        <v>1723</v>
      </c>
      <c r="J211" s="134">
        <v>24</v>
      </c>
      <c r="K211" s="100">
        <f t="shared" si="48"/>
        <v>1699</v>
      </c>
      <c r="L211" s="120">
        <f t="shared" si="49"/>
        <v>0.29178824510212586</v>
      </c>
      <c r="M211" s="217">
        <v>1799</v>
      </c>
      <c r="N211" s="186">
        <v>261</v>
      </c>
      <c r="O211" s="184">
        <f t="shared" si="45"/>
        <v>1438</v>
      </c>
      <c r="P211" s="185">
        <f t="shared" si="36"/>
        <v>0.20066703724291274</v>
      </c>
      <c r="Q211" s="243">
        <v>1799</v>
      </c>
      <c r="R211" s="186">
        <v>261</v>
      </c>
      <c r="S211" s="182">
        <f t="shared" si="46"/>
        <v>1438</v>
      </c>
      <c r="T211" s="183">
        <f t="shared" si="38"/>
        <v>0.20066703724291274</v>
      </c>
      <c r="U211" s="217">
        <v>2099</v>
      </c>
      <c r="V211" s="184">
        <v>0</v>
      </c>
      <c r="W211" s="184">
        <f t="shared" si="47"/>
        <v>1699</v>
      </c>
      <c r="X211" s="185">
        <f t="shared" si="40"/>
        <v>0.19056693663649357</v>
      </c>
    </row>
    <row r="212" spans="1:24" s="4" customFormat="1" ht="12.75" customHeight="1" thickBot="1">
      <c r="A212" s="33" t="s">
        <v>393</v>
      </c>
      <c r="B212" s="30" t="s">
        <v>32</v>
      </c>
      <c r="C212" s="94"/>
      <c r="D212" s="38" t="s">
        <v>127</v>
      </c>
      <c r="E212" s="2" t="s">
        <v>396</v>
      </c>
      <c r="F212" s="47">
        <v>3189</v>
      </c>
      <c r="G212" s="47">
        <v>2899</v>
      </c>
      <c r="H212" s="47">
        <v>2499</v>
      </c>
      <c r="I212" s="47">
        <v>2052</v>
      </c>
      <c r="J212" s="47">
        <v>33</v>
      </c>
      <c r="K212" s="47">
        <f t="shared" si="48"/>
        <v>2019</v>
      </c>
      <c r="L212" s="111">
        <f t="shared" si="49"/>
        <v>0.30355294929285959</v>
      </c>
      <c r="M212" s="218">
        <v>1999</v>
      </c>
      <c r="N212" s="122">
        <v>410</v>
      </c>
      <c r="O212" s="48">
        <f t="shared" si="45"/>
        <v>1609</v>
      </c>
      <c r="P212" s="15">
        <f t="shared" si="36"/>
        <v>0.1950975487743872</v>
      </c>
      <c r="Q212" s="126">
        <v>1999</v>
      </c>
      <c r="R212" s="122">
        <v>410</v>
      </c>
      <c r="S212" s="50">
        <f t="shared" si="46"/>
        <v>1609</v>
      </c>
      <c r="T212" s="17">
        <f t="shared" si="38"/>
        <v>0.1950975487743872</v>
      </c>
      <c r="U212" s="218">
        <v>2399</v>
      </c>
      <c r="V212" s="122">
        <v>82</v>
      </c>
      <c r="W212" s="48">
        <f t="shared" si="47"/>
        <v>1937</v>
      </c>
      <c r="X212" s="15">
        <f t="shared" si="40"/>
        <v>0.19258024176740307</v>
      </c>
    </row>
    <row r="213" spans="1:24" s="4" customFormat="1" ht="12.75" customHeight="1">
      <c r="A213" s="262" t="s">
        <v>170</v>
      </c>
      <c r="B213" s="171" t="s">
        <v>32</v>
      </c>
      <c r="C213" s="96"/>
      <c r="D213" s="173" t="s">
        <v>127</v>
      </c>
      <c r="E213" s="174" t="s">
        <v>171</v>
      </c>
      <c r="F213" s="142">
        <v>2749</v>
      </c>
      <c r="G213" s="85">
        <v>2499</v>
      </c>
      <c r="H213" s="141">
        <v>2099</v>
      </c>
      <c r="I213" s="141">
        <v>1739</v>
      </c>
      <c r="J213" s="141">
        <v>28</v>
      </c>
      <c r="K213" s="142">
        <f t="shared" si="48"/>
        <v>1711</v>
      </c>
      <c r="L213" s="114">
        <f t="shared" si="49"/>
        <v>0.31532613045218089</v>
      </c>
      <c r="M213" s="236">
        <v>1799</v>
      </c>
      <c r="N213" s="161">
        <v>276</v>
      </c>
      <c r="O213" s="143">
        <f t="shared" si="45"/>
        <v>1435</v>
      </c>
      <c r="P213" s="153">
        <f t="shared" si="36"/>
        <v>0.20233463035019456</v>
      </c>
      <c r="Q213" s="244">
        <v>1799</v>
      </c>
      <c r="R213" s="161">
        <v>276</v>
      </c>
      <c r="S213" s="144">
        <f t="shared" si="46"/>
        <v>1435</v>
      </c>
      <c r="T213" s="155">
        <f t="shared" si="38"/>
        <v>0.20233463035019456</v>
      </c>
      <c r="U213" s="236">
        <v>2099</v>
      </c>
      <c r="V213" s="143">
        <v>0</v>
      </c>
      <c r="W213" s="143">
        <f t="shared" si="47"/>
        <v>1711</v>
      </c>
      <c r="X213" s="153">
        <f t="shared" si="40"/>
        <v>0.18484992853739876</v>
      </c>
    </row>
    <row r="214" spans="1:24" s="4" customFormat="1" ht="12.75" customHeight="1">
      <c r="A214" s="280" t="s">
        <v>172</v>
      </c>
      <c r="B214" s="208" t="s">
        <v>32</v>
      </c>
      <c r="C214" s="93"/>
      <c r="D214" s="129" t="s">
        <v>127</v>
      </c>
      <c r="E214" s="130" t="s">
        <v>171</v>
      </c>
      <c r="F214" s="132">
        <v>2529</v>
      </c>
      <c r="G214" s="85">
        <v>2299</v>
      </c>
      <c r="H214" s="134">
        <v>1999</v>
      </c>
      <c r="I214" s="134">
        <v>1657</v>
      </c>
      <c r="J214" s="134">
        <v>30</v>
      </c>
      <c r="K214" s="132">
        <f t="shared" si="48"/>
        <v>1627</v>
      </c>
      <c r="L214" s="133">
        <f t="shared" si="49"/>
        <v>0.2923010004349717</v>
      </c>
      <c r="M214" s="217">
        <v>1799</v>
      </c>
      <c r="N214" s="186">
        <v>183</v>
      </c>
      <c r="O214" s="184">
        <f t="shared" si="45"/>
        <v>1444</v>
      </c>
      <c r="P214" s="185">
        <f t="shared" si="36"/>
        <v>0.19733185102834908</v>
      </c>
      <c r="Q214" s="243">
        <v>1799</v>
      </c>
      <c r="R214" s="186">
        <v>183</v>
      </c>
      <c r="S214" s="182">
        <f t="shared" si="46"/>
        <v>1444</v>
      </c>
      <c r="T214" s="183">
        <f t="shared" si="38"/>
        <v>0.19733185102834908</v>
      </c>
      <c r="U214" s="217">
        <v>1999</v>
      </c>
      <c r="V214" s="184">
        <v>0</v>
      </c>
      <c r="W214" s="184">
        <f t="shared" si="47"/>
        <v>1627</v>
      </c>
      <c r="X214" s="185">
        <f t="shared" si="40"/>
        <v>0.18609304652326164</v>
      </c>
    </row>
    <row r="215" spans="1:24" s="4" customFormat="1" ht="12.75" customHeight="1">
      <c r="A215" s="256" t="s">
        <v>144</v>
      </c>
      <c r="B215" s="31" t="s">
        <v>32</v>
      </c>
      <c r="C215" s="209"/>
      <c r="D215" s="37" t="s">
        <v>127</v>
      </c>
      <c r="E215" s="177" t="s">
        <v>148</v>
      </c>
      <c r="F215" s="132">
        <v>2969</v>
      </c>
      <c r="G215" s="84">
        <v>2699</v>
      </c>
      <c r="H215" s="178">
        <v>2299</v>
      </c>
      <c r="I215" s="134">
        <v>1887</v>
      </c>
      <c r="J215" s="134">
        <v>29</v>
      </c>
      <c r="K215" s="100">
        <f t="shared" si="48"/>
        <v>1858</v>
      </c>
      <c r="L215" s="120">
        <f t="shared" si="49"/>
        <v>0.31159688773619859</v>
      </c>
      <c r="M215" s="217">
        <v>1999</v>
      </c>
      <c r="N215" s="186">
        <v>260</v>
      </c>
      <c r="O215" s="184">
        <f t="shared" si="45"/>
        <v>1598</v>
      </c>
      <c r="P215" s="185">
        <f t="shared" ref="P215:P278" si="52">(M215-O215)/M215</f>
        <v>0.20060030015007504</v>
      </c>
      <c r="Q215" s="243">
        <v>1999</v>
      </c>
      <c r="R215" s="186">
        <v>260</v>
      </c>
      <c r="S215" s="182">
        <f t="shared" si="46"/>
        <v>1598</v>
      </c>
      <c r="T215" s="183">
        <f t="shared" ref="T215:T278" si="53">(Q215-S215)/Q215</f>
        <v>0.20060030015007504</v>
      </c>
      <c r="U215" s="217">
        <v>2299</v>
      </c>
      <c r="V215" s="184">
        <v>0</v>
      </c>
      <c r="W215" s="184">
        <f t="shared" si="47"/>
        <v>1858</v>
      </c>
      <c r="X215" s="185">
        <f t="shared" ref="X215:X278" si="54">(U215-W215)/U215</f>
        <v>0.1918225315354502</v>
      </c>
    </row>
    <row r="216" spans="1:24" s="4" customFormat="1" ht="12.75" customHeight="1">
      <c r="A216" s="256" t="s">
        <v>310</v>
      </c>
      <c r="B216" s="31" t="s">
        <v>32</v>
      </c>
      <c r="C216" s="93"/>
      <c r="D216" s="37" t="s">
        <v>127</v>
      </c>
      <c r="E216" s="130" t="s">
        <v>168</v>
      </c>
      <c r="F216" s="132">
        <v>2969</v>
      </c>
      <c r="G216" s="84">
        <v>2699</v>
      </c>
      <c r="H216" s="134">
        <v>2299</v>
      </c>
      <c r="I216" s="134">
        <v>1887</v>
      </c>
      <c r="J216" s="134">
        <v>29</v>
      </c>
      <c r="K216" s="100">
        <f t="shared" si="48"/>
        <v>1858</v>
      </c>
      <c r="L216" s="133">
        <f t="shared" si="49"/>
        <v>0.31159688773619859</v>
      </c>
      <c r="M216" s="217">
        <v>1999</v>
      </c>
      <c r="N216" s="186">
        <v>260</v>
      </c>
      <c r="O216" s="184">
        <f t="shared" si="45"/>
        <v>1598</v>
      </c>
      <c r="P216" s="185">
        <f t="shared" si="52"/>
        <v>0.20060030015007504</v>
      </c>
      <c r="Q216" s="243">
        <v>1999</v>
      </c>
      <c r="R216" s="186">
        <v>260</v>
      </c>
      <c r="S216" s="182">
        <f t="shared" si="46"/>
        <v>1598</v>
      </c>
      <c r="T216" s="183">
        <f t="shared" si="53"/>
        <v>0.20060030015007504</v>
      </c>
      <c r="U216" s="217">
        <v>2299</v>
      </c>
      <c r="V216" s="184">
        <v>0</v>
      </c>
      <c r="W216" s="184">
        <f t="shared" si="47"/>
        <v>1858</v>
      </c>
      <c r="X216" s="185">
        <f t="shared" si="54"/>
        <v>0.1918225315354502</v>
      </c>
    </row>
    <row r="217" spans="1:24" s="4" customFormat="1" ht="12.75" customHeight="1">
      <c r="A217" s="256" t="s">
        <v>312</v>
      </c>
      <c r="B217" s="31" t="s">
        <v>32</v>
      </c>
      <c r="C217" s="93"/>
      <c r="D217" s="37" t="s">
        <v>127</v>
      </c>
      <c r="E217" s="130" t="s">
        <v>168</v>
      </c>
      <c r="F217" s="132">
        <v>2969</v>
      </c>
      <c r="G217" s="84">
        <v>2699</v>
      </c>
      <c r="H217" s="134">
        <v>2299</v>
      </c>
      <c r="I217" s="134">
        <v>1887</v>
      </c>
      <c r="J217" s="134">
        <v>29</v>
      </c>
      <c r="K217" s="100">
        <f t="shared" si="48"/>
        <v>1858</v>
      </c>
      <c r="L217" s="133">
        <f t="shared" si="49"/>
        <v>0.31159688773619859</v>
      </c>
      <c r="M217" s="272">
        <v>2699</v>
      </c>
      <c r="N217" s="184">
        <v>0</v>
      </c>
      <c r="O217" s="184">
        <f t="shared" si="45"/>
        <v>1858</v>
      </c>
      <c r="P217" s="185">
        <f t="shared" si="52"/>
        <v>0.31159688773619859</v>
      </c>
      <c r="Q217" s="268">
        <v>2699</v>
      </c>
      <c r="R217" s="182">
        <v>0</v>
      </c>
      <c r="S217" s="182">
        <f t="shared" si="46"/>
        <v>1858</v>
      </c>
      <c r="T217" s="183">
        <f t="shared" si="53"/>
        <v>0.31159688773619859</v>
      </c>
      <c r="U217" s="217">
        <v>2299</v>
      </c>
      <c r="V217" s="184">
        <v>0</v>
      </c>
      <c r="W217" s="184">
        <f t="shared" si="47"/>
        <v>1858</v>
      </c>
      <c r="X217" s="185">
        <f t="shared" si="54"/>
        <v>0.1918225315354502</v>
      </c>
    </row>
    <row r="218" spans="1:24" s="4" customFormat="1" ht="12.75" customHeight="1">
      <c r="A218" s="256" t="s">
        <v>146</v>
      </c>
      <c r="B218" s="208" t="s">
        <v>32</v>
      </c>
      <c r="C218" s="209"/>
      <c r="D218" s="210" t="s">
        <v>127</v>
      </c>
      <c r="E218" s="211" t="s">
        <v>150</v>
      </c>
      <c r="F218" s="212">
        <v>2749</v>
      </c>
      <c r="G218" s="187">
        <v>2499</v>
      </c>
      <c r="H218" s="213">
        <v>2199</v>
      </c>
      <c r="I218" s="213">
        <v>1805</v>
      </c>
      <c r="J218" s="213">
        <v>28</v>
      </c>
      <c r="K218" s="212">
        <f t="shared" si="48"/>
        <v>1777</v>
      </c>
      <c r="L218" s="214">
        <f t="shared" si="49"/>
        <v>0.28891556622649062</v>
      </c>
      <c r="M218" s="217">
        <v>1899</v>
      </c>
      <c r="N218" s="186">
        <v>260</v>
      </c>
      <c r="O218" s="184">
        <f t="shared" si="45"/>
        <v>1517</v>
      </c>
      <c r="P218" s="185">
        <f t="shared" si="52"/>
        <v>0.20115850447604003</v>
      </c>
      <c r="Q218" s="243">
        <v>1899</v>
      </c>
      <c r="R218" s="186">
        <v>260</v>
      </c>
      <c r="S218" s="182">
        <f t="shared" si="46"/>
        <v>1517</v>
      </c>
      <c r="T218" s="183">
        <f t="shared" si="53"/>
        <v>0.20115850447604003</v>
      </c>
      <c r="U218" s="217">
        <v>2199</v>
      </c>
      <c r="V218" s="184">
        <v>0</v>
      </c>
      <c r="W218" s="184">
        <f t="shared" si="47"/>
        <v>1777</v>
      </c>
      <c r="X218" s="185">
        <f t="shared" si="54"/>
        <v>0.19190541155070487</v>
      </c>
    </row>
    <row r="219" spans="1:24" s="4" customFormat="1" ht="12.75" customHeight="1" thickBot="1">
      <c r="A219" s="33" t="s">
        <v>394</v>
      </c>
      <c r="B219" s="30" t="s">
        <v>32</v>
      </c>
      <c r="C219" s="94"/>
      <c r="D219" s="38" t="s">
        <v>127</v>
      </c>
      <c r="E219" s="2" t="s">
        <v>397</v>
      </c>
      <c r="F219" s="47">
        <v>3299</v>
      </c>
      <c r="G219" s="47">
        <v>2999</v>
      </c>
      <c r="H219" s="47">
        <v>2599</v>
      </c>
      <c r="I219" s="47">
        <v>2133</v>
      </c>
      <c r="J219" s="47">
        <v>34</v>
      </c>
      <c r="K219" s="47">
        <f t="shared" si="48"/>
        <v>2099</v>
      </c>
      <c r="L219" s="111">
        <f t="shared" si="49"/>
        <v>0.30010003334444812</v>
      </c>
      <c r="M219" s="218">
        <v>2099</v>
      </c>
      <c r="N219" s="122">
        <v>410</v>
      </c>
      <c r="O219" s="48">
        <f t="shared" si="45"/>
        <v>1689</v>
      </c>
      <c r="P219" s="15">
        <f t="shared" si="52"/>
        <v>0.19533111005240592</v>
      </c>
      <c r="Q219" s="126">
        <v>2099</v>
      </c>
      <c r="R219" s="122">
        <v>410</v>
      </c>
      <c r="S219" s="50">
        <f t="shared" si="46"/>
        <v>1689</v>
      </c>
      <c r="T219" s="17">
        <f t="shared" si="53"/>
        <v>0.19533111005240592</v>
      </c>
      <c r="U219" s="218">
        <v>2499</v>
      </c>
      <c r="V219" s="122">
        <v>82</v>
      </c>
      <c r="W219" s="48">
        <f t="shared" si="47"/>
        <v>2017</v>
      </c>
      <c r="X219" s="15">
        <f t="shared" si="54"/>
        <v>0.19287715086034413</v>
      </c>
    </row>
    <row r="220" spans="1:24" s="4" customFormat="1" ht="12.75" customHeight="1">
      <c r="A220" s="34" t="s">
        <v>216</v>
      </c>
      <c r="B220" s="28" t="s">
        <v>32</v>
      </c>
      <c r="C220" s="96"/>
      <c r="D220" s="39" t="s">
        <v>127</v>
      </c>
      <c r="E220" s="6" t="s">
        <v>217</v>
      </c>
      <c r="F220" s="102">
        <v>1429</v>
      </c>
      <c r="G220" s="85">
        <v>1299</v>
      </c>
      <c r="H220" s="79">
        <v>999</v>
      </c>
      <c r="I220" s="79">
        <v>829</v>
      </c>
      <c r="J220" s="79">
        <v>0</v>
      </c>
      <c r="K220" s="102">
        <f t="shared" si="48"/>
        <v>829</v>
      </c>
      <c r="L220" s="112">
        <f t="shared" si="49"/>
        <v>0.36181678214010776</v>
      </c>
      <c r="M220" s="216">
        <v>999</v>
      </c>
      <c r="N220" s="63">
        <v>0</v>
      </c>
      <c r="O220" s="63">
        <f t="shared" si="45"/>
        <v>829</v>
      </c>
      <c r="P220" s="13">
        <f t="shared" si="52"/>
        <v>0.17017017017017017</v>
      </c>
      <c r="Q220" s="128">
        <v>999</v>
      </c>
      <c r="R220" s="65">
        <v>0</v>
      </c>
      <c r="S220" s="65">
        <f t="shared" si="46"/>
        <v>829</v>
      </c>
      <c r="T220" s="18">
        <f t="shared" si="53"/>
        <v>0.17017017017017017</v>
      </c>
      <c r="U220" s="216">
        <v>999</v>
      </c>
      <c r="V220" s="63">
        <v>0</v>
      </c>
      <c r="W220" s="63">
        <f t="shared" si="47"/>
        <v>829</v>
      </c>
      <c r="X220" s="13">
        <f t="shared" si="54"/>
        <v>0.17017017017017017</v>
      </c>
    </row>
    <row r="221" spans="1:24" s="4" customFormat="1" ht="12.75" customHeight="1">
      <c r="A221" s="34" t="s">
        <v>58</v>
      </c>
      <c r="B221" s="28" t="s">
        <v>32</v>
      </c>
      <c r="C221" s="5"/>
      <c r="D221" s="39" t="s">
        <v>127</v>
      </c>
      <c r="E221" s="6" t="s">
        <v>111</v>
      </c>
      <c r="F221" s="102">
        <v>1649</v>
      </c>
      <c r="G221" s="85">
        <v>1499</v>
      </c>
      <c r="H221" s="79">
        <v>0</v>
      </c>
      <c r="I221" s="79">
        <v>1075</v>
      </c>
      <c r="J221" s="79">
        <v>0</v>
      </c>
      <c r="K221" s="102">
        <f t="shared" si="48"/>
        <v>1075</v>
      </c>
      <c r="L221" s="112">
        <f t="shared" si="49"/>
        <v>0.28285523682454972</v>
      </c>
      <c r="M221" s="216">
        <v>1299</v>
      </c>
      <c r="N221" s="123">
        <v>145</v>
      </c>
      <c r="O221" s="63">
        <f t="shared" si="45"/>
        <v>930</v>
      </c>
      <c r="P221" s="13">
        <f t="shared" si="52"/>
        <v>0.28406466512702078</v>
      </c>
      <c r="Q221" s="128">
        <v>1299</v>
      </c>
      <c r="R221" s="123">
        <v>145</v>
      </c>
      <c r="S221" s="65">
        <f t="shared" si="46"/>
        <v>930</v>
      </c>
      <c r="T221" s="18">
        <f t="shared" si="53"/>
        <v>0.28406466512702078</v>
      </c>
      <c r="U221" s="216">
        <v>1299</v>
      </c>
      <c r="V221" s="123">
        <v>146</v>
      </c>
      <c r="W221" s="63">
        <f t="shared" si="47"/>
        <v>929</v>
      </c>
      <c r="X221" s="13">
        <f t="shared" si="54"/>
        <v>0.28483448806774442</v>
      </c>
    </row>
    <row r="222" spans="1:24" s="4" customFormat="1" ht="12.75" customHeight="1">
      <c r="A222" s="138" t="s">
        <v>75</v>
      </c>
      <c r="B222" s="31" t="s">
        <v>32</v>
      </c>
      <c r="C222" s="169"/>
      <c r="D222" s="37" t="s">
        <v>127</v>
      </c>
      <c r="E222" s="32" t="s">
        <v>111</v>
      </c>
      <c r="F222" s="100">
        <v>1869</v>
      </c>
      <c r="G222" s="85">
        <v>1699</v>
      </c>
      <c r="H222" s="77">
        <v>0</v>
      </c>
      <c r="I222" s="77">
        <v>1218</v>
      </c>
      <c r="J222" s="77">
        <v>0</v>
      </c>
      <c r="K222" s="100">
        <f t="shared" si="48"/>
        <v>1218</v>
      </c>
      <c r="L222" s="110">
        <f t="shared" si="49"/>
        <v>0.2831077104178929</v>
      </c>
      <c r="M222" s="215">
        <v>1499</v>
      </c>
      <c r="N222" s="124">
        <v>145</v>
      </c>
      <c r="O222" s="44">
        <f t="shared" si="45"/>
        <v>1073</v>
      </c>
      <c r="P222" s="14">
        <f t="shared" si="52"/>
        <v>0.28418945963975983</v>
      </c>
      <c r="Q222" s="127">
        <v>1499</v>
      </c>
      <c r="R222" s="124">
        <v>145</v>
      </c>
      <c r="S222" s="46">
        <f t="shared" si="46"/>
        <v>1073</v>
      </c>
      <c r="T222" s="16">
        <f t="shared" si="53"/>
        <v>0.28418945963975983</v>
      </c>
      <c r="U222" s="215">
        <v>1499</v>
      </c>
      <c r="V222" s="124">
        <v>146</v>
      </c>
      <c r="W222" s="44">
        <f t="shared" si="47"/>
        <v>1072</v>
      </c>
      <c r="X222" s="14">
        <f t="shared" si="54"/>
        <v>0.28485657104736489</v>
      </c>
    </row>
    <row r="223" spans="1:24" s="4" customFormat="1" ht="12.75" customHeight="1">
      <c r="A223" s="138" t="s">
        <v>63</v>
      </c>
      <c r="B223" s="31" t="s">
        <v>32</v>
      </c>
      <c r="C223" s="169"/>
      <c r="D223" s="37" t="s">
        <v>127</v>
      </c>
      <c r="E223" s="32" t="s">
        <v>111</v>
      </c>
      <c r="F223" s="100">
        <v>1649</v>
      </c>
      <c r="G223" s="84">
        <v>1499</v>
      </c>
      <c r="H223" s="77">
        <v>0</v>
      </c>
      <c r="I223" s="77">
        <v>1075</v>
      </c>
      <c r="J223" s="77">
        <v>0</v>
      </c>
      <c r="K223" s="100">
        <f t="shared" si="48"/>
        <v>1075</v>
      </c>
      <c r="L223" s="110">
        <f t="shared" si="49"/>
        <v>0.28285523682454972</v>
      </c>
      <c r="M223" s="215">
        <v>1299</v>
      </c>
      <c r="N223" s="124">
        <v>145</v>
      </c>
      <c r="O223" s="44">
        <f t="shared" si="45"/>
        <v>930</v>
      </c>
      <c r="P223" s="14">
        <f t="shared" si="52"/>
        <v>0.28406466512702078</v>
      </c>
      <c r="Q223" s="127">
        <v>1299</v>
      </c>
      <c r="R223" s="124">
        <v>145</v>
      </c>
      <c r="S223" s="46">
        <f t="shared" si="46"/>
        <v>930</v>
      </c>
      <c r="T223" s="16">
        <f t="shared" si="53"/>
        <v>0.28406466512702078</v>
      </c>
      <c r="U223" s="215">
        <v>1299</v>
      </c>
      <c r="V223" s="124">
        <v>146</v>
      </c>
      <c r="W223" s="44">
        <f t="shared" si="47"/>
        <v>929</v>
      </c>
      <c r="X223" s="14">
        <f t="shared" si="54"/>
        <v>0.28483448806774442</v>
      </c>
    </row>
    <row r="224" spans="1:24" s="4" customFormat="1" ht="12.75" customHeight="1" thickBot="1">
      <c r="A224" s="33" t="s">
        <v>461</v>
      </c>
      <c r="B224" s="30" t="s">
        <v>32</v>
      </c>
      <c r="C224" s="192"/>
      <c r="D224" s="38" t="s">
        <v>127</v>
      </c>
      <c r="E224" s="2" t="s">
        <v>462</v>
      </c>
      <c r="F224" s="101">
        <v>2089</v>
      </c>
      <c r="G224" s="47">
        <v>1899</v>
      </c>
      <c r="H224" s="78">
        <v>0</v>
      </c>
      <c r="I224" s="78">
        <v>1361</v>
      </c>
      <c r="J224" s="78">
        <v>0</v>
      </c>
      <c r="K224" s="101">
        <f t="shared" si="48"/>
        <v>1361</v>
      </c>
      <c r="L224" s="111">
        <f t="shared" si="49"/>
        <v>0.28330700368615058</v>
      </c>
      <c r="M224" s="218">
        <v>1899</v>
      </c>
      <c r="N224" s="48">
        <v>0</v>
      </c>
      <c r="O224" s="48">
        <f t="shared" si="45"/>
        <v>1361</v>
      </c>
      <c r="P224" s="15">
        <f t="shared" si="52"/>
        <v>0.28330700368615058</v>
      </c>
      <c r="Q224" s="49">
        <v>1899</v>
      </c>
      <c r="R224" s="50">
        <v>0</v>
      </c>
      <c r="S224" s="50">
        <f t="shared" si="46"/>
        <v>1361</v>
      </c>
      <c r="T224" s="17">
        <f t="shared" si="53"/>
        <v>0.28330700368615058</v>
      </c>
      <c r="U224" s="159">
        <v>1899</v>
      </c>
      <c r="V224" s="48">
        <v>0</v>
      </c>
      <c r="W224" s="48">
        <f t="shared" si="47"/>
        <v>1361</v>
      </c>
      <c r="X224" s="15">
        <f t="shared" si="54"/>
        <v>0.28330700368615058</v>
      </c>
    </row>
    <row r="225" spans="1:24" s="4" customFormat="1" ht="12.75" customHeight="1">
      <c r="A225" s="140" t="s">
        <v>313</v>
      </c>
      <c r="B225" s="28" t="s">
        <v>32</v>
      </c>
      <c r="C225" s="96"/>
      <c r="D225" s="173">
        <v>0.71</v>
      </c>
      <c r="E225" s="174" t="s">
        <v>315</v>
      </c>
      <c r="F225" s="142">
        <v>857</v>
      </c>
      <c r="G225" s="145">
        <v>779</v>
      </c>
      <c r="H225" s="141">
        <v>699</v>
      </c>
      <c r="I225" s="141">
        <v>609</v>
      </c>
      <c r="J225" s="141">
        <v>0</v>
      </c>
      <c r="K225" s="142">
        <f t="shared" si="48"/>
        <v>609</v>
      </c>
      <c r="L225" s="114">
        <f t="shared" si="49"/>
        <v>0.21822849807445444</v>
      </c>
      <c r="M225" s="236">
        <v>399</v>
      </c>
      <c r="N225" s="161">
        <v>250</v>
      </c>
      <c r="O225" s="143">
        <f t="shared" si="45"/>
        <v>359</v>
      </c>
      <c r="P225" s="153">
        <f t="shared" si="52"/>
        <v>0.10025062656641603</v>
      </c>
      <c r="Q225" s="244">
        <v>399</v>
      </c>
      <c r="R225" s="161">
        <v>250</v>
      </c>
      <c r="S225" s="144">
        <f t="shared" si="46"/>
        <v>359</v>
      </c>
      <c r="T225" s="155">
        <f t="shared" si="53"/>
        <v>0.10025062656641603</v>
      </c>
      <c r="U225" s="236">
        <v>699</v>
      </c>
      <c r="V225" s="143">
        <v>0</v>
      </c>
      <c r="W225" s="143">
        <f t="shared" si="47"/>
        <v>609</v>
      </c>
      <c r="X225" s="153">
        <f t="shared" si="54"/>
        <v>0.12875536480686695</v>
      </c>
    </row>
    <row r="226" spans="1:24" s="4" customFormat="1" ht="12.75" customHeight="1">
      <c r="A226" s="138" t="s">
        <v>398</v>
      </c>
      <c r="B226" s="31" t="s">
        <v>32</v>
      </c>
      <c r="C226" s="93"/>
      <c r="D226" s="37">
        <v>0.71</v>
      </c>
      <c r="E226" s="32" t="s">
        <v>401</v>
      </c>
      <c r="F226" s="84">
        <v>802</v>
      </c>
      <c r="G226" s="84">
        <v>729</v>
      </c>
      <c r="H226" s="84">
        <v>649</v>
      </c>
      <c r="I226" s="84">
        <v>571</v>
      </c>
      <c r="J226" s="84">
        <v>0</v>
      </c>
      <c r="K226" s="84">
        <f t="shared" si="48"/>
        <v>571</v>
      </c>
      <c r="L226" s="110">
        <f t="shared" si="49"/>
        <v>0.2167352537722908</v>
      </c>
      <c r="M226" s="215">
        <v>399</v>
      </c>
      <c r="N226" s="124">
        <v>212</v>
      </c>
      <c r="O226" s="44">
        <f t="shared" si="45"/>
        <v>359</v>
      </c>
      <c r="P226" s="14">
        <f t="shared" si="52"/>
        <v>0.10025062656641603</v>
      </c>
      <c r="Q226" s="127">
        <v>399</v>
      </c>
      <c r="R226" s="124">
        <v>212</v>
      </c>
      <c r="S226" s="46">
        <f t="shared" si="46"/>
        <v>359</v>
      </c>
      <c r="T226" s="16">
        <f t="shared" si="53"/>
        <v>0.10025062656641603</v>
      </c>
      <c r="U226" s="215">
        <v>699</v>
      </c>
      <c r="V226" s="44">
        <v>0</v>
      </c>
      <c r="W226" s="44">
        <f t="shared" si="47"/>
        <v>571</v>
      </c>
      <c r="X226" s="14">
        <f t="shared" si="54"/>
        <v>0.18311874105865522</v>
      </c>
    </row>
    <row r="227" spans="1:24" s="4" customFormat="1" ht="12.75" customHeight="1">
      <c r="A227" s="138" t="s">
        <v>399</v>
      </c>
      <c r="B227" s="31" t="s">
        <v>32</v>
      </c>
      <c r="C227" s="93"/>
      <c r="D227" s="37">
        <v>0.71</v>
      </c>
      <c r="E227" s="32" t="s">
        <v>401</v>
      </c>
      <c r="F227" s="84">
        <v>802</v>
      </c>
      <c r="G227" s="84">
        <v>729</v>
      </c>
      <c r="H227" s="84">
        <v>649</v>
      </c>
      <c r="I227" s="84">
        <v>571</v>
      </c>
      <c r="J227" s="84">
        <v>0</v>
      </c>
      <c r="K227" s="84">
        <f t="shared" si="48"/>
        <v>571</v>
      </c>
      <c r="L227" s="110">
        <f t="shared" si="49"/>
        <v>0.2167352537722908</v>
      </c>
      <c r="M227" s="215">
        <v>399</v>
      </c>
      <c r="N227" s="124">
        <v>212</v>
      </c>
      <c r="O227" s="44">
        <f t="shared" si="45"/>
        <v>359</v>
      </c>
      <c r="P227" s="14">
        <f t="shared" si="52"/>
        <v>0.10025062656641603</v>
      </c>
      <c r="Q227" s="127">
        <v>399</v>
      </c>
      <c r="R227" s="124">
        <v>212</v>
      </c>
      <c r="S227" s="46">
        <f t="shared" si="46"/>
        <v>359</v>
      </c>
      <c r="T227" s="16">
        <f t="shared" si="53"/>
        <v>0.10025062656641603</v>
      </c>
      <c r="U227" s="215">
        <v>699</v>
      </c>
      <c r="V227" s="44">
        <v>0</v>
      </c>
      <c r="W227" s="44">
        <f t="shared" si="47"/>
        <v>571</v>
      </c>
      <c r="X227" s="14">
        <f t="shared" si="54"/>
        <v>0.18311874105865522</v>
      </c>
    </row>
    <row r="228" spans="1:24" s="4" customFormat="1" ht="12.75" customHeight="1" thickBot="1">
      <c r="A228" s="33" t="s">
        <v>400</v>
      </c>
      <c r="B228" s="30" t="s">
        <v>32</v>
      </c>
      <c r="C228" s="94"/>
      <c r="D228" s="38">
        <v>0.71</v>
      </c>
      <c r="E228" s="2" t="s">
        <v>401</v>
      </c>
      <c r="F228" s="47">
        <v>769</v>
      </c>
      <c r="G228" s="47">
        <v>699</v>
      </c>
      <c r="H228" s="47">
        <v>599</v>
      </c>
      <c r="I228" s="47">
        <v>526</v>
      </c>
      <c r="J228" s="47">
        <v>0</v>
      </c>
      <c r="K228" s="47">
        <f t="shared" si="48"/>
        <v>526</v>
      </c>
      <c r="L228" s="111">
        <f t="shared" si="49"/>
        <v>0.24749642346208869</v>
      </c>
      <c r="M228" s="218">
        <v>399</v>
      </c>
      <c r="N228" s="122">
        <v>169</v>
      </c>
      <c r="O228" s="48">
        <f t="shared" si="45"/>
        <v>357</v>
      </c>
      <c r="P228" s="15">
        <f t="shared" si="52"/>
        <v>0.10526315789473684</v>
      </c>
      <c r="Q228" s="126">
        <v>399</v>
      </c>
      <c r="R228" s="122">
        <v>169</v>
      </c>
      <c r="S228" s="50">
        <f t="shared" si="46"/>
        <v>357</v>
      </c>
      <c r="T228" s="17">
        <f t="shared" si="53"/>
        <v>0.10526315789473684</v>
      </c>
      <c r="U228" s="159">
        <v>699</v>
      </c>
      <c r="V228" s="48">
        <v>0</v>
      </c>
      <c r="W228" s="48">
        <f t="shared" si="47"/>
        <v>526</v>
      </c>
      <c r="X228" s="15">
        <f t="shared" si="54"/>
        <v>0.24749642346208869</v>
      </c>
    </row>
    <row r="229" spans="1:24" s="4" customFormat="1" ht="12.75" customHeight="1">
      <c r="A229" s="138" t="s">
        <v>314</v>
      </c>
      <c r="B229" s="31" t="s">
        <v>32</v>
      </c>
      <c r="C229" s="168" t="s">
        <v>460</v>
      </c>
      <c r="D229" s="37">
        <v>0.37</v>
      </c>
      <c r="E229" s="32" t="s">
        <v>316</v>
      </c>
      <c r="F229" s="100">
        <v>164</v>
      </c>
      <c r="G229" s="84">
        <v>149</v>
      </c>
      <c r="H229" s="77">
        <v>0</v>
      </c>
      <c r="I229" s="77">
        <v>111</v>
      </c>
      <c r="J229" s="77">
        <v>0</v>
      </c>
      <c r="K229" s="100">
        <f t="shared" si="48"/>
        <v>111</v>
      </c>
      <c r="L229" s="110">
        <f t="shared" si="49"/>
        <v>0.25503355704697989</v>
      </c>
      <c r="M229" s="160">
        <v>149</v>
      </c>
      <c r="N229" s="44">
        <v>0</v>
      </c>
      <c r="O229" s="44">
        <f t="shared" si="45"/>
        <v>111</v>
      </c>
      <c r="P229" s="14">
        <f t="shared" si="52"/>
        <v>0.25503355704697989</v>
      </c>
      <c r="Q229" s="45">
        <v>149</v>
      </c>
      <c r="R229" s="46">
        <v>0</v>
      </c>
      <c r="S229" s="46">
        <f t="shared" si="46"/>
        <v>111</v>
      </c>
      <c r="T229" s="16">
        <f t="shared" si="53"/>
        <v>0.25503355704697989</v>
      </c>
      <c r="U229" s="160">
        <v>149</v>
      </c>
      <c r="V229" s="44">
        <v>0</v>
      </c>
      <c r="W229" s="44">
        <f t="shared" si="47"/>
        <v>111</v>
      </c>
      <c r="X229" s="14">
        <f t="shared" si="54"/>
        <v>0.25503355704697989</v>
      </c>
    </row>
    <row r="230" spans="1:24" s="4" customFormat="1" ht="12.75" customHeight="1">
      <c r="A230" s="34" t="s">
        <v>402</v>
      </c>
      <c r="B230" s="31" t="s">
        <v>32</v>
      </c>
      <c r="C230" s="93"/>
      <c r="D230" s="37">
        <v>0.37</v>
      </c>
      <c r="E230" s="32" t="s">
        <v>316</v>
      </c>
      <c r="F230" s="102">
        <v>197</v>
      </c>
      <c r="G230" s="85">
        <v>179</v>
      </c>
      <c r="H230" s="79">
        <v>0</v>
      </c>
      <c r="I230" s="79">
        <v>140</v>
      </c>
      <c r="J230" s="79">
        <v>0</v>
      </c>
      <c r="K230" s="102">
        <f t="shared" si="48"/>
        <v>140</v>
      </c>
      <c r="L230" s="112">
        <f t="shared" si="49"/>
        <v>0.21787709497206703</v>
      </c>
      <c r="M230" s="158">
        <v>179</v>
      </c>
      <c r="N230" s="63">
        <v>0</v>
      </c>
      <c r="O230" s="63">
        <f t="shared" si="45"/>
        <v>140</v>
      </c>
      <c r="P230" s="13">
        <f t="shared" si="52"/>
        <v>0.21787709497206703</v>
      </c>
      <c r="Q230" s="64">
        <v>179</v>
      </c>
      <c r="R230" s="65">
        <v>0</v>
      </c>
      <c r="S230" s="65">
        <f t="shared" si="46"/>
        <v>140</v>
      </c>
      <c r="T230" s="18">
        <f t="shared" si="53"/>
        <v>0.21787709497206703</v>
      </c>
      <c r="U230" s="158">
        <v>179</v>
      </c>
      <c r="V230" s="63">
        <v>0</v>
      </c>
      <c r="W230" s="63">
        <f t="shared" si="47"/>
        <v>140</v>
      </c>
      <c r="X230" s="13">
        <f t="shared" si="54"/>
        <v>0.21787709497206703</v>
      </c>
    </row>
    <row r="231" spans="1:24" s="4" customFormat="1" ht="12.75" customHeight="1">
      <c r="A231" s="34" t="s">
        <v>403</v>
      </c>
      <c r="B231" s="31" t="s">
        <v>32</v>
      </c>
      <c r="C231" s="93"/>
      <c r="D231" s="37">
        <v>0.37</v>
      </c>
      <c r="E231" s="32" t="s">
        <v>316</v>
      </c>
      <c r="F231" s="102">
        <v>164</v>
      </c>
      <c r="G231" s="85">
        <v>149</v>
      </c>
      <c r="H231" s="79">
        <v>0</v>
      </c>
      <c r="I231" s="79">
        <v>115</v>
      </c>
      <c r="J231" s="79">
        <v>0</v>
      </c>
      <c r="K231" s="102">
        <f t="shared" si="48"/>
        <v>115</v>
      </c>
      <c r="L231" s="112">
        <f t="shared" si="49"/>
        <v>0.22818791946308725</v>
      </c>
      <c r="M231" s="158">
        <v>149</v>
      </c>
      <c r="N231" s="63">
        <v>0</v>
      </c>
      <c r="O231" s="63">
        <f t="shared" si="45"/>
        <v>115</v>
      </c>
      <c r="P231" s="13">
        <f t="shared" si="52"/>
        <v>0.22818791946308725</v>
      </c>
      <c r="Q231" s="64">
        <v>149</v>
      </c>
      <c r="R231" s="65">
        <v>0</v>
      </c>
      <c r="S231" s="65">
        <f t="shared" si="46"/>
        <v>115</v>
      </c>
      <c r="T231" s="18">
        <f t="shared" si="53"/>
        <v>0.22818791946308725</v>
      </c>
      <c r="U231" s="158">
        <v>149</v>
      </c>
      <c r="V231" s="63">
        <v>0</v>
      </c>
      <c r="W231" s="63">
        <f t="shared" si="47"/>
        <v>115</v>
      </c>
      <c r="X231" s="13">
        <f t="shared" si="54"/>
        <v>0.22818791946308725</v>
      </c>
    </row>
    <row r="232" spans="1:24" s="4" customFormat="1" ht="12.75" customHeight="1">
      <c r="A232" s="138" t="s">
        <v>485</v>
      </c>
      <c r="B232" s="31" t="s">
        <v>32</v>
      </c>
      <c r="C232" s="169"/>
      <c r="D232" s="37">
        <v>0.59</v>
      </c>
      <c r="E232" s="32" t="s">
        <v>486</v>
      </c>
      <c r="F232" s="100">
        <v>307</v>
      </c>
      <c r="G232" s="84">
        <v>279</v>
      </c>
      <c r="H232" s="77">
        <v>0</v>
      </c>
      <c r="I232" s="77">
        <v>129</v>
      </c>
      <c r="J232" s="77">
        <v>0</v>
      </c>
      <c r="K232" s="100">
        <f t="shared" si="48"/>
        <v>129</v>
      </c>
      <c r="L232" s="110">
        <f t="shared" si="49"/>
        <v>0.5376344086021505</v>
      </c>
      <c r="M232" s="160">
        <v>279</v>
      </c>
      <c r="N232" s="44">
        <v>0</v>
      </c>
      <c r="O232" s="44">
        <f t="shared" si="45"/>
        <v>129</v>
      </c>
      <c r="P232" s="14">
        <f t="shared" si="52"/>
        <v>0.5376344086021505</v>
      </c>
      <c r="Q232" s="45">
        <v>279</v>
      </c>
      <c r="R232" s="46">
        <v>0</v>
      </c>
      <c r="S232" s="46">
        <f t="shared" si="46"/>
        <v>129</v>
      </c>
      <c r="T232" s="16">
        <f t="shared" si="53"/>
        <v>0.5376344086021505</v>
      </c>
      <c r="U232" s="160">
        <v>279</v>
      </c>
      <c r="V232" s="44">
        <v>0</v>
      </c>
      <c r="W232" s="44">
        <f t="shared" si="47"/>
        <v>129</v>
      </c>
      <c r="X232" s="14">
        <f t="shared" si="54"/>
        <v>0.5376344086021505</v>
      </c>
    </row>
    <row r="233" spans="1:24" s="4" customFormat="1" ht="12.75" customHeight="1">
      <c r="A233" s="138" t="s">
        <v>17</v>
      </c>
      <c r="B233" s="31" t="s">
        <v>32</v>
      </c>
      <c r="C233" s="168" t="s">
        <v>459</v>
      </c>
      <c r="D233" s="37">
        <v>0.59</v>
      </c>
      <c r="E233" s="32" t="s">
        <v>22</v>
      </c>
      <c r="F233" s="100">
        <v>384</v>
      </c>
      <c r="G233" s="84">
        <v>349</v>
      </c>
      <c r="H233" s="77">
        <v>0</v>
      </c>
      <c r="I233" s="77">
        <v>260</v>
      </c>
      <c r="J233" s="77">
        <v>0</v>
      </c>
      <c r="K233" s="100">
        <f t="shared" si="48"/>
        <v>260</v>
      </c>
      <c r="L233" s="110">
        <f t="shared" si="49"/>
        <v>0.25501432664756446</v>
      </c>
      <c r="M233" s="160">
        <v>349</v>
      </c>
      <c r="N233" s="44">
        <v>0</v>
      </c>
      <c r="O233" s="44">
        <f t="shared" si="45"/>
        <v>260</v>
      </c>
      <c r="P233" s="14">
        <f t="shared" si="52"/>
        <v>0.25501432664756446</v>
      </c>
      <c r="Q233" s="45">
        <v>349</v>
      </c>
      <c r="R233" s="46">
        <v>0</v>
      </c>
      <c r="S233" s="46">
        <f t="shared" si="46"/>
        <v>260</v>
      </c>
      <c r="T233" s="16">
        <f t="shared" si="53"/>
        <v>0.25501432664756446</v>
      </c>
      <c r="U233" s="160">
        <v>349</v>
      </c>
      <c r="V233" s="44">
        <v>0</v>
      </c>
      <c r="W233" s="44">
        <f t="shared" si="47"/>
        <v>260</v>
      </c>
      <c r="X233" s="14">
        <f t="shared" si="54"/>
        <v>0.25501432664756446</v>
      </c>
    </row>
    <row r="234" spans="1:24" s="4" customFormat="1" ht="12.75" customHeight="1">
      <c r="A234" s="138" t="s">
        <v>324</v>
      </c>
      <c r="B234" s="31" t="s">
        <v>32</v>
      </c>
      <c r="C234" s="219"/>
      <c r="D234" s="37">
        <v>0.59</v>
      </c>
      <c r="E234" s="32" t="s">
        <v>325</v>
      </c>
      <c r="F234" s="100">
        <v>329</v>
      </c>
      <c r="G234" s="84">
        <v>299</v>
      </c>
      <c r="H234" s="77">
        <v>250</v>
      </c>
      <c r="I234" s="77">
        <v>210</v>
      </c>
      <c r="J234" s="77">
        <v>0</v>
      </c>
      <c r="K234" s="100">
        <f t="shared" si="48"/>
        <v>210</v>
      </c>
      <c r="L234" s="110">
        <f t="shared" si="49"/>
        <v>0.2976588628762542</v>
      </c>
      <c r="M234" s="215">
        <v>250</v>
      </c>
      <c r="N234" s="44">
        <v>0</v>
      </c>
      <c r="O234" s="44">
        <f t="shared" si="45"/>
        <v>210</v>
      </c>
      <c r="P234" s="14">
        <f t="shared" si="52"/>
        <v>0.16</v>
      </c>
      <c r="Q234" s="127">
        <v>250</v>
      </c>
      <c r="R234" s="46">
        <v>0</v>
      </c>
      <c r="S234" s="46">
        <f t="shared" si="46"/>
        <v>210</v>
      </c>
      <c r="T234" s="16">
        <f t="shared" si="53"/>
        <v>0.16</v>
      </c>
      <c r="U234" s="160">
        <v>299</v>
      </c>
      <c r="V234" s="44">
        <v>0</v>
      </c>
      <c r="W234" s="44">
        <f t="shared" si="47"/>
        <v>210</v>
      </c>
      <c r="X234" s="14">
        <f t="shared" si="54"/>
        <v>0.2976588628762542</v>
      </c>
    </row>
    <row r="235" spans="1:24" s="4" customFormat="1" ht="12.75" customHeight="1">
      <c r="A235" s="138" t="s">
        <v>404</v>
      </c>
      <c r="B235" s="31" t="s">
        <v>32</v>
      </c>
      <c r="C235" s="219"/>
      <c r="D235" s="37">
        <v>0.59</v>
      </c>
      <c r="E235" s="32" t="s">
        <v>325</v>
      </c>
      <c r="F235" s="100">
        <v>329</v>
      </c>
      <c r="G235" s="84">
        <v>299</v>
      </c>
      <c r="H235" s="77">
        <v>250</v>
      </c>
      <c r="I235" s="77">
        <v>210</v>
      </c>
      <c r="J235" s="77">
        <v>0</v>
      </c>
      <c r="K235" s="100">
        <f t="shared" si="48"/>
        <v>210</v>
      </c>
      <c r="L235" s="110">
        <f t="shared" si="49"/>
        <v>0.2976588628762542</v>
      </c>
      <c r="M235" s="215">
        <v>250</v>
      </c>
      <c r="N235" s="44">
        <v>0</v>
      </c>
      <c r="O235" s="44">
        <f t="shared" si="45"/>
        <v>210</v>
      </c>
      <c r="P235" s="14">
        <f t="shared" si="52"/>
        <v>0.16</v>
      </c>
      <c r="Q235" s="127">
        <v>250</v>
      </c>
      <c r="R235" s="46">
        <v>0</v>
      </c>
      <c r="S235" s="46">
        <f t="shared" si="46"/>
        <v>210</v>
      </c>
      <c r="T235" s="16">
        <f t="shared" si="53"/>
        <v>0.16</v>
      </c>
      <c r="U235" s="160">
        <v>299</v>
      </c>
      <c r="V235" s="44">
        <v>0</v>
      </c>
      <c r="W235" s="44">
        <f t="shared" si="47"/>
        <v>210</v>
      </c>
      <c r="X235" s="14">
        <f t="shared" si="54"/>
        <v>0.2976588628762542</v>
      </c>
    </row>
    <row r="236" spans="1:24" s="4" customFormat="1" ht="12.75" customHeight="1">
      <c r="A236" s="138" t="s">
        <v>405</v>
      </c>
      <c r="B236" s="31" t="s">
        <v>32</v>
      </c>
      <c r="C236" s="219"/>
      <c r="D236" s="37">
        <v>0.59</v>
      </c>
      <c r="E236" s="32" t="s">
        <v>325</v>
      </c>
      <c r="F236" s="100">
        <v>329</v>
      </c>
      <c r="G236" s="84">
        <v>299</v>
      </c>
      <c r="H236" s="77">
        <v>250</v>
      </c>
      <c r="I236" s="77">
        <v>210</v>
      </c>
      <c r="J236" s="77">
        <v>0</v>
      </c>
      <c r="K236" s="100">
        <f t="shared" si="48"/>
        <v>210</v>
      </c>
      <c r="L236" s="110">
        <f t="shared" si="49"/>
        <v>0.2976588628762542</v>
      </c>
      <c r="M236" s="215">
        <v>250</v>
      </c>
      <c r="N236" s="44">
        <v>0</v>
      </c>
      <c r="O236" s="44">
        <f t="shared" si="45"/>
        <v>210</v>
      </c>
      <c r="P236" s="14">
        <f t="shared" si="52"/>
        <v>0.16</v>
      </c>
      <c r="Q236" s="127">
        <v>250</v>
      </c>
      <c r="R236" s="46">
        <v>0</v>
      </c>
      <c r="S236" s="46">
        <f t="shared" si="46"/>
        <v>210</v>
      </c>
      <c r="T236" s="16">
        <f t="shared" si="53"/>
        <v>0.16</v>
      </c>
      <c r="U236" s="160">
        <v>299</v>
      </c>
      <c r="V236" s="44">
        <v>0</v>
      </c>
      <c r="W236" s="44">
        <f t="shared" si="47"/>
        <v>210</v>
      </c>
      <c r="X236" s="14">
        <f t="shared" si="54"/>
        <v>0.2976588628762542</v>
      </c>
    </row>
    <row r="237" spans="1:24" s="4" customFormat="1" ht="12.75" customHeight="1" thickBot="1">
      <c r="A237" s="33" t="s">
        <v>406</v>
      </c>
      <c r="B237" s="30" t="s">
        <v>32</v>
      </c>
      <c r="C237" s="192"/>
      <c r="D237" s="38">
        <v>0.59</v>
      </c>
      <c r="E237" s="2" t="s">
        <v>325</v>
      </c>
      <c r="F237" s="101">
        <v>307</v>
      </c>
      <c r="G237" s="47">
        <v>279</v>
      </c>
      <c r="H237" s="78">
        <v>250</v>
      </c>
      <c r="I237" s="78">
        <v>208</v>
      </c>
      <c r="J237" s="78">
        <v>0</v>
      </c>
      <c r="K237" s="101">
        <f t="shared" si="48"/>
        <v>208</v>
      </c>
      <c r="L237" s="111">
        <f t="shared" si="49"/>
        <v>0.25448028673835127</v>
      </c>
      <c r="M237" s="218">
        <v>250</v>
      </c>
      <c r="N237" s="48">
        <v>0</v>
      </c>
      <c r="O237" s="48">
        <f t="shared" si="45"/>
        <v>208</v>
      </c>
      <c r="P237" s="15">
        <f t="shared" si="52"/>
        <v>0.16800000000000001</v>
      </c>
      <c r="Q237" s="126">
        <v>250</v>
      </c>
      <c r="R237" s="50">
        <v>0</v>
      </c>
      <c r="S237" s="50">
        <f t="shared" si="46"/>
        <v>208</v>
      </c>
      <c r="T237" s="17">
        <f t="shared" si="53"/>
        <v>0.16800000000000001</v>
      </c>
      <c r="U237" s="159">
        <v>279</v>
      </c>
      <c r="V237" s="48">
        <v>0</v>
      </c>
      <c r="W237" s="48">
        <f t="shared" si="47"/>
        <v>208</v>
      </c>
      <c r="X237" s="15">
        <f t="shared" si="54"/>
        <v>0.25448028673835127</v>
      </c>
    </row>
    <row r="238" spans="1:24" s="4" customFormat="1" ht="12.75" customHeight="1">
      <c r="A238" s="34" t="s">
        <v>12</v>
      </c>
      <c r="B238" s="28" t="s">
        <v>42</v>
      </c>
      <c r="C238" s="5"/>
      <c r="D238" s="39">
        <v>1.19</v>
      </c>
      <c r="E238" s="6" t="s">
        <v>44</v>
      </c>
      <c r="F238" s="102">
        <v>1869</v>
      </c>
      <c r="G238" s="85">
        <v>1699</v>
      </c>
      <c r="H238" s="79">
        <v>1299</v>
      </c>
      <c r="I238" s="79">
        <v>1091</v>
      </c>
      <c r="J238" s="79">
        <v>0</v>
      </c>
      <c r="K238" s="102">
        <f t="shared" si="48"/>
        <v>1091</v>
      </c>
      <c r="L238" s="112">
        <f t="shared" si="49"/>
        <v>0.35785756327251322</v>
      </c>
      <c r="M238" s="236">
        <v>1299</v>
      </c>
      <c r="N238" s="143">
        <v>0</v>
      </c>
      <c r="O238" s="143">
        <f t="shared" si="45"/>
        <v>1091</v>
      </c>
      <c r="P238" s="153">
        <f t="shared" si="52"/>
        <v>0.16012317167051579</v>
      </c>
      <c r="Q238" s="244">
        <v>1299</v>
      </c>
      <c r="R238" s="144">
        <v>0</v>
      </c>
      <c r="S238" s="144">
        <f t="shared" si="46"/>
        <v>1091</v>
      </c>
      <c r="T238" s="155">
        <f t="shared" si="53"/>
        <v>0.16012317167051579</v>
      </c>
      <c r="U238" s="236">
        <v>1299</v>
      </c>
      <c r="V238" s="143">
        <v>0</v>
      </c>
      <c r="W238" s="143">
        <f t="shared" si="47"/>
        <v>1091</v>
      </c>
      <c r="X238" s="153">
        <f t="shared" si="54"/>
        <v>0.16012317167051579</v>
      </c>
    </row>
    <row r="239" spans="1:24" s="4" customFormat="1" ht="12.75" customHeight="1">
      <c r="A239" s="34" t="s">
        <v>96</v>
      </c>
      <c r="B239" s="28" t="s">
        <v>42</v>
      </c>
      <c r="C239" s="5"/>
      <c r="D239" s="37">
        <v>0.83</v>
      </c>
      <c r="E239" s="32" t="s">
        <v>112</v>
      </c>
      <c r="F239" s="102">
        <v>934</v>
      </c>
      <c r="G239" s="84">
        <v>849</v>
      </c>
      <c r="H239" s="79">
        <v>749</v>
      </c>
      <c r="I239" s="79">
        <v>636</v>
      </c>
      <c r="J239" s="79">
        <v>10</v>
      </c>
      <c r="K239" s="102">
        <f t="shared" si="48"/>
        <v>626</v>
      </c>
      <c r="L239" s="112">
        <f t="shared" si="49"/>
        <v>0.26266195524146052</v>
      </c>
      <c r="M239" s="215">
        <v>749</v>
      </c>
      <c r="N239" s="44">
        <v>0</v>
      </c>
      <c r="O239" s="44">
        <f t="shared" si="45"/>
        <v>626</v>
      </c>
      <c r="P239" s="14">
        <f t="shared" si="52"/>
        <v>0.16421895861148197</v>
      </c>
      <c r="Q239" s="127">
        <v>749</v>
      </c>
      <c r="R239" s="46">
        <v>0</v>
      </c>
      <c r="S239" s="46">
        <f t="shared" si="46"/>
        <v>626</v>
      </c>
      <c r="T239" s="16">
        <f t="shared" si="53"/>
        <v>0.16421895861148197</v>
      </c>
      <c r="U239" s="215">
        <v>749</v>
      </c>
      <c r="V239" s="44">
        <v>0</v>
      </c>
      <c r="W239" s="44">
        <f t="shared" si="47"/>
        <v>626</v>
      </c>
      <c r="X239" s="14">
        <f t="shared" si="54"/>
        <v>0.16421895861148197</v>
      </c>
    </row>
    <row r="240" spans="1:24" s="4" customFormat="1" ht="12.75" customHeight="1">
      <c r="A240" s="34" t="s">
        <v>98</v>
      </c>
      <c r="B240" s="28" t="s">
        <v>42</v>
      </c>
      <c r="C240" s="5"/>
      <c r="D240" s="37">
        <v>0.83</v>
      </c>
      <c r="E240" s="6" t="s">
        <v>113</v>
      </c>
      <c r="F240" s="102">
        <v>1264</v>
      </c>
      <c r="G240" s="84">
        <v>1149</v>
      </c>
      <c r="H240" s="79">
        <v>999</v>
      </c>
      <c r="I240" s="79">
        <v>847</v>
      </c>
      <c r="J240" s="79">
        <v>7</v>
      </c>
      <c r="K240" s="102">
        <f t="shared" si="48"/>
        <v>840</v>
      </c>
      <c r="L240" s="112">
        <f t="shared" si="49"/>
        <v>0.2689295039164491</v>
      </c>
      <c r="M240" s="216">
        <v>999</v>
      </c>
      <c r="N240" s="63">
        <v>0</v>
      </c>
      <c r="O240" s="63">
        <f t="shared" si="45"/>
        <v>840</v>
      </c>
      <c r="P240" s="13">
        <f t="shared" si="52"/>
        <v>0.15915915915915915</v>
      </c>
      <c r="Q240" s="128">
        <v>999</v>
      </c>
      <c r="R240" s="65">
        <v>0</v>
      </c>
      <c r="S240" s="65">
        <f t="shared" si="46"/>
        <v>840</v>
      </c>
      <c r="T240" s="18">
        <f t="shared" si="53"/>
        <v>0.15915915915915915</v>
      </c>
      <c r="U240" s="216">
        <v>999</v>
      </c>
      <c r="V240" s="63">
        <v>0</v>
      </c>
      <c r="W240" s="63">
        <f t="shared" si="47"/>
        <v>840</v>
      </c>
      <c r="X240" s="13">
        <f t="shared" si="54"/>
        <v>0.15915915915915915</v>
      </c>
    </row>
    <row r="241" spans="1:24" s="4" customFormat="1" ht="12.75" customHeight="1">
      <c r="A241" s="138" t="s">
        <v>97</v>
      </c>
      <c r="B241" s="28" t="s">
        <v>42</v>
      </c>
      <c r="C241" s="5"/>
      <c r="D241" s="37">
        <v>0.83</v>
      </c>
      <c r="E241" s="32" t="s">
        <v>113</v>
      </c>
      <c r="F241" s="102">
        <v>1154</v>
      </c>
      <c r="G241" s="84">
        <v>1049</v>
      </c>
      <c r="H241" s="79">
        <v>899</v>
      </c>
      <c r="I241" s="79">
        <v>762</v>
      </c>
      <c r="J241" s="79">
        <v>7</v>
      </c>
      <c r="K241" s="102">
        <f t="shared" si="48"/>
        <v>755</v>
      </c>
      <c r="L241" s="112">
        <f t="shared" si="49"/>
        <v>0.28026692087702576</v>
      </c>
      <c r="M241" s="216">
        <v>899</v>
      </c>
      <c r="N241" s="63">
        <v>0</v>
      </c>
      <c r="O241" s="63">
        <f t="shared" si="45"/>
        <v>755</v>
      </c>
      <c r="P241" s="13">
        <f t="shared" si="52"/>
        <v>0.16017797552836485</v>
      </c>
      <c r="Q241" s="128">
        <v>899</v>
      </c>
      <c r="R241" s="65">
        <v>0</v>
      </c>
      <c r="S241" s="65">
        <f t="shared" si="46"/>
        <v>755</v>
      </c>
      <c r="T241" s="18">
        <f t="shared" si="53"/>
        <v>0.16017797552836485</v>
      </c>
      <c r="U241" s="216">
        <v>899</v>
      </c>
      <c r="V241" s="63">
        <v>0</v>
      </c>
      <c r="W241" s="63">
        <f t="shared" si="47"/>
        <v>755</v>
      </c>
      <c r="X241" s="13">
        <f t="shared" si="54"/>
        <v>0.16017797552836485</v>
      </c>
    </row>
    <row r="242" spans="1:24" s="4" customFormat="1" ht="12.75" customHeight="1">
      <c r="A242" s="138" t="s">
        <v>100</v>
      </c>
      <c r="B242" s="28" t="s">
        <v>42</v>
      </c>
      <c r="C242" s="5"/>
      <c r="D242" s="37">
        <v>0.83</v>
      </c>
      <c r="E242" s="32" t="s">
        <v>114</v>
      </c>
      <c r="F242" s="102">
        <v>1484</v>
      </c>
      <c r="G242" s="84">
        <v>1349</v>
      </c>
      <c r="H242" s="79">
        <v>1199</v>
      </c>
      <c r="I242" s="79">
        <v>1006</v>
      </c>
      <c r="J242" s="79">
        <v>8</v>
      </c>
      <c r="K242" s="102">
        <f t="shared" si="48"/>
        <v>998</v>
      </c>
      <c r="L242" s="112">
        <f t="shared" si="49"/>
        <v>0.26019273535952558</v>
      </c>
      <c r="M242" s="216">
        <v>1199</v>
      </c>
      <c r="N242" s="63">
        <v>0</v>
      </c>
      <c r="O242" s="63">
        <f t="shared" si="45"/>
        <v>998</v>
      </c>
      <c r="P242" s="13">
        <f t="shared" si="52"/>
        <v>0.16763969974979148</v>
      </c>
      <c r="Q242" s="128">
        <v>1199</v>
      </c>
      <c r="R242" s="65">
        <v>0</v>
      </c>
      <c r="S242" s="65">
        <f t="shared" si="46"/>
        <v>998</v>
      </c>
      <c r="T242" s="18">
        <f t="shared" si="53"/>
        <v>0.16763969974979148</v>
      </c>
      <c r="U242" s="216">
        <v>1199</v>
      </c>
      <c r="V242" s="63">
        <v>0</v>
      </c>
      <c r="W242" s="63">
        <f t="shared" si="47"/>
        <v>998</v>
      </c>
      <c r="X242" s="13">
        <f t="shared" si="54"/>
        <v>0.16763969974979148</v>
      </c>
    </row>
    <row r="243" spans="1:24" s="4" customFormat="1" ht="12.75" customHeight="1">
      <c r="A243" s="138" t="s">
        <v>99</v>
      </c>
      <c r="B243" s="31" t="s">
        <v>42</v>
      </c>
      <c r="C243" s="169"/>
      <c r="D243" s="37">
        <v>0.83</v>
      </c>
      <c r="E243" s="32" t="s">
        <v>114</v>
      </c>
      <c r="F243" s="100">
        <v>1374</v>
      </c>
      <c r="G243" s="84">
        <v>1249</v>
      </c>
      <c r="H243" s="77">
        <v>1099</v>
      </c>
      <c r="I243" s="77">
        <v>923</v>
      </c>
      <c r="J243" s="77">
        <v>8</v>
      </c>
      <c r="K243" s="100">
        <f t="shared" si="48"/>
        <v>915</v>
      </c>
      <c r="L243" s="110">
        <f t="shared" si="49"/>
        <v>0.26741393114491591</v>
      </c>
      <c r="M243" s="215">
        <v>1099</v>
      </c>
      <c r="N243" s="44">
        <v>0</v>
      </c>
      <c r="O243" s="44">
        <f t="shared" si="45"/>
        <v>915</v>
      </c>
      <c r="P243" s="14">
        <f t="shared" si="52"/>
        <v>0.16742493175614195</v>
      </c>
      <c r="Q243" s="127">
        <v>1099</v>
      </c>
      <c r="R243" s="46">
        <v>0</v>
      </c>
      <c r="S243" s="46">
        <f t="shared" si="46"/>
        <v>915</v>
      </c>
      <c r="T243" s="16">
        <f t="shared" si="53"/>
        <v>0.16742493175614195</v>
      </c>
      <c r="U243" s="215">
        <v>1099</v>
      </c>
      <c r="V243" s="44">
        <v>0</v>
      </c>
      <c r="W243" s="44">
        <f t="shared" si="47"/>
        <v>915</v>
      </c>
      <c r="X243" s="14">
        <f t="shared" si="54"/>
        <v>0.16742493175614195</v>
      </c>
    </row>
    <row r="244" spans="1:24" s="4" customFormat="1" ht="12.75" customHeight="1" thickBot="1">
      <c r="A244" s="33" t="s">
        <v>667</v>
      </c>
      <c r="B244" s="30" t="s">
        <v>42</v>
      </c>
      <c r="C244" s="94" t="s">
        <v>5</v>
      </c>
      <c r="D244" s="38">
        <v>0.83</v>
      </c>
      <c r="E244" s="2" t="s">
        <v>668</v>
      </c>
      <c r="F244" s="101">
        <v>1869</v>
      </c>
      <c r="G244" s="47">
        <v>1699</v>
      </c>
      <c r="H244" s="78">
        <v>1499</v>
      </c>
      <c r="I244" s="78">
        <v>1266</v>
      </c>
      <c r="J244" s="78">
        <v>0</v>
      </c>
      <c r="K244" s="101">
        <f t="shared" si="48"/>
        <v>1266</v>
      </c>
      <c r="L244" s="111">
        <f t="shared" si="49"/>
        <v>0.25485579752795762</v>
      </c>
      <c r="M244" s="218">
        <v>1499</v>
      </c>
      <c r="N244" s="122">
        <v>146</v>
      </c>
      <c r="O244" s="48">
        <f t="shared" si="45"/>
        <v>1120</v>
      </c>
      <c r="P244" s="15">
        <f t="shared" si="52"/>
        <v>0.25283522348232157</v>
      </c>
      <c r="Q244" s="126">
        <v>1499</v>
      </c>
      <c r="R244" s="122">
        <v>146</v>
      </c>
      <c r="S244" s="50">
        <f t="shared" si="46"/>
        <v>1120</v>
      </c>
      <c r="T244" s="17">
        <f t="shared" si="53"/>
        <v>0.25283522348232157</v>
      </c>
      <c r="U244" s="218">
        <v>1499</v>
      </c>
      <c r="V244" s="122">
        <v>145</v>
      </c>
      <c r="W244" s="48">
        <f t="shared" si="47"/>
        <v>1121</v>
      </c>
      <c r="X244" s="15">
        <f t="shared" si="54"/>
        <v>0.25216811207471646</v>
      </c>
    </row>
    <row r="245" spans="1:24" s="4" customFormat="1" ht="12.75" customHeight="1">
      <c r="A245" s="34" t="s">
        <v>173</v>
      </c>
      <c r="B245" s="28" t="s">
        <v>42</v>
      </c>
      <c r="C245" s="96"/>
      <c r="D245" s="39">
        <v>1.19</v>
      </c>
      <c r="E245" s="6" t="s">
        <v>174</v>
      </c>
      <c r="F245" s="102">
        <v>1374</v>
      </c>
      <c r="G245" s="85">
        <v>1249</v>
      </c>
      <c r="H245" s="85">
        <v>999</v>
      </c>
      <c r="I245" s="79">
        <v>817</v>
      </c>
      <c r="J245" s="85">
        <v>0</v>
      </c>
      <c r="K245" s="85">
        <f t="shared" ref="K245:K252" si="55">IFERROR(I245-J245,I245)</f>
        <v>817</v>
      </c>
      <c r="L245" s="112">
        <f t="shared" ref="L245:L252" si="56">IFERROR((G245-K245)/G245, " ")</f>
        <v>0.34587670136108889</v>
      </c>
      <c r="M245" s="216">
        <v>999</v>
      </c>
      <c r="N245" s="63">
        <v>0</v>
      </c>
      <c r="O245" s="63">
        <f t="shared" si="45"/>
        <v>817</v>
      </c>
      <c r="P245" s="13">
        <f t="shared" si="52"/>
        <v>0.18218218218218218</v>
      </c>
      <c r="Q245" s="128">
        <v>999</v>
      </c>
      <c r="R245" s="65">
        <v>0</v>
      </c>
      <c r="S245" s="65">
        <f t="shared" si="46"/>
        <v>817</v>
      </c>
      <c r="T245" s="18">
        <f t="shared" si="53"/>
        <v>0.18218218218218218</v>
      </c>
      <c r="U245" s="216">
        <v>999</v>
      </c>
      <c r="V245" s="63">
        <v>0</v>
      </c>
      <c r="W245" s="63">
        <f t="shared" si="47"/>
        <v>817</v>
      </c>
      <c r="X245" s="13">
        <f t="shared" si="54"/>
        <v>0.18218218218218218</v>
      </c>
    </row>
    <row r="246" spans="1:24" s="4" customFormat="1" ht="12.75" customHeight="1">
      <c r="A246" s="138" t="s">
        <v>175</v>
      </c>
      <c r="B246" s="31" t="s">
        <v>42</v>
      </c>
      <c r="C246" s="93"/>
      <c r="D246" s="37">
        <v>1.19</v>
      </c>
      <c r="E246" s="32" t="s">
        <v>176</v>
      </c>
      <c r="F246" s="100">
        <v>1924</v>
      </c>
      <c r="G246" s="84">
        <v>1749</v>
      </c>
      <c r="H246" s="84">
        <v>1399</v>
      </c>
      <c r="I246" s="77">
        <v>1143</v>
      </c>
      <c r="J246" s="84">
        <v>0</v>
      </c>
      <c r="K246" s="84">
        <f t="shared" si="55"/>
        <v>1143</v>
      </c>
      <c r="L246" s="110">
        <f t="shared" si="56"/>
        <v>0.346483704974271</v>
      </c>
      <c r="M246" s="215">
        <v>1199</v>
      </c>
      <c r="N246" s="124">
        <v>186</v>
      </c>
      <c r="O246" s="44">
        <f t="shared" si="45"/>
        <v>957</v>
      </c>
      <c r="P246" s="14">
        <f t="shared" si="52"/>
        <v>0.20183486238532111</v>
      </c>
      <c r="Q246" s="127">
        <v>1199</v>
      </c>
      <c r="R246" s="124">
        <v>186</v>
      </c>
      <c r="S246" s="46">
        <f t="shared" si="46"/>
        <v>957</v>
      </c>
      <c r="T246" s="16">
        <f t="shared" si="53"/>
        <v>0.20183486238532111</v>
      </c>
      <c r="U246" s="215">
        <v>1199</v>
      </c>
      <c r="V246" s="124">
        <v>185</v>
      </c>
      <c r="W246" s="44">
        <f t="shared" si="47"/>
        <v>958</v>
      </c>
      <c r="X246" s="14">
        <f t="shared" si="54"/>
        <v>0.20100083402835697</v>
      </c>
    </row>
    <row r="247" spans="1:24" s="4" customFormat="1" ht="12.75" customHeight="1">
      <c r="A247" s="138" t="s">
        <v>177</v>
      </c>
      <c r="B247" s="31" t="s">
        <v>42</v>
      </c>
      <c r="C247" s="93"/>
      <c r="D247" s="37">
        <v>1.19</v>
      </c>
      <c r="E247" s="32" t="s">
        <v>178</v>
      </c>
      <c r="F247" s="100">
        <v>1814</v>
      </c>
      <c r="G247" s="85">
        <v>1649</v>
      </c>
      <c r="H247" s="84">
        <v>1199</v>
      </c>
      <c r="I247" s="77">
        <v>979</v>
      </c>
      <c r="J247" s="84">
        <v>0</v>
      </c>
      <c r="K247" s="84">
        <f t="shared" si="55"/>
        <v>979</v>
      </c>
      <c r="L247" s="110">
        <f t="shared" si="56"/>
        <v>0.4063068526379624</v>
      </c>
      <c r="M247" s="215">
        <v>1099</v>
      </c>
      <c r="N247" s="124">
        <v>102</v>
      </c>
      <c r="O247" s="44">
        <f t="shared" si="45"/>
        <v>877</v>
      </c>
      <c r="P247" s="14">
        <f t="shared" si="52"/>
        <v>0.20200181983621474</v>
      </c>
      <c r="Q247" s="127">
        <v>1099</v>
      </c>
      <c r="R247" s="124">
        <v>102</v>
      </c>
      <c r="S247" s="46">
        <f t="shared" si="46"/>
        <v>877</v>
      </c>
      <c r="T247" s="16">
        <f t="shared" si="53"/>
        <v>0.20200181983621474</v>
      </c>
      <c r="U247" s="215">
        <v>1099</v>
      </c>
      <c r="V247" s="124">
        <v>102</v>
      </c>
      <c r="W247" s="44">
        <f t="shared" si="47"/>
        <v>877</v>
      </c>
      <c r="X247" s="14">
        <f t="shared" si="54"/>
        <v>0.20200181983621474</v>
      </c>
    </row>
    <row r="248" spans="1:24" s="4" customFormat="1" ht="12.75" customHeight="1">
      <c r="A248" s="138" t="s">
        <v>179</v>
      </c>
      <c r="B248" s="31" t="s">
        <v>42</v>
      </c>
      <c r="C248" s="93"/>
      <c r="D248" s="37">
        <v>1.19</v>
      </c>
      <c r="E248" s="32" t="s">
        <v>180</v>
      </c>
      <c r="F248" s="100">
        <v>2309</v>
      </c>
      <c r="G248" s="84">
        <v>2099</v>
      </c>
      <c r="H248" s="84">
        <v>1499</v>
      </c>
      <c r="I248" s="77">
        <v>1213</v>
      </c>
      <c r="J248" s="84">
        <v>0</v>
      </c>
      <c r="K248" s="84">
        <f t="shared" si="55"/>
        <v>1213</v>
      </c>
      <c r="L248" s="110">
        <f t="shared" si="56"/>
        <v>0.42210576464983324</v>
      </c>
      <c r="M248" s="215">
        <v>1399</v>
      </c>
      <c r="N248" s="124">
        <v>99</v>
      </c>
      <c r="O248" s="44">
        <f t="shared" si="45"/>
        <v>1114</v>
      </c>
      <c r="P248" s="14">
        <f t="shared" si="52"/>
        <v>0.20371694067190851</v>
      </c>
      <c r="Q248" s="127">
        <v>1399</v>
      </c>
      <c r="R248" s="124">
        <v>99</v>
      </c>
      <c r="S248" s="46">
        <f t="shared" si="46"/>
        <v>1114</v>
      </c>
      <c r="T248" s="16">
        <f t="shared" si="53"/>
        <v>0.20371694067190851</v>
      </c>
      <c r="U248" s="215">
        <v>1399</v>
      </c>
      <c r="V248" s="124">
        <v>98</v>
      </c>
      <c r="W248" s="44">
        <f t="shared" si="47"/>
        <v>1115</v>
      </c>
      <c r="X248" s="14">
        <f t="shared" si="54"/>
        <v>0.20300214438884917</v>
      </c>
    </row>
    <row r="249" spans="1:24" s="4" customFormat="1" ht="12.75" customHeight="1">
      <c r="A249" s="138" t="s">
        <v>181</v>
      </c>
      <c r="B249" s="31" t="s">
        <v>42</v>
      </c>
      <c r="C249" s="93"/>
      <c r="D249" s="37">
        <v>1.19</v>
      </c>
      <c r="E249" s="32" t="s">
        <v>182</v>
      </c>
      <c r="F249" s="100">
        <v>2199</v>
      </c>
      <c r="G249" s="84">
        <v>1999</v>
      </c>
      <c r="H249" s="84">
        <v>1399</v>
      </c>
      <c r="I249" s="77">
        <v>1132</v>
      </c>
      <c r="J249" s="84">
        <v>0</v>
      </c>
      <c r="K249" s="84">
        <f t="shared" si="55"/>
        <v>1132</v>
      </c>
      <c r="L249" s="110">
        <f t="shared" si="56"/>
        <v>0.43371685842921459</v>
      </c>
      <c r="M249" s="215">
        <v>1299</v>
      </c>
      <c r="N249" s="124">
        <v>101</v>
      </c>
      <c r="O249" s="44">
        <f t="shared" si="45"/>
        <v>1031</v>
      </c>
      <c r="P249" s="14">
        <f t="shared" si="52"/>
        <v>0.20631254811393379</v>
      </c>
      <c r="Q249" s="127">
        <v>1299</v>
      </c>
      <c r="R249" s="124">
        <v>101</v>
      </c>
      <c r="S249" s="46">
        <f t="shared" si="46"/>
        <v>1031</v>
      </c>
      <c r="T249" s="16">
        <f t="shared" si="53"/>
        <v>0.20631254811393379</v>
      </c>
      <c r="U249" s="215">
        <v>1299</v>
      </c>
      <c r="V249" s="124">
        <v>100</v>
      </c>
      <c r="W249" s="44">
        <f t="shared" si="47"/>
        <v>1032</v>
      </c>
      <c r="X249" s="14">
        <f t="shared" si="54"/>
        <v>0.20554272517321015</v>
      </c>
    </row>
    <row r="250" spans="1:24" s="4" customFormat="1" ht="12.75" customHeight="1">
      <c r="A250" s="138" t="s">
        <v>183</v>
      </c>
      <c r="B250" s="31" t="s">
        <v>42</v>
      </c>
      <c r="C250" s="93"/>
      <c r="D250" s="37">
        <v>1.19</v>
      </c>
      <c r="E250" s="32" t="s">
        <v>184</v>
      </c>
      <c r="F250" s="100">
        <v>2639</v>
      </c>
      <c r="G250" s="84">
        <v>2399</v>
      </c>
      <c r="H250" s="84">
        <v>1999</v>
      </c>
      <c r="I250" s="77">
        <v>1637</v>
      </c>
      <c r="J250" s="84">
        <v>0</v>
      </c>
      <c r="K250" s="84">
        <f t="shared" si="55"/>
        <v>1637</v>
      </c>
      <c r="L250" s="110">
        <f t="shared" si="56"/>
        <v>0.31763234681117131</v>
      </c>
      <c r="M250" s="215">
        <v>1999</v>
      </c>
      <c r="N250" s="44">
        <v>0</v>
      </c>
      <c r="O250" s="44">
        <f t="shared" si="45"/>
        <v>1637</v>
      </c>
      <c r="P250" s="14">
        <f t="shared" si="52"/>
        <v>0.18109054527263632</v>
      </c>
      <c r="Q250" s="127">
        <v>1999</v>
      </c>
      <c r="R250" s="46">
        <v>0</v>
      </c>
      <c r="S250" s="46">
        <f t="shared" si="46"/>
        <v>1637</v>
      </c>
      <c r="T250" s="16">
        <f t="shared" si="53"/>
        <v>0.18109054527263632</v>
      </c>
      <c r="U250" s="215">
        <v>1999</v>
      </c>
      <c r="V250" s="44">
        <v>0</v>
      </c>
      <c r="W250" s="44">
        <f t="shared" si="47"/>
        <v>1637</v>
      </c>
      <c r="X250" s="14">
        <f t="shared" si="54"/>
        <v>0.18109054527263632</v>
      </c>
    </row>
    <row r="251" spans="1:24" s="4" customFormat="1" ht="12.75" customHeight="1">
      <c r="A251" s="34" t="s">
        <v>287</v>
      </c>
      <c r="B251" s="28" t="s">
        <v>42</v>
      </c>
      <c r="C251" s="96"/>
      <c r="D251" s="39">
        <v>1.19</v>
      </c>
      <c r="E251" s="6" t="s">
        <v>289</v>
      </c>
      <c r="F251" s="102">
        <v>3409</v>
      </c>
      <c r="G251" s="85">
        <v>3099</v>
      </c>
      <c r="H251" s="79">
        <v>2599</v>
      </c>
      <c r="I251" s="79">
        <v>2128</v>
      </c>
      <c r="J251" s="79">
        <v>0</v>
      </c>
      <c r="K251" s="102">
        <f t="shared" si="55"/>
        <v>2128</v>
      </c>
      <c r="L251" s="112">
        <f t="shared" si="56"/>
        <v>0.31332687963859307</v>
      </c>
      <c r="M251" s="216">
        <v>2599</v>
      </c>
      <c r="N251" s="63">
        <v>0</v>
      </c>
      <c r="O251" s="63">
        <f t="shared" si="45"/>
        <v>2128</v>
      </c>
      <c r="P251" s="13">
        <f t="shared" si="52"/>
        <v>0.18122354751827627</v>
      </c>
      <c r="Q251" s="128">
        <v>2599</v>
      </c>
      <c r="R251" s="65">
        <v>0</v>
      </c>
      <c r="S251" s="65">
        <f t="shared" si="46"/>
        <v>2128</v>
      </c>
      <c r="T251" s="18">
        <f t="shared" si="53"/>
        <v>0.18122354751827627</v>
      </c>
      <c r="U251" s="216">
        <v>2599</v>
      </c>
      <c r="V251" s="63">
        <v>0</v>
      </c>
      <c r="W251" s="63">
        <f t="shared" si="47"/>
        <v>2128</v>
      </c>
      <c r="X251" s="13">
        <f t="shared" si="54"/>
        <v>0.18122354751827627</v>
      </c>
    </row>
    <row r="252" spans="1:24" s="4" customFormat="1" ht="12.75" customHeight="1" thickBot="1">
      <c r="A252" s="33" t="s">
        <v>288</v>
      </c>
      <c r="B252" s="30" t="s">
        <v>42</v>
      </c>
      <c r="C252" s="94"/>
      <c r="D252" s="38">
        <v>1.19</v>
      </c>
      <c r="E252" s="2" t="s">
        <v>289</v>
      </c>
      <c r="F252" s="101">
        <v>3299</v>
      </c>
      <c r="G252" s="47">
        <v>2999</v>
      </c>
      <c r="H252" s="78">
        <v>2499</v>
      </c>
      <c r="I252" s="78">
        <v>2047</v>
      </c>
      <c r="J252" s="78">
        <v>0</v>
      </c>
      <c r="K252" s="101">
        <f t="shared" si="55"/>
        <v>2047</v>
      </c>
      <c r="L252" s="111">
        <f t="shared" si="56"/>
        <v>0.31743914638212739</v>
      </c>
      <c r="M252" s="218">
        <v>2499</v>
      </c>
      <c r="N252" s="48">
        <v>0</v>
      </c>
      <c r="O252" s="48">
        <f t="shared" si="45"/>
        <v>2047</v>
      </c>
      <c r="P252" s="15">
        <f t="shared" si="52"/>
        <v>0.18087234893957582</v>
      </c>
      <c r="Q252" s="126">
        <v>2499</v>
      </c>
      <c r="R252" s="50">
        <v>0</v>
      </c>
      <c r="S252" s="50">
        <f t="shared" si="46"/>
        <v>2047</v>
      </c>
      <c r="T252" s="17">
        <f t="shared" si="53"/>
        <v>0.18087234893957582</v>
      </c>
      <c r="U252" s="218">
        <v>2499</v>
      </c>
      <c r="V252" s="48">
        <v>0</v>
      </c>
      <c r="W252" s="48">
        <f t="shared" si="47"/>
        <v>2047</v>
      </c>
      <c r="X252" s="15">
        <f t="shared" si="54"/>
        <v>0.18087234893957582</v>
      </c>
    </row>
    <row r="253" spans="1:24" s="4" customFormat="1" ht="12.75" customHeight="1">
      <c r="A253" s="139" t="s">
        <v>671</v>
      </c>
      <c r="B253" s="165" t="s">
        <v>42</v>
      </c>
      <c r="C253" s="170" t="s">
        <v>5</v>
      </c>
      <c r="D253" s="166">
        <v>1.19</v>
      </c>
      <c r="E253" s="167" t="s">
        <v>673</v>
      </c>
      <c r="F253" s="99">
        <v>1869</v>
      </c>
      <c r="G253" s="89">
        <v>1699</v>
      </c>
      <c r="H253" s="81">
        <v>1399</v>
      </c>
      <c r="I253" s="81">
        <v>1124</v>
      </c>
      <c r="J253" s="81">
        <v>0</v>
      </c>
      <c r="K253" s="99">
        <f t="shared" ref="K253:K256" si="57">IFERROR(I253-J253,I253)</f>
        <v>1124</v>
      </c>
      <c r="L253" s="113">
        <f t="shared" ref="L253:L256" si="58">IFERROR((G253-K253)/G253, " ")</f>
        <v>0.33843437316068276</v>
      </c>
      <c r="M253" s="235">
        <v>1399</v>
      </c>
      <c r="N253" s="162">
        <v>193</v>
      </c>
      <c r="O253" s="90">
        <f t="shared" si="45"/>
        <v>931</v>
      </c>
      <c r="P253" s="136">
        <f t="shared" si="52"/>
        <v>0.33452466047176554</v>
      </c>
      <c r="Q253" s="125">
        <v>1399</v>
      </c>
      <c r="R253" s="162">
        <v>193</v>
      </c>
      <c r="S253" s="91">
        <f t="shared" si="46"/>
        <v>931</v>
      </c>
      <c r="T253" s="92">
        <f t="shared" si="53"/>
        <v>0.33452466047176554</v>
      </c>
      <c r="U253" s="235">
        <v>1399</v>
      </c>
      <c r="V253" s="162">
        <v>192</v>
      </c>
      <c r="W253" s="90">
        <f t="shared" si="47"/>
        <v>932</v>
      </c>
      <c r="X253" s="136">
        <f t="shared" si="54"/>
        <v>0.33380986418870623</v>
      </c>
    </row>
    <row r="254" spans="1:24" s="4" customFormat="1" ht="12.75" customHeight="1">
      <c r="A254" s="34" t="s">
        <v>672</v>
      </c>
      <c r="B254" s="28" t="s">
        <v>42</v>
      </c>
      <c r="C254" s="96" t="s">
        <v>5</v>
      </c>
      <c r="D254" s="39">
        <v>1.19</v>
      </c>
      <c r="E254" s="6" t="s">
        <v>674</v>
      </c>
      <c r="F254" s="102">
        <v>2529</v>
      </c>
      <c r="G254" s="85">
        <v>2299</v>
      </c>
      <c r="H254" s="79">
        <v>1899</v>
      </c>
      <c r="I254" s="79">
        <v>1456</v>
      </c>
      <c r="J254" s="79">
        <v>0</v>
      </c>
      <c r="K254" s="102">
        <f t="shared" si="57"/>
        <v>1456</v>
      </c>
      <c r="L254" s="112">
        <f t="shared" si="58"/>
        <v>0.36668116572422793</v>
      </c>
      <c r="M254" s="216">
        <v>1899</v>
      </c>
      <c r="N254" s="63">
        <v>0</v>
      </c>
      <c r="O254" s="63">
        <f t="shared" si="45"/>
        <v>1456</v>
      </c>
      <c r="P254" s="13">
        <f t="shared" si="52"/>
        <v>0.23328067403896788</v>
      </c>
      <c r="Q254" s="128">
        <v>1899</v>
      </c>
      <c r="R254" s="65">
        <v>0</v>
      </c>
      <c r="S254" s="65">
        <f t="shared" si="46"/>
        <v>1456</v>
      </c>
      <c r="T254" s="18">
        <f t="shared" si="53"/>
        <v>0.23328067403896788</v>
      </c>
      <c r="U254" s="216">
        <v>1899</v>
      </c>
      <c r="V254" s="63">
        <v>0</v>
      </c>
      <c r="W254" s="63">
        <f t="shared" si="47"/>
        <v>1456</v>
      </c>
      <c r="X254" s="13">
        <f t="shared" si="54"/>
        <v>0.23328067403896788</v>
      </c>
    </row>
    <row r="255" spans="1:24" s="4" customFormat="1" ht="12.75" customHeight="1">
      <c r="A255" s="34" t="s">
        <v>339</v>
      </c>
      <c r="B255" s="28" t="s">
        <v>42</v>
      </c>
      <c r="C255" s="249" t="s">
        <v>733</v>
      </c>
      <c r="D255" s="39">
        <v>1.19</v>
      </c>
      <c r="E255" s="6" t="s">
        <v>675</v>
      </c>
      <c r="F255" s="102">
        <v>3299</v>
      </c>
      <c r="G255" s="85">
        <v>2999</v>
      </c>
      <c r="H255" s="79">
        <v>2499</v>
      </c>
      <c r="I255" s="79">
        <v>2022</v>
      </c>
      <c r="J255" s="79">
        <v>0</v>
      </c>
      <c r="K255" s="102">
        <f t="shared" si="57"/>
        <v>2022</v>
      </c>
      <c r="L255" s="112">
        <f t="shared" si="58"/>
        <v>0.32577525841947313</v>
      </c>
      <c r="M255" s="216">
        <v>2499</v>
      </c>
      <c r="N255" s="63">
        <v>0</v>
      </c>
      <c r="O255" s="63">
        <f t="shared" si="45"/>
        <v>2022</v>
      </c>
      <c r="P255" s="13">
        <f t="shared" si="52"/>
        <v>0.19087635054021609</v>
      </c>
      <c r="Q255" s="128">
        <v>2499</v>
      </c>
      <c r="R255" s="65">
        <v>0</v>
      </c>
      <c r="S255" s="65">
        <f t="shared" si="46"/>
        <v>2022</v>
      </c>
      <c r="T255" s="18">
        <f t="shared" si="53"/>
        <v>0.19087635054021609</v>
      </c>
      <c r="U255" s="216">
        <v>2499</v>
      </c>
      <c r="V255" s="63">
        <v>0</v>
      </c>
      <c r="W255" s="63">
        <f t="shared" si="47"/>
        <v>2022</v>
      </c>
      <c r="X255" s="13">
        <f t="shared" si="54"/>
        <v>0.19087635054021609</v>
      </c>
    </row>
    <row r="256" spans="1:24" s="4" customFormat="1" ht="12.75" customHeight="1" thickBot="1">
      <c r="A256" s="33" t="s">
        <v>676</v>
      </c>
      <c r="B256" s="30" t="s">
        <v>42</v>
      </c>
      <c r="C256" s="94" t="s">
        <v>5</v>
      </c>
      <c r="D256" s="38">
        <v>1.19</v>
      </c>
      <c r="E256" s="2" t="s">
        <v>675</v>
      </c>
      <c r="F256" s="101">
        <v>3299</v>
      </c>
      <c r="G256" s="47">
        <v>2999</v>
      </c>
      <c r="H256" s="78">
        <v>2599</v>
      </c>
      <c r="I256" s="78">
        <v>2113</v>
      </c>
      <c r="J256" s="78">
        <v>0</v>
      </c>
      <c r="K256" s="101">
        <f t="shared" si="57"/>
        <v>2113</v>
      </c>
      <c r="L256" s="111">
        <f t="shared" si="58"/>
        <v>0.29543181060353452</v>
      </c>
      <c r="M256" s="218">
        <v>2499</v>
      </c>
      <c r="N256" s="122">
        <v>342</v>
      </c>
      <c r="O256" s="48">
        <f t="shared" si="45"/>
        <v>1771</v>
      </c>
      <c r="P256" s="15">
        <f t="shared" si="52"/>
        <v>0.29131652661064428</v>
      </c>
      <c r="Q256" s="126">
        <v>2499</v>
      </c>
      <c r="R256" s="122">
        <v>342</v>
      </c>
      <c r="S256" s="50">
        <f t="shared" si="46"/>
        <v>1771</v>
      </c>
      <c r="T256" s="17">
        <f t="shared" si="53"/>
        <v>0.29131652661064428</v>
      </c>
      <c r="U256" s="218">
        <v>2499</v>
      </c>
      <c r="V256" s="122">
        <v>345</v>
      </c>
      <c r="W256" s="48">
        <f t="shared" si="47"/>
        <v>1768</v>
      </c>
      <c r="X256" s="15">
        <f t="shared" si="54"/>
        <v>0.29251700680272108</v>
      </c>
    </row>
    <row r="257" spans="1:24" s="4" customFormat="1" ht="12.75" customHeight="1">
      <c r="A257" s="34" t="s">
        <v>13</v>
      </c>
      <c r="B257" s="28" t="s">
        <v>42</v>
      </c>
      <c r="C257" s="5"/>
      <c r="D257" s="39">
        <v>1.19</v>
      </c>
      <c r="E257" s="6" t="s">
        <v>45</v>
      </c>
      <c r="F257" s="102">
        <v>1979</v>
      </c>
      <c r="G257" s="85">
        <v>1799</v>
      </c>
      <c r="H257" s="79">
        <v>1199</v>
      </c>
      <c r="I257" s="79">
        <v>1090</v>
      </c>
      <c r="J257" s="79">
        <v>0</v>
      </c>
      <c r="K257" s="102">
        <f t="shared" ref="K257:K325" si="59">IFERROR(I257-J257,I257)</f>
        <v>1090</v>
      </c>
      <c r="L257" s="114">
        <f t="shared" ref="L257:L325" si="60">IFERROR((G257-K257)/G257, " ")</f>
        <v>0.39410783768760421</v>
      </c>
      <c r="M257" s="236">
        <v>1299</v>
      </c>
      <c r="N257" s="143">
        <v>0</v>
      </c>
      <c r="O257" s="143">
        <f t="shared" si="45"/>
        <v>1090</v>
      </c>
      <c r="P257" s="153">
        <f t="shared" si="52"/>
        <v>0.1608929946112394</v>
      </c>
      <c r="Q257" s="244">
        <v>1299</v>
      </c>
      <c r="R257" s="144">
        <v>0</v>
      </c>
      <c r="S257" s="144">
        <f t="shared" si="46"/>
        <v>1090</v>
      </c>
      <c r="T257" s="155">
        <f t="shared" si="53"/>
        <v>0.1608929946112394</v>
      </c>
      <c r="U257" s="236">
        <v>1299</v>
      </c>
      <c r="V257" s="143">
        <v>0</v>
      </c>
      <c r="W257" s="143">
        <f t="shared" si="47"/>
        <v>1090</v>
      </c>
      <c r="X257" s="153">
        <f t="shared" si="54"/>
        <v>0.1608929946112394</v>
      </c>
    </row>
    <row r="258" spans="1:24" s="4" customFormat="1" ht="12.75" customHeight="1">
      <c r="A258" s="34" t="s">
        <v>101</v>
      </c>
      <c r="B258" s="28" t="s">
        <v>42</v>
      </c>
      <c r="C258" s="5"/>
      <c r="D258" s="37">
        <v>0.83</v>
      </c>
      <c r="E258" s="32" t="s">
        <v>116</v>
      </c>
      <c r="F258" s="100">
        <v>1044</v>
      </c>
      <c r="G258" s="84">
        <v>949</v>
      </c>
      <c r="H258" s="77">
        <v>849</v>
      </c>
      <c r="I258" s="77">
        <v>720</v>
      </c>
      <c r="J258" s="77">
        <v>10</v>
      </c>
      <c r="K258" s="100">
        <f t="shared" si="59"/>
        <v>710</v>
      </c>
      <c r="L258" s="110">
        <f t="shared" si="60"/>
        <v>0.25184404636459429</v>
      </c>
      <c r="M258" s="215">
        <v>849</v>
      </c>
      <c r="N258" s="44">
        <v>0</v>
      </c>
      <c r="O258" s="44">
        <f t="shared" si="45"/>
        <v>710</v>
      </c>
      <c r="P258" s="14">
        <f t="shared" si="52"/>
        <v>0.16372202591283863</v>
      </c>
      <c r="Q258" s="127">
        <v>849</v>
      </c>
      <c r="R258" s="46">
        <v>0</v>
      </c>
      <c r="S258" s="46">
        <f t="shared" si="46"/>
        <v>710</v>
      </c>
      <c r="T258" s="16">
        <f t="shared" si="53"/>
        <v>0.16372202591283863</v>
      </c>
      <c r="U258" s="215">
        <v>849</v>
      </c>
      <c r="V258" s="44">
        <v>0</v>
      </c>
      <c r="W258" s="44">
        <f t="shared" si="47"/>
        <v>710</v>
      </c>
      <c r="X258" s="14">
        <f t="shared" si="54"/>
        <v>0.16372202591283863</v>
      </c>
    </row>
    <row r="259" spans="1:24" s="4" customFormat="1" ht="12.75" customHeight="1">
      <c r="A259" s="34" t="s">
        <v>103</v>
      </c>
      <c r="B259" s="28" t="s">
        <v>42</v>
      </c>
      <c r="C259" s="5"/>
      <c r="D259" s="37">
        <v>0.83</v>
      </c>
      <c r="E259" s="6" t="s">
        <v>115</v>
      </c>
      <c r="F259" s="100">
        <v>1374</v>
      </c>
      <c r="G259" s="84">
        <v>1249</v>
      </c>
      <c r="H259" s="77">
        <v>1099</v>
      </c>
      <c r="I259" s="77">
        <v>932</v>
      </c>
      <c r="J259" s="77">
        <v>12</v>
      </c>
      <c r="K259" s="100">
        <f t="shared" si="59"/>
        <v>920</v>
      </c>
      <c r="L259" s="110">
        <f t="shared" si="60"/>
        <v>0.26341072858286629</v>
      </c>
      <c r="M259" s="215">
        <v>1099</v>
      </c>
      <c r="N259" s="44">
        <v>0</v>
      </c>
      <c r="O259" s="44">
        <f t="shared" si="45"/>
        <v>920</v>
      </c>
      <c r="P259" s="14">
        <f t="shared" si="52"/>
        <v>0.16287534121929026</v>
      </c>
      <c r="Q259" s="127">
        <v>1099</v>
      </c>
      <c r="R259" s="46">
        <v>0</v>
      </c>
      <c r="S259" s="46">
        <f t="shared" si="46"/>
        <v>920</v>
      </c>
      <c r="T259" s="16">
        <f t="shared" si="53"/>
        <v>0.16287534121929026</v>
      </c>
      <c r="U259" s="215">
        <v>1099</v>
      </c>
      <c r="V259" s="44">
        <v>0</v>
      </c>
      <c r="W259" s="44">
        <f t="shared" si="47"/>
        <v>920</v>
      </c>
      <c r="X259" s="14">
        <f t="shared" si="54"/>
        <v>0.16287534121929026</v>
      </c>
    </row>
    <row r="260" spans="1:24" s="4" customFormat="1" ht="12.75" customHeight="1">
      <c r="A260" s="138" t="s">
        <v>102</v>
      </c>
      <c r="B260" s="28" t="s">
        <v>42</v>
      </c>
      <c r="C260" s="5"/>
      <c r="D260" s="37">
        <v>0.83</v>
      </c>
      <c r="E260" s="32" t="s">
        <v>115</v>
      </c>
      <c r="F260" s="100">
        <v>1264</v>
      </c>
      <c r="G260" s="84">
        <v>1149</v>
      </c>
      <c r="H260" s="77">
        <v>999</v>
      </c>
      <c r="I260" s="77">
        <v>847</v>
      </c>
      <c r="J260" s="77">
        <v>10</v>
      </c>
      <c r="K260" s="100">
        <f t="shared" si="59"/>
        <v>837</v>
      </c>
      <c r="L260" s="110">
        <f t="shared" si="60"/>
        <v>0.27154046997389036</v>
      </c>
      <c r="M260" s="215">
        <v>999</v>
      </c>
      <c r="N260" s="44">
        <v>0</v>
      </c>
      <c r="O260" s="44">
        <f t="shared" si="45"/>
        <v>837</v>
      </c>
      <c r="P260" s="14">
        <f t="shared" si="52"/>
        <v>0.16216216216216217</v>
      </c>
      <c r="Q260" s="127">
        <v>999</v>
      </c>
      <c r="R260" s="46">
        <v>0</v>
      </c>
      <c r="S260" s="46">
        <f t="shared" si="46"/>
        <v>837</v>
      </c>
      <c r="T260" s="16">
        <f t="shared" si="53"/>
        <v>0.16216216216216217</v>
      </c>
      <c r="U260" s="215">
        <v>999</v>
      </c>
      <c r="V260" s="44">
        <v>0</v>
      </c>
      <c r="W260" s="44">
        <f t="shared" si="47"/>
        <v>837</v>
      </c>
      <c r="X260" s="14">
        <f t="shared" si="54"/>
        <v>0.16216216216216217</v>
      </c>
    </row>
    <row r="261" spans="1:24" s="4" customFormat="1" ht="12.75" customHeight="1">
      <c r="A261" s="138" t="s">
        <v>105</v>
      </c>
      <c r="B261" s="28" t="s">
        <v>42</v>
      </c>
      <c r="C261" s="5"/>
      <c r="D261" s="37">
        <v>0.83</v>
      </c>
      <c r="E261" s="32" t="s">
        <v>117</v>
      </c>
      <c r="F261" s="100">
        <v>1594</v>
      </c>
      <c r="G261" s="85">
        <v>1449</v>
      </c>
      <c r="H261" s="77">
        <v>1299</v>
      </c>
      <c r="I261" s="77">
        <v>1091</v>
      </c>
      <c r="J261" s="77">
        <v>11</v>
      </c>
      <c r="K261" s="100">
        <f t="shared" si="59"/>
        <v>1080</v>
      </c>
      <c r="L261" s="110">
        <f t="shared" si="60"/>
        <v>0.25465838509316768</v>
      </c>
      <c r="M261" s="215">
        <v>1299</v>
      </c>
      <c r="N261" s="44">
        <v>0</v>
      </c>
      <c r="O261" s="44">
        <f t="shared" si="45"/>
        <v>1080</v>
      </c>
      <c r="P261" s="14">
        <f t="shared" si="52"/>
        <v>0.16859122401847576</v>
      </c>
      <c r="Q261" s="127">
        <v>1299</v>
      </c>
      <c r="R261" s="46">
        <v>0</v>
      </c>
      <c r="S261" s="46">
        <f t="shared" si="46"/>
        <v>1080</v>
      </c>
      <c r="T261" s="16">
        <f t="shared" si="53"/>
        <v>0.16859122401847576</v>
      </c>
      <c r="U261" s="215">
        <v>1299</v>
      </c>
      <c r="V261" s="44">
        <v>0</v>
      </c>
      <c r="W261" s="44">
        <f t="shared" si="47"/>
        <v>1080</v>
      </c>
      <c r="X261" s="14">
        <f t="shared" si="54"/>
        <v>0.16859122401847576</v>
      </c>
    </row>
    <row r="262" spans="1:24" s="4" customFormat="1" ht="12.75" customHeight="1">
      <c r="A262" s="138" t="s">
        <v>104</v>
      </c>
      <c r="B262" s="31" t="s">
        <v>42</v>
      </c>
      <c r="C262" s="169"/>
      <c r="D262" s="37">
        <v>0.83</v>
      </c>
      <c r="E262" s="32" t="s">
        <v>117</v>
      </c>
      <c r="F262" s="100">
        <v>1484</v>
      </c>
      <c r="G262" s="84">
        <v>1349</v>
      </c>
      <c r="H262" s="77">
        <v>1199</v>
      </c>
      <c r="I262" s="77">
        <v>1008</v>
      </c>
      <c r="J262" s="77">
        <v>10</v>
      </c>
      <c r="K262" s="100">
        <f t="shared" si="59"/>
        <v>998</v>
      </c>
      <c r="L262" s="110">
        <f t="shared" si="60"/>
        <v>0.26019273535952558</v>
      </c>
      <c r="M262" s="215">
        <v>1199</v>
      </c>
      <c r="N262" s="44">
        <v>0</v>
      </c>
      <c r="O262" s="44">
        <f t="shared" si="45"/>
        <v>998</v>
      </c>
      <c r="P262" s="14">
        <f t="shared" si="52"/>
        <v>0.16763969974979148</v>
      </c>
      <c r="Q262" s="127">
        <v>1199</v>
      </c>
      <c r="R262" s="46">
        <v>0</v>
      </c>
      <c r="S262" s="46">
        <f t="shared" si="46"/>
        <v>998</v>
      </c>
      <c r="T262" s="16">
        <f t="shared" si="53"/>
        <v>0.16763969974979148</v>
      </c>
      <c r="U262" s="215">
        <v>1199</v>
      </c>
      <c r="V262" s="44">
        <v>0</v>
      </c>
      <c r="W262" s="44">
        <f t="shared" si="47"/>
        <v>998</v>
      </c>
      <c r="X262" s="14">
        <f t="shared" si="54"/>
        <v>0.16763969974979148</v>
      </c>
    </row>
    <row r="263" spans="1:24" s="4" customFormat="1" ht="12.75" customHeight="1" thickBot="1">
      <c r="A263" s="33" t="s">
        <v>669</v>
      </c>
      <c r="B263" s="30" t="s">
        <v>42</v>
      </c>
      <c r="C263" s="94" t="s">
        <v>5</v>
      </c>
      <c r="D263" s="38">
        <v>0.83</v>
      </c>
      <c r="E263" s="2" t="s">
        <v>670</v>
      </c>
      <c r="F263" s="101">
        <v>1979</v>
      </c>
      <c r="G263" s="47">
        <v>1799</v>
      </c>
      <c r="H263" s="78">
        <v>1599</v>
      </c>
      <c r="I263" s="78">
        <v>1312</v>
      </c>
      <c r="J263" s="78">
        <v>0</v>
      </c>
      <c r="K263" s="101">
        <f t="shared" si="59"/>
        <v>1312</v>
      </c>
      <c r="L263" s="111">
        <f t="shared" si="60"/>
        <v>0.27070594774874929</v>
      </c>
      <c r="M263" s="218">
        <v>1599</v>
      </c>
      <c r="N263" s="122">
        <v>142</v>
      </c>
      <c r="O263" s="48">
        <f t="shared" si="45"/>
        <v>1170</v>
      </c>
      <c r="P263" s="15">
        <f t="shared" si="52"/>
        <v>0.26829268292682928</v>
      </c>
      <c r="Q263" s="126">
        <v>1599</v>
      </c>
      <c r="R263" s="122">
        <v>142</v>
      </c>
      <c r="S263" s="50">
        <f t="shared" si="46"/>
        <v>1170</v>
      </c>
      <c r="T263" s="17">
        <f t="shared" si="53"/>
        <v>0.26829268292682928</v>
      </c>
      <c r="U263" s="218">
        <v>1599</v>
      </c>
      <c r="V263" s="122">
        <v>142</v>
      </c>
      <c r="W263" s="48">
        <f t="shared" si="47"/>
        <v>1170</v>
      </c>
      <c r="X263" s="15">
        <f t="shared" si="54"/>
        <v>0.26829268292682928</v>
      </c>
    </row>
    <row r="264" spans="1:24" s="4" customFormat="1" ht="12.75" customHeight="1">
      <c r="A264" s="34" t="s">
        <v>185</v>
      </c>
      <c r="B264" s="28" t="s">
        <v>42</v>
      </c>
      <c r="C264" s="96"/>
      <c r="D264" s="39">
        <v>1.19</v>
      </c>
      <c r="E264" s="6" t="s">
        <v>186</v>
      </c>
      <c r="F264" s="102">
        <v>1484</v>
      </c>
      <c r="G264" s="85">
        <v>1349</v>
      </c>
      <c r="H264" s="85">
        <v>1099</v>
      </c>
      <c r="I264" s="79">
        <v>824</v>
      </c>
      <c r="J264" s="85">
        <v>0</v>
      </c>
      <c r="K264" s="85">
        <f t="shared" si="59"/>
        <v>824</v>
      </c>
      <c r="L264" s="112">
        <f t="shared" si="60"/>
        <v>0.38917716827279464</v>
      </c>
      <c r="M264" s="216">
        <v>1099</v>
      </c>
      <c r="N264" s="63">
        <v>0</v>
      </c>
      <c r="O264" s="63">
        <f t="shared" ref="O264:O327" si="61">K264-N264</f>
        <v>824</v>
      </c>
      <c r="P264" s="13">
        <f t="shared" si="52"/>
        <v>0.2502274795268426</v>
      </c>
      <c r="Q264" s="128">
        <v>1099</v>
      </c>
      <c r="R264" s="65">
        <v>0</v>
      </c>
      <c r="S264" s="65">
        <f t="shared" ref="S264:S327" si="62">K264-R264</f>
        <v>824</v>
      </c>
      <c r="T264" s="18">
        <f t="shared" si="53"/>
        <v>0.2502274795268426</v>
      </c>
      <c r="U264" s="216">
        <v>1099</v>
      </c>
      <c r="V264" s="63">
        <v>0</v>
      </c>
      <c r="W264" s="63">
        <f t="shared" ref="W264:W327" si="63">K264-V264</f>
        <v>824</v>
      </c>
      <c r="X264" s="13">
        <f t="shared" si="54"/>
        <v>0.2502274795268426</v>
      </c>
    </row>
    <row r="265" spans="1:24" s="4" customFormat="1" ht="12.75" customHeight="1">
      <c r="A265" s="138" t="s">
        <v>187</v>
      </c>
      <c r="B265" s="31" t="s">
        <v>42</v>
      </c>
      <c r="C265" s="93"/>
      <c r="D265" s="37">
        <v>1.19</v>
      </c>
      <c r="E265" s="32" t="s">
        <v>188</v>
      </c>
      <c r="F265" s="100">
        <v>2034</v>
      </c>
      <c r="G265" s="85">
        <v>1849</v>
      </c>
      <c r="H265" s="84">
        <v>1499</v>
      </c>
      <c r="I265" s="77">
        <v>1153</v>
      </c>
      <c r="J265" s="84">
        <v>0</v>
      </c>
      <c r="K265" s="84">
        <f t="shared" si="59"/>
        <v>1153</v>
      </c>
      <c r="L265" s="110">
        <f t="shared" si="60"/>
        <v>0.37641968631692807</v>
      </c>
      <c r="M265" s="215">
        <v>1299</v>
      </c>
      <c r="N265" s="124">
        <v>172</v>
      </c>
      <c r="O265" s="44">
        <f t="shared" si="61"/>
        <v>981</v>
      </c>
      <c r="P265" s="14">
        <f t="shared" si="52"/>
        <v>0.24480369515011546</v>
      </c>
      <c r="Q265" s="127">
        <v>1399</v>
      </c>
      <c r="R265" s="124">
        <v>172</v>
      </c>
      <c r="S265" s="46">
        <f t="shared" si="62"/>
        <v>981</v>
      </c>
      <c r="T265" s="16">
        <f t="shared" si="53"/>
        <v>0.29878484631879915</v>
      </c>
      <c r="U265" s="215">
        <v>1399</v>
      </c>
      <c r="V265" s="124">
        <v>86</v>
      </c>
      <c r="W265" s="44">
        <f t="shared" si="63"/>
        <v>1067</v>
      </c>
      <c r="X265" s="14">
        <f t="shared" si="54"/>
        <v>0.23731236597569694</v>
      </c>
    </row>
    <row r="266" spans="1:24" s="4" customFormat="1" ht="12.75" customHeight="1">
      <c r="A266" s="138" t="s">
        <v>189</v>
      </c>
      <c r="B266" s="31" t="s">
        <v>42</v>
      </c>
      <c r="C266" s="93"/>
      <c r="D266" s="37">
        <v>1.19</v>
      </c>
      <c r="E266" s="32" t="s">
        <v>190</v>
      </c>
      <c r="F266" s="100">
        <v>1924</v>
      </c>
      <c r="G266" s="84">
        <v>1749</v>
      </c>
      <c r="H266" s="84">
        <v>1299</v>
      </c>
      <c r="I266" s="77">
        <v>996</v>
      </c>
      <c r="J266" s="84">
        <v>0</v>
      </c>
      <c r="K266" s="84">
        <f t="shared" si="59"/>
        <v>996</v>
      </c>
      <c r="L266" s="110">
        <f t="shared" si="60"/>
        <v>0.43053173241852488</v>
      </c>
      <c r="M266" s="215">
        <v>1199</v>
      </c>
      <c r="N266" s="124">
        <v>93</v>
      </c>
      <c r="O266" s="44">
        <f t="shared" si="61"/>
        <v>903</v>
      </c>
      <c r="P266" s="14">
        <f t="shared" si="52"/>
        <v>0.2468723936613845</v>
      </c>
      <c r="Q266" s="127">
        <v>1299</v>
      </c>
      <c r="R266" s="124">
        <v>93</v>
      </c>
      <c r="S266" s="46">
        <f t="shared" si="62"/>
        <v>903</v>
      </c>
      <c r="T266" s="16">
        <f t="shared" si="53"/>
        <v>0.30484988452655887</v>
      </c>
      <c r="U266" s="215">
        <v>1299</v>
      </c>
      <c r="V266" s="44">
        <v>0</v>
      </c>
      <c r="W266" s="44">
        <f t="shared" si="63"/>
        <v>996</v>
      </c>
      <c r="X266" s="14">
        <f t="shared" si="54"/>
        <v>0.23325635103926096</v>
      </c>
    </row>
    <row r="267" spans="1:24" s="4" customFormat="1" ht="12.75" customHeight="1">
      <c r="A267" s="138" t="s">
        <v>191</v>
      </c>
      <c r="B267" s="31" t="s">
        <v>42</v>
      </c>
      <c r="C267" s="93"/>
      <c r="D267" s="37">
        <v>1.19</v>
      </c>
      <c r="E267" s="32" t="s">
        <v>192</v>
      </c>
      <c r="F267" s="100">
        <v>2419</v>
      </c>
      <c r="G267" s="85">
        <v>2199</v>
      </c>
      <c r="H267" s="84">
        <v>1499</v>
      </c>
      <c r="I267" s="77">
        <v>1213</v>
      </c>
      <c r="J267" s="84">
        <v>0</v>
      </c>
      <c r="K267" s="84">
        <f t="shared" si="59"/>
        <v>1213</v>
      </c>
      <c r="L267" s="110">
        <f t="shared" si="60"/>
        <v>0.44838562983174168</v>
      </c>
      <c r="M267" s="215">
        <v>1499</v>
      </c>
      <c r="N267" s="44">
        <v>0</v>
      </c>
      <c r="O267" s="44">
        <f t="shared" si="61"/>
        <v>1213</v>
      </c>
      <c r="P267" s="14">
        <f t="shared" si="52"/>
        <v>0.19079386257505004</v>
      </c>
      <c r="Q267" s="127">
        <v>1499</v>
      </c>
      <c r="R267" s="46">
        <v>0</v>
      </c>
      <c r="S267" s="46">
        <f t="shared" si="62"/>
        <v>1213</v>
      </c>
      <c r="T267" s="16">
        <f t="shared" si="53"/>
        <v>0.19079386257505004</v>
      </c>
      <c r="U267" s="215">
        <v>1499</v>
      </c>
      <c r="V267" s="44">
        <v>0</v>
      </c>
      <c r="W267" s="44">
        <f t="shared" si="63"/>
        <v>1213</v>
      </c>
      <c r="X267" s="14">
        <f t="shared" si="54"/>
        <v>0.19079386257505004</v>
      </c>
    </row>
    <row r="268" spans="1:24" s="4" customFormat="1" ht="12.75" customHeight="1">
      <c r="A268" s="138" t="s">
        <v>193</v>
      </c>
      <c r="B268" s="31" t="s">
        <v>42</v>
      </c>
      <c r="C268" s="93"/>
      <c r="D268" s="37">
        <v>1.19</v>
      </c>
      <c r="E268" s="32" t="s">
        <v>194</v>
      </c>
      <c r="F268" s="100">
        <v>2309</v>
      </c>
      <c r="G268" s="84">
        <v>2099</v>
      </c>
      <c r="H268" s="84">
        <v>1399</v>
      </c>
      <c r="I268" s="77">
        <v>1132</v>
      </c>
      <c r="J268" s="84">
        <v>0</v>
      </c>
      <c r="K268" s="84">
        <f t="shared" si="59"/>
        <v>1132</v>
      </c>
      <c r="L268" s="110">
        <f t="shared" si="60"/>
        <v>0.46069556931872319</v>
      </c>
      <c r="M268" s="215">
        <v>1399</v>
      </c>
      <c r="N268" s="44">
        <v>0</v>
      </c>
      <c r="O268" s="44">
        <f t="shared" si="61"/>
        <v>1132</v>
      </c>
      <c r="P268" s="14">
        <f t="shared" si="52"/>
        <v>0.19085060757684061</v>
      </c>
      <c r="Q268" s="127">
        <v>1399</v>
      </c>
      <c r="R268" s="46">
        <v>0</v>
      </c>
      <c r="S268" s="46">
        <f t="shared" si="62"/>
        <v>1132</v>
      </c>
      <c r="T268" s="16">
        <f t="shared" si="53"/>
        <v>0.19085060757684061</v>
      </c>
      <c r="U268" s="215">
        <v>1399</v>
      </c>
      <c r="V268" s="44">
        <v>0</v>
      </c>
      <c r="W268" s="44">
        <f t="shared" si="63"/>
        <v>1132</v>
      </c>
      <c r="X268" s="14">
        <f t="shared" si="54"/>
        <v>0.19085060757684061</v>
      </c>
    </row>
    <row r="269" spans="1:24" s="4" customFormat="1" ht="12.75" customHeight="1">
      <c r="A269" s="138" t="s">
        <v>195</v>
      </c>
      <c r="B269" s="31" t="s">
        <v>42</v>
      </c>
      <c r="C269" s="93"/>
      <c r="D269" s="37">
        <v>1.19</v>
      </c>
      <c r="E269" s="32" t="s">
        <v>196</v>
      </c>
      <c r="F269" s="100">
        <v>2749</v>
      </c>
      <c r="G269" s="84">
        <v>2499</v>
      </c>
      <c r="H269" s="84">
        <v>1999</v>
      </c>
      <c r="I269" s="77">
        <v>1637</v>
      </c>
      <c r="J269" s="84">
        <v>0</v>
      </c>
      <c r="K269" s="84">
        <f t="shared" si="59"/>
        <v>1637</v>
      </c>
      <c r="L269" s="110">
        <f t="shared" si="60"/>
        <v>0.34493797519007602</v>
      </c>
      <c r="M269" s="215">
        <v>1999</v>
      </c>
      <c r="N269" s="44">
        <v>0</v>
      </c>
      <c r="O269" s="44">
        <f t="shared" si="61"/>
        <v>1637</v>
      </c>
      <c r="P269" s="14">
        <f t="shared" si="52"/>
        <v>0.18109054527263632</v>
      </c>
      <c r="Q269" s="127">
        <v>1999</v>
      </c>
      <c r="R269" s="46">
        <v>0</v>
      </c>
      <c r="S269" s="46">
        <f t="shared" si="62"/>
        <v>1637</v>
      </c>
      <c r="T269" s="16">
        <f t="shared" si="53"/>
        <v>0.18109054527263632</v>
      </c>
      <c r="U269" s="215">
        <v>1999</v>
      </c>
      <c r="V269" s="44">
        <v>0</v>
      </c>
      <c r="W269" s="44">
        <f t="shared" si="63"/>
        <v>1637</v>
      </c>
      <c r="X269" s="14">
        <f t="shared" si="54"/>
        <v>0.18109054527263632</v>
      </c>
    </row>
    <row r="270" spans="1:24" s="4" customFormat="1" ht="12.75" customHeight="1">
      <c r="A270" s="34" t="s">
        <v>290</v>
      </c>
      <c r="B270" s="28" t="s">
        <v>42</v>
      </c>
      <c r="C270" s="96"/>
      <c r="D270" s="39">
        <v>1.19</v>
      </c>
      <c r="E270" s="6" t="s">
        <v>292</v>
      </c>
      <c r="F270" s="102">
        <v>3629</v>
      </c>
      <c r="G270" s="85">
        <v>3299</v>
      </c>
      <c r="H270" s="79">
        <v>2799</v>
      </c>
      <c r="I270" s="79">
        <v>2291</v>
      </c>
      <c r="J270" s="79">
        <v>0</v>
      </c>
      <c r="K270" s="102">
        <f t="shared" si="59"/>
        <v>2291</v>
      </c>
      <c r="L270" s="112">
        <f t="shared" si="60"/>
        <v>0.30554713549560475</v>
      </c>
      <c r="M270" s="216">
        <v>2799</v>
      </c>
      <c r="N270" s="63">
        <v>0</v>
      </c>
      <c r="O270" s="63">
        <f t="shared" si="61"/>
        <v>2291</v>
      </c>
      <c r="P270" s="13">
        <f t="shared" si="52"/>
        <v>0.18149339049660593</v>
      </c>
      <c r="Q270" s="128">
        <v>2799</v>
      </c>
      <c r="R270" s="65">
        <v>0</v>
      </c>
      <c r="S270" s="65">
        <f t="shared" si="62"/>
        <v>2291</v>
      </c>
      <c r="T270" s="18">
        <f t="shared" si="53"/>
        <v>0.18149339049660593</v>
      </c>
      <c r="U270" s="216">
        <v>2799</v>
      </c>
      <c r="V270" s="63">
        <v>0</v>
      </c>
      <c r="W270" s="63">
        <f t="shared" si="63"/>
        <v>2291</v>
      </c>
      <c r="X270" s="13">
        <f t="shared" si="54"/>
        <v>0.18149339049660593</v>
      </c>
    </row>
    <row r="271" spans="1:24" s="4" customFormat="1" ht="12.75" customHeight="1" thickBot="1">
      <c r="A271" s="80" t="s">
        <v>291</v>
      </c>
      <c r="B271" s="30" t="s">
        <v>42</v>
      </c>
      <c r="C271" s="94"/>
      <c r="D271" s="38">
        <v>1.19</v>
      </c>
      <c r="E271" s="69" t="s">
        <v>292</v>
      </c>
      <c r="F271" s="105">
        <v>3519</v>
      </c>
      <c r="G271" s="147">
        <v>3199</v>
      </c>
      <c r="H271" s="82">
        <v>2699</v>
      </c>
      <c r="I271" s="82">
        <v>2210</v>
      </c>
      <c r="J271" s="82">
        <v>0</v>
      </c>
      <c r="K271" s="105">
        <f t="shared" si="59"/>
        <v>2210</v>
      </c>
      <c r="L271" s="121">
        <f t="shared" si="60"/>
        <v>0.30915911222256953</v>
      </c>
      <c r="M271" s="237">
        <v>2699</v>
      </c>
      <c r="N271" s="70">
        <v>0</v>
      </c>
      <c r="O271" s="70">
        <f t="shared" si="61"/>
        <v>2210</v>
      </c>
      <c r="P271" s="74">
        <f t="shared" si="52"/>
        <v>0.18117821415339014</v>
      </c>
      <c r="Q271" s="163">
        <v>2699</v>
      </c>
      <c r="R271" s="71">
        <v>0</v>
      </c>
      <c r="S271" s="71">
        <f t="shared" si="62"/>
        <v>2210</v>
      </c>
      <c r="T271" s="75">
        <f t="shared" si="53"/>
        <v>0.18117821415339014</v>
      </c>
      <c r="U271" s="237">
        <v>2699</v>
      </c>
      <c r="V271" s="70">
        <v>0</v>
      </c>
      <c r="W271" s="70">
        <f t="shared" si="63"/>
        <v>2210</v>
      </c>
      <c r="X271" s="74">
        <f t="shared" si="54"/>
        <v>0.18117821415339014</v>
      </c>
    </row>
    <row r="272" spans="1:24" s="4" customFormat="1" ht="12.75" customHeight="1" thickBot="1">
      <c r="A272" s="152" t="s">
        <v>293</v>
      </c>
      <c r="B272" s="226" t="s">
        <v>42</v>
      </c>
      <c r="C272" s="232"/>
      <c r="D272" s="228">
        <v>1.19</v>
      </c>
      <c r="E272" s="229" t="s">
        <v>294</v>
      </c>
      <c r="F272" s="104">
        <v>2969</v>
      </c>
      <c r="G272" s="250">
        <v>2699</v>
      </c>
      <c r="H272" s="252">
        <v>2199</v>
      </c>
      <c r="I272" s="252">
        <v>1801</v>
      </c>
      <c r="J272" s="252">
        <v>0</v>
      </c>
      <c r="K272" s="104">
        <f>IFERROR(I272-J272,I272)</f>
        <v>1801</v>
      </c>
      <c r="L272" s="115">
        <f>IFERROR((G272-K272)/G272, " ")</f>
        <v>0.33271582067432381</v>
      </c>
      <c r="M272" s="238">
        <v>2199</v>
      </c>
      <c r="N272" s="73">
        <v>0</v>
      </c>
      <c r="O272" s="73">
        <f t="shared" si="61"/>
        <v>1801</v>
      </c>
      <c r="P272" s="154">
        <f t="shared" si="52"/>
        <v>0.1809913597089586</v>
      </c>
      <c r="Q272" s="135">
        <v>2199</v>
      </c>
      <c r="R272" s="76">
        <v>0</v>
      </c>
      <c r="S272" s="76">
        <f t="shared" si="62"/>
        <v>1801</v>
      </c>
      <c r="T272" s="156">
        <f t="shared" si="53"/>
        <v>0.1809913597089586</v>
      </c>
      <c r="U272" s="238">
        <v>2199</v>
      </c>
      <c r="V272" s="73">
        <v>0</v>
      </c>
      <c r="W272" s="73">
        <f t="shared" si="63"/>
        <v>1801</v>
      </c>
      <c r="X272" s="154">
        <f t="shared" si="54"/>
        <v>0.1809913597089586</v>
      </c>
    </row>
    <row r="273" spans="1:24" s="4" customFormat="1" ht="12.75" customHeight="1">
      <c r="A273" s="139" t="s">
        <v>677</v>
      </c>
      <c r="B273" s="165" t="s">
        <v>42</v>
      </c>
      <c r="C273" s="170" t="s">
        <v>5</v>
      </c>
      <c r="D273" s="166">
        <v>0.14000000000000001</v>
      </c>
      <c r="E273" s="167" t="s">
        <v>680</v>
      </c>
      <c r="F273" s="99">
        <v>1099</v>
      </c>
      <c r="G273" s="89">
        <v>999</v>
      </c>
      <c r="H273" s="81">
        <v>749</v>
      </c>
      <c r="I273" s="81">
        <v>602</v>
      </c>
      <c r="J273" s="81">
        <v>0</v>
      </c>
      <c r="K273" s="99">
        <f>IFERROR(I273-J273,I273)</f>
        <v>602</v>
      </c>
      <c r="L273" s="113">
        <f>IFERROR((G273-K273)/G273, " ")</f>
        <v>0.39739739739739738</v>
      </c>
      <c r="M273" s="235">
        <v>749</v>
      </c>
      <c r="N273" s="162">
        <v>147</v>
      </c>
      <c r="O273" s="90">
        <f t="shared" si="61"/>
        <v>455</v>
      </c>
      <c r="P273" s="136">
        <f t="shared" si="52"/>
        <v>0.3925233644859813</v>
      </c>
      <c r="Q273" s="125">
        <v>749</v>
      </c>
      <c r="R273" s="162">
        <v>147</v>
      </c>
      <c r="S273" s="91">
        <f t="shared" si="62"/>
        <v>455</v>
      </c>
      <c r="T273" s="92">
        <f t="shared" si="53"/>
        <v>0.3925233644859813</v>
      </c>
      <c r="U273" s="235">
        <v>749</v>
      </c>
      <c r="V273" s="162">
        <v>147</v>
      </c>
      <c r="W273" s="90">
        <f t="shared" si="63"/>
        <v>455</v>
      </c>
      <c r="X273" s="136">
        <f t="shared" si="54"/>
        <v>0.3925233644859813</v>
      </c>
    </row>
    <row r="274" spans="1:24" s="4" customFormat="1" ht="12.75" customHeight="1">
      <c r="A274" s="34" t="s">
        <v>14</v>
      </c>
      <c r="B274" s="28" t="s">
        <v>42</v>
      </c>
      <c r="C274" s="5"/>
      <c r="D274" s="39">
        <v>0.14000000000000001</v>
      </c>
      <c r="E274" s="6" t="s">
        <v>681</v>
      </c>
      <c r="F274" s="102">
        <v>1319</v>
      </c>
      <c r="G274" s="85">
        <v>1199</v>
      </c>
      <c r="H274" s="79">
        <v>799</v>
      </c>
      <c r="I274" s="79">
        <v>647</v>
      </c>
      <c r="J274" s="79">
        <v>10</v>
      </c>
      <c r="K274" s="102">
        <f t="shared" si="59"/>
        <v>637</v>
      </c>
      <c r="L274" s="112">
        <f t="shared" si="60"/>
        <v>0.46872393661384487</v>
      </c>
      <c r="M274" s="216">
        <v>799</v>
      </c>
      <c r="N274" s="63">
        <v>0</v>
      </c>
      <c r="O274" s="63">
        <f t="shared" si="61"/>
        <v>637</v>
      </c>
      <c r="P274" s="13">
        <f t="shared" si="52"/>
        <v>0.20275344180225283</v>
      </c>
      <c r="Q274" s="128">
        <v>799</v>
      </c>
      <c r="R274" s="65">
        <v>0</v>
      </c>
      <c r="S274" s="65">
        <f t="shared" si="62"/>
        <v>637</v>
      </c>
      <c r="T274" s="18">
        <f t="shared" si="53"/>
        <v>0.20275344180225283</v>
      </c>
      <c r="U274" s="216">
        <v>799</v>
      </c>
      <c r="V274" s="63">
        <v>0</v>
      </c>
      <c r="W274" s="63">
        <f t="shared" si="63"/>
        <v>637</v>
      </c>
      <c r="X274" s="13">
        <f t="shared" si="54"/>
        <v>0.20275344180225283</v>
      </c>
    </row>
    <row r="275" spans="1:24" s="4" customFormat="1" ht="12.75" customHeight="1">
      <c r="A275" s="140" t="s">
        <v>678</v>
      </c>
      <c r="B275" s="171" t="s">
        <v>42</v>
      </c>
      <c r="C275" s="172" t="s">
        <v>5</v>
      </c>
      <c r="D275" s="173">
        <v>0.14000000000000001</v>
      </c>
      <c r="E275" s="174" t="s">
        <v>681</v>
      </c>
      <c r="F275" s="142">
        <v>1319</v>
      </c>
      <c r="G275" s="145">
        <v>1199</v>
      </c>
      <c r="H275" s="141">
        <v>799</v>
      </c>
      <c r="I275" s="141">
        <v>647</v>
      </c>
      <c r="J275" s="141">
        <v>0</v>
      </c>
      <c r="K275" s="142">
        <f t="shared" si="59"/>
        <v>647</v>
      </c>
      <c r="L275" s="114">
        <f t="shared" si="60"/>
        <v>0.46038365304420348</v>
      </c>
      <c r="M275" s="265">
        <v>1199</v>
      </c>
      <c r="N275" s="143">
        <v>0</v>
      </c>
      <c r="O275" s="143">
        <f t="shared" si="61"/>
        <v>647</v>
      </c>
      <c r="P275" s="153">
        <f t="shared" si="52"/>
        <v>0.46038365304420348</v>
      </c>
      <c r="Q275" s="245">
        <v>1199</v>
      </c>
      <c r="R275" s="144">
        <v>0</v>
      </c>
      <c r="S275" s="144">
        <f t="shared" si="62"/>
        <v>647</v>
      </c>
      <c r="T275" s="155">
        <f t="shared" si="53"/>
        <v>0.46038365304420348</v>
      </c>
      <c r="U275" s="265">
        <v>1199</v>
      </c>
      <c r="V275" s="143">
        <v>0</v>
      </c>
      <c r="W275" s="143">
        <f t="shared" si="63"/>
        <v>647</v>
      </c>
      <c r="X275" s="153">
        <f t="shared" si="54"/>
        <v>0.46038365304420348</v>
      </c>
    </row>
    <row r="276" spans="1:24" s="4" customFormat="1" ht="12.75" customHeight="1">
      <c r="A276" s="138" t="s">
        <v>15</v>
      </c>
      <c r="B276" s="31" t="s">
        <v>42</v>
      </c>
      <c r="C276" s="169"/>
      <c r="D276" s="37">
        <v>0.18</v>
      </c>
      <c r="E276" s="32" t="s">
        <v>682</v>
      </c>
      <c r="F276" s="100">
        <v>1429</v>
      </c>
      <c r="G276" s="84">
        <v>1299</v>
      </c>
      <c r="H276" s="77">
        <v>899</v>
      </c>
      <c r="I276" s="77">
        <v>728</v>
      </c>
      <c r="J276" s="77">
        <v>10</v>
      </c>
      <c r="K276" s="100">
        <f t="shared" si="59"/>
        <v>718</v>
      </c>
      <c r="L276" s="110">
        <f t="shared" si="60"/>
        <v>0.4472671285604311</v>
      </c>
      <c r="M276" s="216">
        <v>899</v>
      </c>
      <c r="N276" s="44">
        <v>0</v>
      </c>
      <c r="O276" s="44">
        <f t="shared" si="61"/>
        <v>718</v>
      </c>
      <c r="P276" s="14">
        <f t="shared" si="52"/>
        <v>0.20133481646273638</v>
      </c>
      <c r="Q276" s="127">
        <v>899</v>
      </c>
      <c r="R276" s="46">
        <v>0</v>
      </c>
      <c r="S276" s="46">
        <f t="shared" si="62"/>
        <v>718</v>
      </c>
      <c r="T276" s="16">
        <f t="shared" si="53"/>
        <v>0.20133481646273638</v>
      </c>
      <c r="U276" s="216">
        <v>899</v>
      </c>
      <c r="V276" s="44">
        <v>0</v>
      </c>
      <c r="W276" s="44">
        <f t="shared" si="63"/>
        <v>718</v>
      </c>
      <c r="X276" s="14">
        <f t="shared" si="54"/>
        <v>0.20133481646273638</v>
      </c>
    </row>
    <row r="277" spans="1:24" s="4" customFormat="1" ht="12.75" customHeight="1" thickBot="1">
      <c r="A277" s="80" t="s">
        <v>679</v>
      </c>
      <c r="B277" s="67" t="s">
        <v>42</v>
      </c>
      <c r="C277" s="146" t="s">
        <v>5</v>
      </c>
      <c r="D277" s="68">
        <v>0.18</v>
      </c>
      <c r="E277" s="69" t="s">
        <v>682</v>
      </c>
      <c r="F277" s="105">
        <v>1429</v>
      </c>
      <c r="G277" s="147">
        <v>1299</v>
      </c>
      <c r="H277" s="82">
        <v>899</v>
      </c>
      <c r="I277" s="82">
        <v>722</v>
      </c>
      <c r="J277" s="82">
        <v>0</v>
      </c>
      <c r="K277" s="105">
        <f t="shared" si="59"/>
        <v>722</v>
      </c>
      <c r="L277" s="121">
        <f t="shared" si="60"/>
        <v>0.44418783679753654</v>
      </c>
      <c r="M277" s="157">
        <v>1299</v>
      </c>
      <c r="N277" s="70">
        <v>0</v>
      </c>
      <c r="O277" s="70">
        <f t="shared" si="61"/>
        <v>722</v>
      </c>
      <c r="P277" s="74">
        <f t="shared" si="52"/>
        <v>0.44418783679753654</v>
      </c>
      <c r="Q277" s="242">
        <v>1299</v>
      </c>
      <c r="R277" s="71">
        <v>0</v>
      </c>
      <c r="S277" s="71">
        <f t="shared" si="62"/>
        <v>722</v>
      </c>
      <c r="T277" s="75">
        <f t="shared" si="53"/>
        <v>0.44418783679753654</v>
      </c>
      <c r="U277" s="157">
        <v>1299</v>
      </c>
      <c r="V277" s="70">
        <v>0</v>
      </c>
      <c r="W277" s="70">
        <f t="shared" si="63"/>
        <v>722</v>
      </c>
      <c r="X277" s="74">
        <f t="shared" si="54"/>
        <v>0.44418783679753654</v>
      </c>
    </row>
    <row r="278" spans="1:24" s="4" customFormat="1" ht="12.75" customHeight="1">
      <c r="A278" s="139" t="s">
        <v>683</v>
      </c>
      <c r="B278" s="165" t="s">
        <v>42</v>
      </c>
      <c r="C278" s="170" t="s">
        <v>5</v>
      </c>
      <c r="D278" s="166">
        <v>0.22</v>
      </c>
      <c r="E278" s="167" t="s">
        <v>684</v>
      </c>
      <c r="F278" s="99">
        <v>1099</v>
      </c>
      <c r="G278" s="89">
        <v>999</v>
      </c>
      <c r="H278" s="81">
        <v>749</v>
      </c>
      <c r="I278" s="81">
        <v>602</v>
      </c>
      <c r="J278" s="81">
        <v>0</v>
      </c>
      <c r="K278" s="99">
        <f t="shared" si="59"/>
        <v>602</v>
      </c>
      <c r="L278" s="113">
        <f t="shared" si="60"/>
        <v>0.39739739739739738</v>
      </c>
      <c r="M278" s="235">
        <v>749</v>
      </c>
      <c r="N278" s="162">
        <v>147</v>
      </c>
      <c r="O278" s="90">
        <f t="shared" si="61"/>
        <v>455</v>
      </c>
      <c r="P278" s="136">
        <f t="shared" si="52"/>
        <v>0.3925233644859813</v>
      </c>
      <c r="Q278" s="125">
        <v>749</v>
      </c>
      <c r="R278" s="162">
        <v>147</v>
      </c>
      <c r="S278" s="91">
        <f t="shared" si="62"/>
        <v>455</v>
      </c>
      <c r="T278" s="92">
        <f t="shared" si="53"/>
        <v>0.3925233644859813</v>
      </c>
      <c r="U278" s="235">
        <v>749</v>
      </c>
      <c r="V278" s="162">
        <v>147</v>
      </c>
      <c r="W278" s="90">
        <f t="shared" si="63"/>
        <v>455</v>
      </c>
      <c r="X278" s="136">
        <f t="shared" si="54"/>
        <v>0.3925233644859813</v>
      </c>
    </row>
    <row r="279" spans="1:24" s="4" customFormat="1" ht="12.75" customHeight="1">
      <c r="A279" s="34" t="s">
        <v>340</v>
      </c>
      <c r="B279" s="28" t="s">
        <v>42</v>
      </c>
      <c r="C279" s="96"/>
      <c r="D279" s="39">
        <v>0.22</v>
      </c>
      <c r="E279" s="6" t="s">
        <v>686</v>
      </c>
      <c r="F279" s="102">
        <v>1209</v>
      </c>
      <c r="G279" s="85">
        <v>1099</v>
      </c>
      <c r="H279" s="79">
        <v>849</v>
      </c>
      <c r="I279" s="79">
        <v>694</v>
      </c>
      <c r="J279" s="79">
        <v>0</v>
      </c>
      <c r="K279" s="102">
        <f t="shared" si="59"/>
        <v>694</v>
      </c>
      <c r="L279" s="112">
        <f t="shared" si="60"/>
        <v>0.36851683348498637</v>
      </c>
      <c r="M279" s="216">
        <v>849</v>
      </c>
      <c r="N279" s="63">
        <v>0</v>
      </c>
      <c r="O279" s="63">
        <f t="shared" si="61"/>
        <v>694</v>
      </c>
      <c r="P279" s="13">
        <f t="shared" ref="P279:P334" si="64">(M279-O279)/M279</f>
        <v>0.18256772673733804</v>
      </c>
      <c r="Q279" s="128">
        <v>849</v>
      </c>
      <c r="R279" s="65">
        <v>0</v>
      </c>
      <c r="S279" s="65">
        <f t="shared" si="62"/>
        <v>694</v>
      </c>
      <c r="T279" s="18">
        <f t="shared" ref="T279:T334" si="65">(Q279-S279)/Q279</f>
        <v>0.18256772673733804</v>
      </c>
      <c r="U279" s="216">
        <v>849</v>
      </c>
      <c r="V279" s="63">
        <v>0</v>
      </c>
      <c r="W279" s="63">
        <f t="shared" si="63"/>
        <v>694</v>
      </c>
      <c r="X279" s="13">
        <f t="shared" ref="X279:X334" si="66">(U279-W279)/U279</f>
        <v>0.18256772673733804</v>
      </c>
    </row>
    <row r="280" spans="1:24" s="4" customFormat="1" ht="12.75" customHeight="1">
      <c r="A280" s="138" t="s">
        <v>341</v>
      </c>
      <c r="B280" s="31" t="s">
        <v>42</v>
      </c>
      <c r="C280" s="93"/>
      <c r="D280" s="37">
        <v>0.22</v>
      </c>
      <c r="E280" s="6" t="s">
        <v>685</v>
      </c>
      <c r="F280" s="100">
        <v>1099</v>
      </c>
      <c r="G280" s="84">
        <v>999</v>
      </c>
      <c r="H280" s="77">
        <v>749</v>
      </c>
      <c r="I280" s="77">
        <v>612</v>
      </c>
      <c r="J280" s="77">
        <v>0</v>
      </c>
      <c r="K280" s="100">
        <f t="shared" si="59"/>
        <v>612</v>
      </c>
      <c r="L280" s="110">
        <f t="shared" si="60"/>
        <v>0.38738738738738737</v>
      </c>
      <c r="M280" s="215">
        <v>749</v>
      </c>
      <c r="N280" s="44">
        <v>0</v>
      </c>
      <c r="O280" s="44">
        <f t="shared" si="61"/>
        <v>612</v>
      </c>
      <c r="P280" s="14">
        <f t="shared" si="64"/>
        <v>0.18291054739652871</v>
      </c>
      <c r="Q280" s="127">
        <v>749</v>
      </c>
      <c r="R280" s="46">
        <v>0</v>
      </c>
      <c r="S280" s="46">
        <f t="shared" si="62"/>
        <v>612</v>
      </c>
      <c r="T280" s="16">
        <f t="shared" si="65"/>
        <v>0.18291054739652871</v>
      </c>
      <c r="U280" s="215">
        <v>749</v>
      </c>
      <c r="V280" s="44">
        <v>0</v>
      </c>
      <c r="W280" s="44">
        <f t="shared" si="63"/>
        <v>612</v>
      </c>
      <c r="X280" s="14">
        <f t="shared" si="66"/>
        <v>0.18291054739652871</v>
      </c>
    </row>
    <row r="281" spans="1:24" s="4" customFormat="1" ht="12.75" customHeight="1">
      <c r="A281" s="138" t="s">
        <v>344</v>
      </c>
      <c r="B281" s="31" t="s">
        <v>42</v>
      </c>
      <c r="C281" s="93"/>
      <c r="D281" s="37">
        <v>0.22</v>
      </c>
      <c r="E281" s="32" t="s">
        <v>349</v>
      </c>
      <c r="F281" s="100">
        <v>1649</v>
      </c>
      <c r="G281" s="84">
        <v>1499</v>
      </c>
      <c r="H281" s="77">
        <v>1099</v>
      </c>
      <c r="I281" s="77">
        <v>900</v>
      </c>
      <c r="J281" s="77">
        <v>0</v>
      </c>
      <c r="K281" s="100">
        <f>IFERROR(I281-J281,I281)</f>
        <v>900</v>
      </c>
      <c r="L281" s="110">
        <f>IFERROR((G281-K281)/G281, " ")</f>
        <v>0.39959973315543695</v>
      </c>
      <c r="M281" s="215">
        <v>1099</v>
      </c>
      <c r="N281" s="44">
        <v>0</v>
      </c>
      <c r="O281" s="44">
        <f t="shared" si="61"/>
        <v>900</v>
      </c>
      <c r="P281" s="14">
        <f t="shared" si="64"/>
        <v>0.18107370336669701</v>
      </c>
      <c r="Q281" s="127">
        <v>1099</v>
      </c>
      <c r="R281" s="46">
        <v>0</v>
      </c>
      <c r="S281" s="46">
        <f t="shared" si="62"/>
        <v>900</v>
      </c>
      <c r="T281" s="16">
        <f t="shared" si="65"/>
        <v>0.18107370336669701</v>
      </c>
      <c r="U281" s="215">
        <v>1099</v>
      </c>
      <c r="V281" s="44">
        <v>0</v>
      </c>
      <c r="W281" s="44">
        <f t="shared" si="63"/>
        <v>900</v>
      </c>
      <c r="X281" s="14">
        <f t="shared" si="66"/>
        <v>0.18107370336669701</v>
      </c>
    </row>
    <row r="282" spans="1:24" s="4" customFormat="1" ht="12.75" customHeight="1">
      <c r="A282" s="138" t="s">
        <v>342</v>
      </c>
      <c r="B282" s="31" t="s">
        <v>42</v>
      </c>
      <c r="C282" s="93"/>
      <c r="D282" s="37">
        <v>0.27</v>
      </c>
      <c r="E282" s="32" t="s">
        <v>346</v>
      </c>
      <c r="F282" s="100">
        <v>1319</v>
      </c>
      <c r="G282" s="84">
        <v>1199</v>
      </c>
      <c r="H282" s="77">
        <v>949</v>
      </c>
      <c r="I282" s="77">
        <v>776</v>
      </c>
      <c r="J282" s="77">
        <v>0</v>
      </c>
      <c r="K282" s="100">
        <f t="shared" si="59"/>
        <v>776</v>
      </c>
      <c r="L282" s="110">
        <f t="shared" si="60"/>
        <v>0.35279399499582986</v>
      </c>
      <c r="M282" s="215">
        <v>949</v>
      </c>
      <c r="N282" s="44">
        <v>0</v>
      </c>
      <c r="O282" s="44">
        <f t="shared" si="61"/>
        <v>776</v>
      </c>
      <c r="P282" s="14">
        <f t="shared" si="64"/>
        <v>0.18229715489989462</v>
      </c>
      <c r="Q282" s="127">
        <v>949</v>
      </c>
      <c r="R282" s="46">
        <v>0</v>
      </c>
      <c r="S282" s="46">
        <f t="shared" si="62"/>
        <v>776</v>
      </c>
      <c r="T282" s="16">
        <f t="shared" si="65"/>
        <v>0.18229715489989462</v>
      </c>
      <c r="U282" s="215">
        <v>949</v>
      </c>
      <c r="V282" s="44">
        <v>0</v>
      </c>
      <c r="W282" s="44">
        <f t="shared" si="63"/>
        <v>776</v>
      </c>
      <c r="X282" s="14">
        <f t="shared" si="66"/>
        <v>0.18229715489989462</v>
      </c>
    </row>
    <row r="283" spans="1:24" s="4" customFormat="1" ht="12.75" customHeight="1">
      <c r="A283" s="138" t="s">
        <v>343</v>
      </c>
      <c r="B283" s="31" t="s">
        <v>42</v>
      </c>
      <c r="C283" s="93"/>
      <c r="D283" s="37">
        <v>0.27</v>
      </c>
      <c r="E283" s="32" t="s">
        <v>347</v>
      </c>
      <c r="F283" s="100">
        <v>1209</v>
      </c>
      <c r="G283" s="84">
        <v>1099</v>
      </c>
      <c r="H283" s="77">
        <v>849</v>
      </c>
      <c r="I283" s="77">
        <v>694</v>
      </c>
      <c r="J283" s="77">
        <v>0</v>
      </c>
      <c r="K283" s="100">
        <f t="shared" si="59"/>
        <v>694</v>
      </c>
      <c r="L283" s="110">
        <f t="shared" si="60"/>
        <v>0.36851683348498637</v>
      </c>
      <c r="M283" s="215">
        <v>849</v>
      </c>
      <c r="N283" s="44">
        <v>0</v>
      </c>
      <c r="O283" s="44">
        <f t="shared" si="61"/>
        <v>694</v>
      </c>
      <c r="P283" s="14">
        <f t="shared" si="64"/>
        <v>0.18256772673733804</v>
      </c>
      <c r="Q283" s="127">
        <v>849</v>
      </c>
      <c r="R283" s="46">
        <v>0</v>
      </c>
      <c r="S283" s="46">
        <f t="shared" si="62"/>
        <v>694</v>
      </c>
      <c r="T283" s="16">
        <f t="shared" si="65"/>
        <v>0.18256772673733804</v>
      </c>
      <c r="U283" s="215">
        <v>849</v>
      </c>
      <c r="V283" s="44">
        <v>0</v>
      </c>
      <c r="W283" s="44">
        <f t="shared" si="63"/>
        <v>694</v>
      </c>
      <c r="X283" s="14">
        <f t="shared" si="66"/>
        <v>0.18256772673733804</v>
      </c>
    </row>
    <row r="284" spans="1:24" s="4" customFormat="1" ht="12.75" customHeight="1" thickBot="1">
      <c r="A284" s="33" t="s">
        <v>345</v>
      </c>
      <c r="B284" s="30" t="s">
        <v>42</v>
      </c>
      <c r="C284" s="94"/>
      <c r="D284" s="38">
        <v>0.27</v>
      </c>
      <c r="E284" s="2" t="s">
        <v>348</v>
      </c>
      <c r="F284" s="101">
        <v>1759</v>
      </c>
      <c r="G284" s="47">
        <v>1599</v>
      </c>
      <c r="H284" s="78">
        <v>1199</v>
      </c>
      <c r="I284" s="78">
        <v>983</v>
      </c>
      <c r="J284" s="78">
        <v>0</v>
      </c>
      <c r="K284" s="101">
        <f t="shared" si="59"/>
        <v>983</v>
      </c>
      <c r="L284" s="111">
        <f t="shared" si="60"/>
        <v>0.38524077548467794</v>
      </c>
      <c r="M284" s="218">
        <v>1199</v>
      </c>
      <c r="N284" s="48">
        <v>0</v>
      </c>
      <c r="O284" s="48">
        <f t="shared" si="61"/>
        <v>983</v>
      </c>
      <c r="P284" s="15">
        <f t="shared" si="64"/>
        <v>0.18015012510425354</v>
      </c>
      <c r="Q284" s="126">
        <v>1199</v>
      </c>
      <c r="R284" s="50">
        <v>0</v>
      </c>
      <c r="S284" s="50">
        <f t="shared" si="62"/>
        <v>983</v>
      </c>
      <c r="T284" s="17">
        <f t="shared" si="65"/>
        <v>0.18015012510425354</v>
      </c>
      <c r="U284" s="218">
        <v>1199</v>
      </c>
      <c r="V284" s="48">
        <v>0</v>
      </c>
      <c r="W284" s="48">
        <f t="shared" si="63"/>
        <v>983</v>
      </c>
      <c r="X284" s="15">
        <f t="shared" si="66"/>
        <v>0.18015012510425354</v>
      </c>
    </row>
    <row r="285" spans="1:24" s="4" customFormat="1" ht="13.5" customHeight="1">
      <c r="A285" s="34" t="s">
        <v>687</v>
      </c>
      <c r="B285" s="28" t="s">
        <v>42</v>
      </c>
      <c r="C285" s="170" t="s">
        <v>5</v>
      </c>
      <c r="D285" s="39">
        <v>0.22</v>
      </c>
      <c r="E285" s="6" t="s">
        <v>691</v>
      </c>
      <c r="F285" s="102">
        <v>1539</v>
      </c>
      <c r="G285" s="85">
        <v>1399</v>
      </c>
      <c r="H285" s="79">
        <v>999</v>
      </c>
      <c r="I285" s="79">
        <v>825</v>
      </c>
      <c r="J285" s="79">
        <v>0</v>
      </c>
      <c r="K285" s="102">
        <f t="shared" ref="K285:K288" si="67">IFERROR(I285-J285,I285)</f>
        <v>825</v>
      </c>
      <c r="L285" s="112">
        <f t="shared" ref="L285:L288" si="68">IFERROR((G285-K285)/G285, " ")</f>
        <v>0.41029306647605435</v>
      </c>
      <c r="M285" s="216">
        <v>999</v>
      </c>
      <c r="N285" s="63">
        <v>0</v>
      </c>
      <c r="O285" s="63">
        <f t="shared" si="61"/>
        <v>825</v>
      </c>
      <c r="P285" s="13">
        <f t="shared" si="64"/>
        <v>0.17417417417417416</v>
      </c>
      <c r="Q285" s="128">
        <v>999</v>
      </c>
      <c r="R285" s="65">
        <v>0</v>
      </c>
      <c r="S285" s="65">
        <f t="shared" si="62"/>
        <v>825</v>
      </c>
      <c r="T285" s="18">
        <f t="shared" si="65"/>
        <v>0.17417417417417416</v>
      </c>
      <c r="U285" s="216">
        <v>999</v>
      </c>
      <c r="V285" s="63">
        <v>0</v>
      </c>
      <c r="W285" s="63">
        <f t="shared" si="63"/>
        <v>825</v>
      </c>
      <c r="X285" s="13">
        <f t="shared" si="66"/>
        <v>0.17417417417417416</v>
      </c>
    </row>
    <row r="286" spans="1:24" s="4" customFormat="1" ht="12.75" customHeight="1">
      <c r="A286" s="138" t="s">
        <v>688</v>
      </c>
      <c r="B286" s="31" t="s">
        <v>42</v>
      </c>
      <c r="C286" s="93" t="s">
        <v>5</v>
      </c>
      <c r="D286" s="37">
        <v>0.22</v>
      </c>
      <c r="E286" s="32" t="s">
        <v>692</v>
      </c>
      <c r="F286" s="84">
        <v>2419</v>
      </c>
      <c r="G286" s="84">
        <v>2199</v>
      </c>
      <c r="H286" s="84">
        <v>1899</v>
      </c>
      <c r="I286" s="84">
        <v>1526</v>
      </c>
      <c r="J286" s="84">
        <v>0</v>
      </c>
      <c r="K286" s="84">
        <f t="shared" si="67"/>
        <v>1526</v>
      </c>
      <c r="L286" s="110">
        <f t="shared" si="68"/>
        <v>0.30604820372896774</v>
      </c>
      <c r="M286" s="215">
        <v>1699</v>
      </c>
      <c r="N286" s="124">
        <v>336</v>
      </c>
      <c r="O286" s="44">
        <f t="shared" si="61"/>
        <v>1190</v>
      </c>
      <c r="P286" s="14">
        <f t="shared" si="64"/>
        <v>0.29958799293702176</v>
      </c>
      <c r="Q286" s="127">
        <v>1699</v>
      </c>
      <c r="R286" s="124">
        <v>336</v>
      </c>
      <c r="S286" s="46">
        <f t="shared" si="62"/>
        <v>1190</v>
      </c>
      <c r="T286" s="16">
        <f t="shared" si="65"/>
        <v>0.29958799293702176</v>
      </c>
      <c r="U286" s="215">
        <v>1899</v>
      </c>
      <c r="V286" s="124">
        <v>203</v>
      </c>
      <c r="W286" s="44">
        <f t="shared" si="63"/>
        <v>1323</v>
      </c>
      <c r="X286" s="14">
        <f t="shared" si="66"/>
        <v>0.30331753554502372</v>
      </c>
    </row>
    <row r="287" spans="1:24" s="4" customFormat="1" ht="12.75" customHeight="1">
      <c r="A287" s="138" t="s">
        <v>689</v>
      </c>
      <c r="B287" s="31" t="s">
        <v>42</v>
      </c>
      <c r="C287" s="93" t="s">
        <v>5</v>
      </c>
      <c r="D287" s="37">
        <v>0.27</v>
      </c>
      <c r="E287" s="32" t="s">
        <v>693</v>
      </c>
      <c r="F287" s="84">
        <v>1869</v>
      </c>
      <c r="G287" s="84">
        <v>1699</v>
      </c>
      <c r="H287" s="84">
        <v>1299</v>
      </c>
      <c r="I287" s="84">
        <v>1073</v>
      </c>
      <c r="J287" s="84">
        <v>0</v>
      </c>
      <c r="K287" s="84">
        <f t="shared" si="67"/>
        <v>1073</v>
      </c>
      <c r="L287" s="110">
        <f t="shared" si="68"/>
        <v>0.36845203060623899</v>
      </c>
      <c r="M287" s="215">
        <v>1299</v>
      </c>
      <c r="N287" s="44">
        <v>0</v>
      </c>
      <c r="O287" s="44">
        <f t="shared" si="61"/>
        <v>1073</v>
      </c>
      <c r="P287" s="14">
        <f t="shared" si="64"/>
        <v>0.17397998460354119</v>
      </c>
      <c r="Q287" s="127">
        <v>1299</v>
      </c>
      <c r="R287" s="46">
        <v>0</v>
      </c>
      <c r="S287" s="46">
        <f t="shared" si="62"/>
        <v>1073</v>
      </c>
      <c r="T287" s="16">
        <f t="shared" si="65"/>
        <v>0.17397998460354119</v>
      </c>
      <c r="U287" s="215">
        <v>1299</v>
      </c>
      <c r="V287" s="44">
        <v>0</v>
      </c>
      <c r="W287" s="44">
        <f t="shared" si="63"/>
        <v>1073</v>
      </c>
      <c r="X287" s="14">
        <f t="shared" si="66"/>
        <v>0.17397998460354119</v>
      </c>
    </row>
    <row r="288" spans="1:24" s="4" customFormat="1" ht="12.75" customHeight="1" thickBot="1">
      <c r="A288" s="33" t="s">
        <v>690</v>
      </c>
      <c r="B288" s="30" t="s">
        <v>42</v>
      </c>
      <c r="C288" s="146" t="s">
        <v>5</v>
      </c>
      <c r="D288" s="38">
        <v>0.27</v>
      </c>
      <c r="E288" s="2" t="s">
        <v>694</v>
      </c>
      <c r="F288" s="47">
        <v>2749</v>
      </c>
      <c r="G288" s="47">
        <v>2499</v>
      </c>
      <c r="H288" s="47">
        <v>2199</v>
      </c>
      <c r="I288" s="47">
        <v>1766</v>
      </c>
      <c r="J288" s="47">
        <v>0</v>
      </c>
      <c r="K288" s="47">
        <f t="shared" si="67"/>
        <v>1766</v>
      </c>
      <c r="L288" s="111">
        <f t="shared" si="68"/>
        <v>0.29331732693077228</v>
      </c>
      <c r="M288" s="218">
        <v>1999</v>
      </c>
      <c r="N288" s="122">
        <v>342</v>
      </c>
      <c r="O288" s="48">
        <f t="shared" si="61"/>
        <v>1424</v>
      </c>
      <c r="P288" s="15">
        <f t="shared" si="64"/>
        <v>0.2876438219109555</v>
      </c>
      <c r="Q288" s="126">
        <v>1999</v>
      </c>
      <c r="R288" s="122">
        <v>342</v>
      </c>
      <c r="S288" s="50">
        <f t="shared" si="62"/>
        <v>1424</v>
      </c>
      <c r="T288" s="17">
        <f t="shared" si="65"/>
        <v>0.2876438219109555</v>
      </c>
      <c r="U288" s="218">
        <v>2199</v>
      </c>
      <c r="V288" s="122">
        <v>205</v>
      </c>
      <c r="W288" s="48">
        <f t="shared" si="63"/>
        <v>1561</v>
      </c>
      <c r="X288" s="15">
        <f t="shared" si="66"/>
        <v>0.29013187812642111</v>
      </c>
    </row>
    <row r="289" spans="1:24" s="4" customFormat="1" ht="13.5" customHeight="1">
      <c r="A289" s="34" t="s">
        <v>16</v>
      </c>
      <c r="B289" s="28" t="s">
        <v>42</v>
      </c>
      <c r="C289" s="249" t="s">
        <v>457</v>
      </c>
      <c r="D289" s="39">
        <v>0.79</v>
      </c>
      <c r="E289" s="6" t="s">
        <v>50</v>
      </c>
      <c r="F289" s="102">
        <v>2639</v>
      </c>
      <c r="G289" s="85">
        <v>2399</v>
      </c>
      <c r="H289" s="79">
        <v>0</v>
      </c>
      <c r="I289" s="79">
        <v>1635</v>
      </c>
      <c r="J289" s="79">
        <v>0</v>
      </c>
      <c r="K289" s="102">
        <f t="shared" si="59"/>
        <v>1635</v>
      </c>
      <c r="L289" s="112">
        <f t="shared" si="60"/>
        <v>0.31846602751146313</v>
      </c>
      <c r="M289" s="158">
        <v>2399</v>
      </c>
      <c r="N289" s="63">
        <v>0</v>
      </c>
      <c r="O289" s="63">
        <f t="shared" si="61"/>
        <v>1635</v>
      </c>
      <c r="P289" s="13">
        <f t="shared" si="64"/>
        <v>0.31846602751146313</v>
      </c>
      <c r="Q289" s="64">
        <v>2399</v>
      </c>
      <c r="R289" s="65">
        <v>0</v>
      </c>
      <c r="S289" s="65">
        <f t="shared" si="62"/>
        <v>1635</v>
      </c>
      <c r="T289" s="18">
        <f t="shared" si="65"/>
        <v>0.31846602751146313</v>
      </c>
      <c r="U289" s="158">
        <v>2399</v>
      </c>
      <c r="V289" s="63">
        <v>0</v>
      </c>
      <c r="W289" s="63">
        <f t="shared" si="63"/>
        <v>1635</v>
      </c>
      <c r="X289" s="13">
        <f t="shared" si="66"/>
        <v>0.31846602751146313</v>
      </c>
    </row>
    <row r="290" spans="1:24" s="4" customFormat="1" ht="13.5" customHeight="1">
      <c r="A290" s="34" t="s">
        <v>695</v>
      </c>
      <c r="B290" s="28" t="s">
        <v>42</v>
      </c>
      <c r="C290" s="96" t="s">
        <v>5</v>
      </c>
      <c r="D290" s="39">
        <v>0.79</v>
      </c>
      <c r="E290" s="6" t="s">
        <v>697</v>
      </c>
      <c r="F290" s="102">
        <v>2199</v>
      </c>
      <c r="G290" s="85">
        <v>1999</v>
      </c>
      <c r="H290" s="79">
        <v>1499</v>
      </c>
      <c r="I290" s="79">
        <v>1217</v>
      </c>
      <c r="J290" s="79">
        <v>0</v>
      </c>
      <c r="K290" s="102">
        <f t="shared" si="59"/>
        <v>1217</v>
      </c>
      <c r="L290" s="112">
        <f t="shared" si="60"/>
        <v>0.39119559779889945</v>
      </c>
      <c r="M290" s="216">
        <v>1499</v>
      </c>
      <c r="N290" s="123">
        <v>295</v>
      </c>
      <c r="O290" s="63">
        <f t="shared" si="61"/>
        <v>922</v>
      </c>
      <c r="P290" s="13">
        <f t="shared" si="64"/>
        <v>0.38492328218812544</v>
      </c>
      <c r="Q290" s="128">
        <v>1499</v>
      </c>
      <c r="R290" s="123">
        <v>295</v>
      </c>
      <c r="S290" s="65">
        <f t="shared" si="62"/>
        <v>922</v>
      </c>
      <c r="T290" s="18">
        <f t="shared" si="65"/>
        <v>0.38492328218812544</v>
      </c>
      <c r="U290" s="216">
        <v>1499</v>
      </c>
      <c r="V290" s="123">
        <v>295</v>
      </c>
      <c r="W290" s="63">
        <f t="shared" si="63"/>
        <v>922</v>
      </c>
      <c r="X290" s="13">
        <f t="shared" si="66"/>
        <v>0.38492328218812544</v>
      </c>
    </row>
    <row r="291" spans="1:24" s="4" customFormat="1" ht="13.5" customHeight="1">
      <c r="A291" s="34" t="s">
        <v>696</v>
      </c>
      <c r="B291" s="28" t="s">
        <v>42</v>
      </c>
      <c r="C291" s="96" t="s">
        <v>5</v>
      </c>
      <c r="D291" s="39">
        <v>0.79</v>
      </c>
      <c r="E291" s="6" t="s">
        <v>698</v>
      </c>
      <c r="F291" s="102">
        <v>2859</v>
      </c>
      <c r="G291" s="85">
        <v>2599</v>
      </c>
      <c r="H291" s="79">
        <v>1999</v>
      </c>
      <c r="I291" s="79">
        <v>1625</v>
      </c>
      <c r="J291" s="79">
        <v>0</v>
      </c>
      <c r="K291" s="102">
        <f t="shared" si="59"/>
        <v>1625</v>
      </c>
      <c r="L291" s="112">
        <f t="shared" si="60"/>
        <v>0.37475952289342057</v>
      </c>
      <c r="M291" s="216">
        <v>1999</v>
      </c>
      <c r="N291" s="123">
        <v>365</v>
      </c>
      <c r="O291" s="63">
        <f t="shared" si="61"/>
        <v>1260</v>
      </c>
      <c r="P291" s="13">
        <f t="shared" si="64"/>
        <v>0.36968484242121058</v>
      </c>
      <c r="Q291" s="128">
        <v>1999</v>
      </c>
      <c r="R291" s="123">
        <v>365</v>
      </c>
      <c r="S291" s="65">
        <f t="shared" si="62"/>
        <v>1260</v>
      </c>
      <c r="T291" s="18">
        <f t="shared" si="65"/>
        <v>0.36968484242121058</v>
      </c>
      <c r="U291" s="216">
        <v>1999</v>
      </c>
      <c r="V291" s="123">
        <v>365</v>
      </c>
      <c r="W291" s="63">
        <f t="shared" si="63"/>
        <v>1260</v>
      </c>
      <c r="X291" s="13">
        <f t="shared" si="66"/>
        <v>0.36968484242121058</v>
      </c>
    </row>
    <row r="292" spans="1:24" s="4" customFormat="1" ht="12.75" customHeight="1">
      <c r="A292" s="138" t="s">
        <v>350</v>
      </c>
      <c r="B292" s="31" t="s">
        <v>42</v>
      </c>
      <c r="C292" s="93"/>
      <c r="D292" s="37">
        <v>0.79</v>
      </c>
      <c r="E292" s="32" t="s">
        <v>351</v>
      </c>
      <c r="F292" s="84">
        <v>2309</v>
      </c>
      <c r="G292" s="84">
        <v>2099</v>
      </c>
      <c r="H292" s="84">
        <v>1599</v>
      </c>
      <c r="I292" s="84">
        <v>1307</v>
      </c>
      <c r="J292" s="84">
        <v>0</v>
      </c>
      <c r="K292" s="84">
        <f t="shared" si="59"/>
        <v>1307</v>
      </c>
      <c r="L292" s="110">
        <f t="shared" si="60"/>
        <v>0.37732253454025727</v>
      </c>
      <c r="M292" s="215">
        <v>1599</v>
      </c>
      <c r="N292" s="44">
        <v>0</v>
      </c>
      <c r="O292" s="44">
        <f t="shared" si="61"/>
        <v>1307</v>
      </c>
      <c r="P292" s="14">
        <f t="shared" si="64"/>
        <v>0.18261413383364603</v>
      </c>
      <c r="Q292" s="127">
        <v>1599</v>
      </c>
      <c r="R292" s="46">
        <v>0</v>
      </c>
      <c r="S292" s="46">
        <f t="shared" si="62"/>
        <v>1307</v>
      </c>
      <c r="T292" s="16">
        <f t="shared" si="65"/>
        <v>0.18261413383364603</v>
      </c>
      <c r="U292" s="215">
        <v>1599</v>
      </c>
      <c r="V292" s="44">
        <v>0</v>
      </c>
      <c r="W292" s="44">
        <f t="shared" si="63"/>
        <v>1307</v>
      </c>
      <c r="X292" s="14">
        <f t="shared" si="66"/>
        <v>0.18261413383364603</v>
      </c>
    </row>
    <row r="293" spans="1:24" s="4" customFormat="1" ht="12.75" customHeight="1">
      <c r="A293" s="138" t="s">
        <v>352</v>
      </c>
      <c r="B293" s="31" t="s">
        <v>42</v>
      </c>
      <c r="C293" s="93"/>
      <c r="D293" s="37">
        <v>0.79</v>
      </c>
      <c r="E293" s="32" t="s">
        <v>351</v>
      </c>
      <c r="F293" s="84">
        <v>2199</v>
      </c>
      <c r="G293" s="84">
        <v>1999</v>
      </c>
      <c r="H293" s="84">
        <v>1499</v>
      </c>
      <c r="I293" s="84">
        <v>1226</v>
      </c>
      <c r="J293" s="84">
        <v>0</v>
      </c>
      <c r="K293" s="84">
        <f t="shared" si="59"/>
        <v>1226</v>
      </c>
      <c r="L293" s="110">
        <f t="shared" si="60"/>
        <v>0.38669334667333666</v>
      </c>
      <c r="M293" s="215">
        <v>1499</v>
      </c>
      <c r="N293" s="44">
        <v>0</v>
      </c>
      <c r="O293" s="44">
        <f t="shared" si="61"/>
        <v>1226</v>
      </c>
      <c r="P293" s="14">
        <f t="shared" si="64"/>
        <v>0.18212141427618411</v>
      </c>
      <c r="Q293" s="127">
        <v>1499</v>
      </c>
      <c r="R293" s="46">
        <v>0</v>
      </c>
      <c r="S293" s="46">
        <f t="shared" si="62"/>
        <v>1226</v>
      </c>
      <c r="T293" s="16">
        <f t="shared" si="65"/>
        <v>0.18212141427618411</v>
      </c>
      <c r="U293" s="215">
        <v>1499</v>
      </c>
      <c r="V293" s="44">
        <v>0</v>
      </c>
      <c r="W293" s="44">
        <f t="shared" si="63"/>
        <v>1226</v>
      </c>
      <c r="X293" s="14">
        <f t="shared" si="66"/>
        <v>0.18212141427618411</v>
      </c>
    </row>
    <row r="294" spans="1:24" s="4" customFormat="1" ht="12.75" customHeight="1" thickBot="1">
      <c r="A294" s="33" t="s">
        <v>353</v>
      </c>
      <c r="B294" s="30" t="s">
        <v>42</v>
      </c>
      <c r="C294" s="94"/>
      <c r="D294" s="38">
        <v>0.79</v>
      </c>
      <c r="E294" s="2" t="s">
        <v>699</v>
      </c>
      <c r="F294" s="47">
        <v>3189</v>
      </c>
      <c r="G294" s="47">
        <v>2899</v>
      </c>
      <c r="H294" s="47">
        <v>2199</v>
      </c>
      <c r="I294" s="47">
        <v>1802</v>
      </c>
      <c r="J294" s="47">
        <v>0</v>
      </c>
      <c r="K294" s="47">
        <f t="shared" si="59"/>
        <v>1802</v>
      </c>
      <c r="L294" s="111">
        <f t="shared" si="60"/>
        <v>0.37840634701621251</v>
      </c>
      <c r="M294" s="218">
        <v>1599</v>
      </c>
      <c r="N294" s="122">
        <v>540</v>
      </c>
      <c r="O294" s="48">
        <f t="shared" si="61"/>
        <v>1262</v>
      </c>
      <c r="P294" s="15">
        <f t="shared" si="64"/>
        <v>0.21075672295184492</v>
      </c>
      <c r="Q294" s="126">
        <v>1599</v>
      </c>
      <c r="R294" s="122">
        <v>540</v>
      </c>
      <c r="S294" s="50">
        <f t="shared" si="62"/>
        <v>1262</v>
      </c>
      <c r="T294" s="17">
        <f t="shared" si="65"/>
        <v>0.21075672295184492</v>
      </c>
      <c r="U294" s="218">
        <v>2199</v>
      </c>
      <c r="V294" s="48">
        <v>0</v>
      </c>
      <c r="W294" s="48">
        <f t="shared" si="63"/>
        <v>1802</v>
      </c>
      <c r="X294" s="15">
        <f t="shared" si="66"/>
        <v>0.18053660754888587</v>
      </c>
    </row>
    <row r="295" spans="1:24" s="4" customFormat="1" ht="12.75" customHeight="1">
      <c r="A295" s="138" t="s">
        <v>354</v>
      </c>
      <c r="B295" s="31" t="s">
        <v>42</v>
      </c>
      <c r="C295" s="93"/>
      <c r="D295" s="37">
        <v>1.56</v>
      </c>
      <c r="E295" s="32" t="s">
        <v>357</v>
      </c>
      <c r="F295" s="84">
        <v>3409</v>
      </c>
      <c r="G295" s="84">
        <v>3099</v>
      </c>
      <c r="H295" s="84">
        <v>2399</v>
      </c>
      <c r="I295" s="84">
        <v>1962</v>
      </c>
      <c r="J295" s="84">
        <v>0</v>
      </c>
      <c r="K295" s="84">
        <f t="shared" si="59"/>
        <v>1962</v>
      </c>
      <c r="L295" s="110">
        <f t="shared" si="60"/>
        <v>0.36689254598257504</v>
      </c>
      <c r="M295" s="215">
        <v>2399</v>
      </c>
      <c r="N295" s="44">
        <v>0</v>
      </c>
      <c r="O295" s="44">
        <f t="shared" si="61"/>
        <v>1962</v>
      </c>
      <c r="P295" s="14">
        <f t="shared" si="64"/>
        <v>0.18215923301375572</v>
      </c>
      <c r="Q295" s="127">
        <v>2399</v>
      </c>
      <c r="R295" s="46">
        <v>0</v>
      </c>
      <c r="S295" s="46">
        <f t="shared" si="62"/>
        <v>1962</v>
      </c>
      <c r="T295" s="16">
        <f t="shared" si="65"/>
        <v>0.18215923301375572</v>
      </c>
      <c r="U295" s="215">
        <v>2399</v>
      </c>
      <c r="V295" s="44">
        <v>0</v>
      </c>
      <c r="W295" s="44">
        <f t="shared" si="63"/>
        <v>1962</v>
      </c>
      <c r="X295" s="14">
        <f t="shared" si="66"/>
        <v>0.18215923301375572</v>
      </c>
    </row>
    <row r="296" spans="1:24" s="4" customFormat="1" ht="12.75" customHeight="1">
      <c r="A296" s="138" t="s">
        <v>355</v>
      </c>
      <c r="B296" s="31" t="s">
        <v>42</v>
      </c>
      <c r="C296" s="93"/>
      <c r="D296" s="37">
        <v>1.56</v>
      </c>
      <c r="E296" s="32" t="s">
        <v>357</v>
      </c>
      <c r="F296" s="84">
        <v>3299</v>
      </c>
      <c r="G296" s="84">
        <v>2999</v>
      </c>
      <c r="H296" s="84">
        <v>2299</v>
      </c>
      <c r="I296" s="84">
        <v>1880</v>
      </c>
      <c r="J296" s="84">
        <v>0</v>
      </c>
      <c r="K296" s="84">
        <f t="shared" si="59"/>
        <v>1880</v>
      </c>
      <c r="L296" s="110">
        <f t="shared" si="60"/>
        <v>0.37312437479159721</v>
      </c>
      <c r="M296" s="215">
        <v>2299</v>
      </c>
      <c r="N296" s="44">
        <v>0</v>
      </c>
      <c r="O296" s="44">
        <f t="shared" si="61"/>
        <v>1880</v>
      </c>
      <c r="P296" s="14">
        <f t="shared" si="64"/>
        <v>0.18225315354501959</v>
      </c>
      <c r="Q296" s="127">
        <v>2299</v>
      </c>
      <c r="R296" s="46">
        <v>0</v>
      </c>
      <c r="S296" s="46">
        <f t="shared" si="62"/>
        <v>1880</v>
      </c>
      <c r="T296" s="16">
        <f t="shared" si="65"/>
        <v>0.18225315354501959</v>
      </c>
      <c r="U296" s="215">
        <v>2299</v>
      </c>
      <c r="V296" s="44">
        <v>0</v>
      </c>
      <c r="W296" s="44">
        <f t="shared" si="63"/>
        <v>1880</v>
      </c>
      <c r="X296" s="14">
        <f t="shared" si="66"/>
        <v>0.18225315354501959</v>
      </c>
    </row>
    <row r="297" spans="1:24" s="4" customFormat="1" ht="12.75" customHeight="1" thickBot="1">
      <c r="A297" s="33" t="s">
        <v>356</v>
      </c>
      <c r="B297" s="30" t="s">
        <v>42</v>
      </c>
      <c r="C297" s="94"/>
      <c r="D297" s="38">
        <v>1.56</v>
      </c>
      <c r="E297" s="2" t="s">
        <v>358</v>
      </c>
      <c r="F297" s="47">
        <v>4289</v>
      </c>
      <c r="G297" s="47">
        <v>3899</v>
      </c>
      <c r="H297" s="47">
        <v>2999</v>
      </c>
      <c r="I297" s="47">
        <v>2456</v>
      </c>
      <c r="J297" s="47">
        <v>0</v>
      </c>
      <c r="K297" s="47">
        <f t="shared" si="59"/>
        <v>2456</v>
      </c>
      <c r="L297" s="111">
        <f t="shared" si="60"/>
        <v>0.37009489612721208</v>
      </c>
      <c r="M297" s="218">
        <v>2599</v>
      </c>
      <c r="N297" s="122">
        <v>360</v>
      </c>
      <c r="O297" s="48">
        <f t="shared" si="61"/>
        <v>2096</v>
      </c>
      <c r="P297" s="15">
        <f t="shared" si="64"/>
        <v>0.19353597537514428</v>
      </c>
      <c r="Q297" s="126">
        <v>2599</v>
      </c>
      <c r="R297" s="122">
        <v>360</v>
      </c>
      <c r="S297" s="50">
        <f t="shared" si="62"/>
        <v>2096</v>
      </c>
      <c r="T297" s="17">
        <f t="shared" si="65"/>
        <v>0.19353597537514428</v>
      </c>
      <c r="U297" s="218">
        <v>2999</v>
      </c>
      <c r="V297" s="48">
        <v>0</v>
      </c>
      <c r="W297" s="48">
        <f t="shared" si="63"/>
        <v>2456</v>
      </c>
      <c r="X297" s="15">
        <f t="shared" si="66"/>
        <v>0.18106035345115037</v>
      </c>
    </row>
    <row r="298" spans="1:24" s="4" customFormat="1" ht="12.75" customHeight="1">
      <c r="A298" s="34" t="s">
        <v>54</v>
      </c>
      <c r="B298" s="28" t="s">
        <v>42</v>
      </c>
      <c r="C298" s="249" t="s">
        <v>458</v>
      </c>
      <c r="D298" s="39">
        <v>1.19</v>
      </c>
      <c r="E298" s="6" t="s">
        <v>118</v>
      </c>
      <c r="F298" s="102">
        <v>4509</v>
      </c>
      <c r="G298" s="85">
        <v>4099</v>
      </c>
      <c r="H298" s="79">
        <v>0</v>
      </c>
      <c r="I298" s="79">
        <v>2806</v>
      </c>
      <c r="J298" s="79">
        <v>0</v>
      </c>
      <c r="K298" s="102">
        <f t="shared" si="59"/>
        <v>2806</v>
      </c>
      <c r="L298" s="112">
        <f t="shared" si="60"/>
        <v>0.31544279092461575</v>
      </c>
      <c r="M298" s="158">
        <v>4099</v>
      </c>
      <c r="N298" s="63">
        <v>0</v>
      </c>
      <c r="O298" s="63">
        <f t="shared" si="61"/>
        <v>2806</v>
      </c>
      <c r="P298" s="13">
        <f t="shared" si="64"/>
        <v>0.31544279092461575</v>
      </c>
      <c r="Q298" s="64">
        <v>4099</v>
      </c>
      <c r="R298" s="65">
        <v>0</v>
      </c>
      <c r="S298" s="65">
        <f t="shared" si="62"/>
        <v>2806</v>
      </c>
      <c r="T298" s="18">
        <f t="shared" si="65"/>
        <v>0.31544279092461575</v>
      </c>
      <c r="U298" s="158">
        <v>4099</v>
      </c>
      <c r="V298" s="63">
        <v>0</v>
      </c>
      <c r="W298" s="63">
        <f t="shared" si="63"/>
        <v>2806</v>
      </c>
      <c r="X298" s="13">
        <f t="shared" si="66"/>
        <v>0.31544279092461575</v>
      </c>
    </row>
    <row r="299" spans="1:24" s="4" customFormat="1" ht="12.75" customHeight="1">
      <c r="A299" s="140" t="s">
        <v>359</v>
      </c>
      <c r="B299" s="171" t="s">
        <v>42</v>
      </c>
      <c r="C299" s="93"/>
      <c r="D299" s="173">
        <v>1.19</v>
      </c>
      <c r="E299" s="32" t="s">
        <v>362</v>
      </c>
      <c r="F299" s="142">
        <v>3849</v>
      </c>
      <c r="G299" s="145">
        <v>3499</v>
      </c>
      <c r="H299" s="141">
        <v>2699</v>
      </c>
      <c r="I299" s="141">
        <v>2206</v>
      </c>
      <c r="J299" s="141">
        <v>0</v>
      </c>
      <c r="K299" s="142">
        <f t="shared" si="59"/>
        <v>2206</v>
      </c>
      <c r="L299" s="114">
        <f t="shared" si="60"/>
        <v>0.36953415261503286</v>
      </c>
      <c r="M299" s="236">
        <v>2699</v>
      </c>
      <c r="N299" s="143">
        <v>0</v>
      </c>
      <c r="O299" s="143">
        <f t="shared" si="61"/>
        <v>2206</v>
      </c>
      <c r="P299" s="153">
        <f t="shared" si="64"/>
        <v>0.18266024453501298</v>
      </c>
      <c r="Q299" s="244">
        <v>2699</v>
      </c>
      <c r="R299" s="144">
        <v>0</v>
      </c>
      <c r="S299" s="144">
        <f t="shared" si="62"/>
        <v>2206</v>
      </c>
      <c r="T299" s="155">
        <f t="shared" si="65"/>
        <v>0.18266024453501298</v>
      </c>
      <c r="U299" s="236">
        <v>2699</v>
      </c>
      <c r="V299" s="143">
        <v>0</v>
      </c>
      <c r="W299" s="143">
        <f t="shared" si="63"/>
        <v>2206</v>
      </c>
      <c r="X299" s="153">
        <f t="shared" si="66"/>
        <v>0.18266024453501298</v>
      </c>
    </row>
    <row r="300" spans="1:24" s="4" customFormat="1" ht="12.75" customHeight="1">
      <c r="A300" s="256" t="s">
        <v>360</v>
      </c>
      <c r="B300" s="208" t="s">
        <v>42</v>
      </c>
      <c r="C300" s="93"/>
      <c r="D300" s="210">
        <v>1.19</v>
      </c>
      <c r="E300" s="174" t="s">
        <v>362</v>
      </c>
      <c r="F300" s="212">
        <v>3739</v>
      </c>
      <c r="G300" s="84">
        <v>3399</v>
      </c>
      <c r="H300" s="213">
        <v>2599</v>
      </c>
      <c r="I300" s="213">
        <v>2125</v>
      </c>
      <c r="J300" s="213">
        <v>0</v>
      </c>
      <c r="K300" s="212">
        <f t="shared" si="59"/>
        <v>2125</v>
      </c>
      <c r="L300" s="214">
        <f t="shared" si="60"/>
        <v>0.37481612238893791</v>
      </c>
      <c r="M300" s="217">
        <v>2599</v>
      </c>
      <c r="N300" s="184">
        <v>0</v>
      </c>
      <c r="O300" s="184">
        <f t="shared" si="61"/>
        <v>2125</v>
      </c>
      <c r="P300" s="185">
        <f t="shared" si="64"/>
        <v>0.18237783762985763</v>
      </c>
      <c r="Q300" s="243">
        <v>2599</v>
      </c>
      <c r="R300" s="182">
        <v>0</v>
      </c>
      <c r="S300" s="182">
        <f t="shared" si="62"/>
        <v>2125</v>
      </c>
      <c r="T300" s="183">
        <f t="shared" si="65"/>
        <v>0.18237783762985763</v>
      </c>
      <c r="U300" s="217">
        <v>2599</v>
      </c>
      <c r="V300" s="184">
        <v>0</v>
      </c>
      <c r="W300" s="184">
        <f t="shared" si="63"/>
        <v>2125</v>
      </c>
      <c r="X300" s="185">
        <f t="shared" si="66"/>
        <v>0.18237783762985763</v>
      </c>
    </row>
    <row r="301" spans="1:24" s="4" customFormat="1" ht="12.75" customHeight="1" thickBot="1">
      <c r="A301" s="33" t="s">
        <v>361</v>
      </c>
      <c r="B301" s="30" t="s">
        <v>42</v>
      </c>
      <c r="C301" s="94"/>
      <c r="D301" s="38">
        <v>1.19</v>
      </c>
      <c r="E301" s="2" t="s">
        <v>363</v>
      </c>
      <c r="F301" s="101">
        <v>4729</v>
      </c>
      <c r="G301" s="47">
        <v>4299</v>
      </c>
      <c r="H301" s="78">
        <v>3299</v>
      </c>
      <c r="I301" s="78">
        <v>2702</v>
      </c>
      <c r="J301" s="78">
        <v>0</v>
      </c>
      <c r="K301" s="101">
        <f t="shared" si="59"/>
        <v>2702</v>
      </c>
      <c r="L301" s="111">
        <f t="shared" si="60"/>
        <v>0.37148173993952083</v>
      </c>
      <c r="M301" s="218">
        <v>3299</v>
      </c>
      <c r="N301" s="48">
        <v>0</v>
      </c>
      <c r="O301" s="48">
        <f t="shared" si="61"/>
        <v>2702</v>
      </c>
      <c r="P301" s="15">
        <f t="shared" si="64"/>
        <v>0.18096392846317066</v>
      </c>
      <c r="Q301" s="126">
        <v>3299</v>
      </c>
      <c r="R301" s="50">
        <v>0</v>
      </c>
      <c r="S301" s="50">
        <f t="shared" si="62"/>
        <v>2702</v>
      </c>
      <c r="T301" s="17">
        <f t="shared" si="65"/>
        <v>0.18096392846317066</v>
      </c>
      <c r="U301" s="218">
        <v>3299</v>
      </c>
      <c r="V301" s="48">
        <v>0</v>
      </c>
      <c r="W301" s="48">
        <f t="shared" si="63"/>
        <v>2702</v>
      </c>
      <c r="X301" s="15">
        <f t="shared" si="66"/>
        <v>0.18096392846317066</v>
      </c>
    </row>
    <row r="302" spans="1:24" s="4" customFormat="1" ht="12.75" customHeight="1">
      <c r="A302" s="34" t="s">
        <v>124</v>
      </c>
      <c r="B302" s="28" t="s">
        <v>42</v>
      </c>
      <c r="C302" s="5"/>
      <c r="D302" s="39" t="s">
        <v>127</v>
      </c>
      <c r="E302" s="6" t="s">
        <v>119</v>
      </c>
      <c r="F302" s="102">
        <v>1319</v>
      </c>
      <c r="G302" s="85">
        <v>1199</v>
      </c>
      <c r="H302" s="79">
        <v>999</v>
      </c>
      <c r="I302" s="79">
        <v>774</v>
      </c>
      <c r="J302" s="79">
        <v>0</v>
      </c>
      <c r="K302" s="102">
        <f t="shared" si="59"/>
        <v>774</v>
      </c>
      <c r="L302" s="112">
        <f t="shared" si="60"/>
        <v>0.35446205170975814</v>
      </c>
      <c r="M302" s="216">
        <v>999</v>
      </c>
      <c r="N302" s="63">
        <v>0</v>
      </c>
      <c r="O302" s="63">
        <f t="shared" si="61"/>
        <v>774</v>
      </c>
      <c r="P302" s="13">
        <f t="shared" si="64"/>
        <v>0.22522522522522523</v>
      </c>
      <c r="Q302" s="128">
        <v>999</v>
      </c>
      <c r="R302" s="65">
        <v>0</v>
      </c>
      <c r="S302" s="65">
        <f t="shared" si="62"/>
        <v>774</v>
      </c>
      <c r="T302" s="18">
        <f t="shared" si="65"/>
        <v>0.22522522522522523</v>
      </c>
      <c r="U302" s="216">
        <v>999</v>
      </c>
      <c r="V302" s="63">
        <v>0</v>
      </c>
      <c r="W302" s="63">
        <f t="shared" si="63"/>
        <v>774</v>
      </c>
      <c r="X302" s="13">
        <f t="shared" si="66"/>
        <v>0.22522522522522523</v>
      </c>
    </row>
    <row r="303" spans="1:24" s="4" customFormat="1" ht="12.75" customHeight="1">
      <c r="A303" s="138" t="s">
        <v>87</v>
      </c>
      <c r="B303" s="31" t="s">
        <v>42</v>
      </c>
      <c r="C303" s="93"/>
      <c r="D303" s="37" t="s">
        <v>127</v>
      </c>
      <c r="E303" s="32" t="s">
        <v>119</v>
      </c>
      <c r="F303" s="100">
        <v>1209</v>
      </c>
      <c r="G303" s="85">
        <v>1099</v>
      </c>
      <c r="H303" s="77">
        <v>899</v>
      </c>
      <c r="I303" s="77">
        <v>696</v>
      </c>
      <c r="J303" s="77">
        <v>0</v>
      </c>
      <c r="K303" s="100">
        <f t="shared" si="59"/>
        <v>696</v>
      </c>
      <c r="L303" s="110">
        <f t="shared" si="60"/>
        <v>0.36669699727024568</v>
      </c>
      <c r="M303" s="215">
        <v>899</v>
      </c>
      <c r="N303" s="44">
        <v>0</v>
      </c>
      <c r="O303" s="44">
        <f t="shared" si="61"/>
        <v>696</v>
      </c>
      <c r="P303" s="14">
        <f t="shared" si="64"/>
        <v>0.22580645161290322</v>
      </c>
      <c r="Q303" s="127">
        <v>899</v>
      </c>
      <c r="R303" s="46">
        <v>0</v>
      </c>
      <c r="S303" s="46">
        <f t="shared" si="62"/>
        <v>696</v>
      </c>
      <c r="T303" s="16">
        <f t="shared" si="65"/>
        <v>0.22580645161290322</v>
      </c>
      <c r="U303" s="215">
        <v>899</v>
      </c>
      <c r="V303" s="44">
        <v>0</v>
      </c>
      <c r="W303" s="44">
        <f t="shared" si="63"/>
        <v>696</v>
      </c>
      <c r="X303" s="14">
        <f t="shared" si="66"/>
        <v>0.22580645161290322</v>
      </c>
    </row>
    <row r="304" spans="1:24" s="4" customFormat="1" ht="12.75" customHeight="1">
      <c r="A304" s="138" t="s">
        <v>125</v>
      </c>
      <c r="B304" s="31" t="s">
        <v>42</v>
      </c>
      <c r="C304" s="169"/>
      <c r="D304" s="37" t="s">
        <v>127</v>
      </c>
      <c r="E304" s="32" t="s">
        <v>120</v>
      </c>
      <c r="F304" s="100">
        <v>1429</v>
      </c>
      <c r="G304" s="84">
        <v>1299</v>
      </c>
      <c r="H304" s="77">
        <v>1099</v>
      </c>
      <c r="I304" s="77">
        <v>851</v>
      </c>
      <c r="J304" s="77">
        <v>0</v>
      </c>
      <c r="K304" s="100">
        <f t="shared" si="59"/>
        <v>851</v>
      </c>
      <c r="L304" s="110">
        <f t="shared" si="60"/>
        <v>0.34488067744418782</v>
      </c>
      <c r="M304" s="215">
        <v>1099</v>
      </c>
      <c r="N304" s="44">
        <v>0</v>
      </c>
      <c r="O304" s="44">
        <f t="shared" si="61"/>
        <v>851</v>
      </c>
      <c r="P304" s="14">
        <f t="shared" si="64"/>
        <v>0.2256596906278435</v>
      </c>
      <c r="Q304" s="127">
        <v>1099</v>
      </c>
      <c r="R304" s="46">
        <v>0</v>
      </c>
      <c r="S304" s="46">
        <f t="shared" si="62"/>
        <v>851</v>
      </c>
      <c r="T304" s="16">
        <f t="shared" si="65"/>
        <v>0.2256596906278435</v>
      </c>
      <c r="U304" s="215">
        <v>1099</v>
      </c>
      <c r="V304" s="44">
        <v>0</v>
      </c>
      <c r="W304" s="44">
        <f t="shared" si="63"/>
        <v>851</v>
      </c>
      <c r="X304" s="14">
        <f t="shared" si="66"/>
        <v>0.2256596906278435</v>
      </c>
    </row>
    <row r="305" spans="1:24" s="4" customFormat="1" ht="12.75" customHeight="1" thickBot="1">
      <c r="A305" s="33" t="s">
        <v>88</v>
      </c>
      <c r="B305" s="30" t="s">
        <v>42</v>
      </c>
      <c r="C305" s="94"/>
      <c r="D305" s="38" t="s">
        <v>127</v>
      </c>
      <c r="E305" s="2" t="s">
        <v>120</v>
      </c>
      <c r="F305" s="101">
        <v>1319</v>
      </c>
      <c r="G305" s="147">
        <v>1199</v>
      </c>
      <c r="H305" s="78">
        <v>999</v>
      </c>
      <c r="I305" s="78">
        <v>774</v>
      </c>
      <c r="J305" s="78">
        <v>0</v>
      </c>
      <c r="K305" s="101">
        <f t="shared" si="59"/>
        <v>774</v>
      </c>
      <c r="L305" s="111">
        <f t="shared" si="60"/>
        <v>0.35446205170975814</v>
      </c>
      <c r="M305" s="218">
        <v>999</v>
      </c>
      <c r="N305" s="48">
        <v>0</v>
      </c>
      <c r="O305" s="48">
        <f t="shared" si="61"/>
        <v>774</v>
      </c>
      <c r="P305" s="15">
        <f t="shared" si="64"/>
        <v>0.22522522522522523</v>
      </c>
      <c r="Q305" s="126">
        <v>999</v>
      </c>
      <c r="R305" s="50">
        <v>0</v>
      </c>
      <c r="S305" s="50">
        <f t="shared" si="62"/>
        <v>774</v>
      </c>
      <c r="T305" s="17">
        <f t="shared" si="65"/>
        <v>0.22522522522522523</v>
      </c>
      <c r="U305" s="218">
        <v>999</v>
      </c>
      <c r="V305" s="48">
        <v>0</v>
      </c>
      <c r="W305" s="48">
        <f t="shared" si="63"/>
        <v>774</v>
      </c>
      <c r="X305" s="15">
        <f t="shared" si="66"/>
        <v>0.22522522522522523</v>
      </c>
    </row>
    <row r="306" spans="1:24" s="4" customFormat="1" ht="12.75" customHeight="1" thickBot="1">
      <c r="A306" s="33" t="s">
        <v>244</v>
      </c>
      <c r="B306" s="30" t="s">
        <v>41</v>
      </c>
      <c r="C306" s="94"/>
      <c r="D306" s="38" t="s">
        <v>127</v>
      </c>
      <c r="E306" s="2" t="s">
        <v>245</v>
      </c>
      <c r="F306" s="101">
        <v>2419</v>
      </c>
      <c r="G306" s="47">
        <v>2199</v>
      </c>
      <c r="H306" s="78">
        <v>1699</v>
      </c>
      <c r="I306" s="78">
        <v>1381</v>
      </c>
      <c r="J306" s="78">
        <v>0</v>
      </c>
      <c r="K306" s="101">
        <f t="shared" si="59"/>
        <v>1381</v>
      </c>
      <c r="L306" s="111">
        <f t="shared" si="60"/>
        <v>0.37198726693951795</v>
      </c>
      <c r="M306" s="218">
        <v>1699</v>
      </c>
      <c r="N306" s="48">
        <v>0</v>
      </c>
      <c r="O306" s="48">
        <f t="shared" si="61"/>
        <v>1381</v>
      </c>
      <c r="P306" s="15">
        <f t="shared" si="64"/>
        <v>0.18716892289582107</v>
      </c>
      <c r="Q306" s="126">
        <v>1699</v>
      </c>
      <c r="R306" s="50">
        <v>0</v>
      </c>
      <c r="S306" s="50">
        <f t="shared" si="62"/>
        <v>1381</v>
      </c>
      <c r="T306" s="17">
        <f t="shared" si="65"/>
        <v>0.18716892289582107</v>
      </c>
      <c r="U306" s="218">
        <v>1699</v>
      </c>
      <c r="V306" s="48">
        <v>0</v>
      </c>
      <c r="W306" s="48">
        <f t="shared" si="63"/>
        <v>1381</v>
      </c>
      <c r="X306" s="15">
        <f t="shared" si="66"/>
        <v>0.18716892289582107</v>
      </c>
    </row>
    <row r="307" spans="1:24" s="4" customFormat="1" ht="12.75" customHeight="1">
      <c r="A307" s="138" t="s">
        <v>154</v>
      </c>
      <c r="B307" s="31" t="s">
        <v>41</v>
      </c>
      <c r="C307" s="169"/>
      <c r="D307" s="37">
        <v>0.3</v>
      </c>
      <c r="E307" s="32" t="s">
        <v>121</v>
      </c>
      <c r="F307" s="100">
        <v>307</v>
      </c>
      <c r="G307" s="84">
        <v>279</v>
      </c>
      <c r="H307" s="77">
        <v>229</v>
      </c>
      <c r="I307" s="77">
        <v>199</v>
      </c>
      <c r="J307" s="77">
        <v>0</v>
      </c>
      <c r="K307" s="100">
        <f t="shared" si="59"/>
        <v>199</v>
      </c>
      <c r="L307" s="110">
        <f t="shared" si="60"/>
        <v>0.28673835125448027</v>
      </c>
      <c r="M307" s="215">
        <v>229</v>
      </c>
      <c r="N307" s="44">
        <v>0</v>
      </c>
      <c r="O307" s="44">
        <f t="shared" si="61"/>
        <v>199</v>
      </c>
      <c r="P307" s="14">
        <f t="shared" si="64"/>
        <v>0.13100436681222707</v>
      </c>
      <c r="Q307" s="127">
        <v>229</v>
      </c>
      <c r="R307" s="46">
        <v>0</v>
      </c>
      <c r="S307" s="46">
        <f t="shared" si="62"/>
        <v>199</v>
      </c>
      <c r="T307" s="16">
        <f t="shared" si="65"/>
        <v>0.13100436681222707</v>
      </c>
      <c r="U307" s="215">
        <v>229</v>
      </c>
      <c r="V307" s="44">
        <v>0</v>
      </c>
      <c r="W307" s="44">
        <f t="shared" si="63"/>
        <v>199</v>
      </c>
      <c r="X307" s="14">
        <f t="shared" si="66"/>
        <v>0.13100436681222707</v>
      </c>
    </row>
    <row r="308" spans="1:24" s="4" customFormat="1" ht="12.75" customHeight="1">
      <c r="A308" s="138" t="s">
        <v>704</v>
      </c>
      <c r="B308" s="31" t="s">
        <v>41</v>
      </c>
      <c r="C308" s="5"/>
      <c r="D308" s="37">
        <v>0.3</v>
      </c>
      <c r="E308" s="32" t="s">
        <v>705</v>
      </c>
      <c r="F308" s="100">
        <v>329</v>
      </c>
      <c r="G308" s="85">
        <v>299</v>
      </c>
      <c r="H308" s="77">
        <v>249</v>
      </c>
      <c r="I308" s="77">
        <v>216</v>
      </c>
      <c r="J308" s="77">
        <v>0</v>
      </c>
      <c r="K308" s="100">
        <f t="shared" si="59"/>
        <v>216</v>
      </c>
      <c r="L308" s="110">
        <f t="shared" si="60"/>
        <v>0.27759197324414714</v>
      </c>
      <c r="M308" s="215">
        <v>249</v>
      </c>
      <c r="N308" s="124">
        <v>34</v>
      </c>
      <c r="O308" s="44">
        <f t="shared" si="61"/>
        <v>182</v>
      </c>
      <c r="P308" s="14">
        <f t="shared" si="64"/>
        <v>0.26907630522088355</v>
      </c>
      <c r="Q308" s="127">
        <v>249</v>
      </c>
      <c r="R308" s="124">
        <v>34</v>
      </c>
      <c r="S308" s="46">
        <f t="shared" si="62"/>
        <v>182</v>
      </c>
      <c r="T308" s="16">
        <f t="shared" si="65"/>
        <v>0.26907630522088355</v>
      </c>
      <c r="U308" s="215">
        <v>249</v>
      </c>
      <c r="V308" s="124">
        <v>34</v>
      </c>
      <c r="W308" s="44">
        <f t="shared" si="63"/>
        <v>182</v>
      </c>
      <c r="X308" s="14">
        <f t="shared" si="66"/>
        <v>0.26907630522088355</v>
      </c>
    </row>
    <row r="309" spans="1:24" s="4" customFormat="1" ht="12" customHeight="1">
      <c r="A309" s="138" t="s">
        <v>295</v>
      </c>
      <c r="B309" s="31" t="s">
        <v>41</v>
      </c>
      <c r="C309" s="96"/>
      <c r="D309" s="37">
        <v>0.3</v>
      </c>
      <c r="E309" s="32" t="s">
        <v>297</v>
      </c>
      <c r="F309" s="100">
        <v>483</v>
      </c>
      <c r="G309" s="85">
        <v>439</v>
      </c>
      <c r="H309" s="77">
        <v>349</v>
      </c>
      <c r="I309" s="77">
        <v>294</v>
      </c>
      <c r="J309" s="77">
        <v>0</v>
      </c>
      <c r="K309" s="100">
        <f t="shared" si="59"/>
        <v>294</v>
      </c>
      <c r="L309" s="110">
        <f t="shared" si="60"/>
        <v>0.33029612756264237</v>
      </c>
      <c r="M309" s="215">
        <v>349</v>
      </c>
      <c r="N309" s="44">
        <v>0</v>
      </c>
      <c r="O309" s="44">
        <f t="shared" si="61"/>
        <v>294</v>
      </c>
      <c r="P309" s="14">
        <f t="shared" si="64"/>
        <v>0.15759312320916904</v>
      </c>
      <c r="Q309" s="127">
        <v>349</v>
      </c>
      <c r="R309" s="46">
        <v>0</v>
      </c>
      <c r="S309" s="46">
        <f t="shared" si="62"/>
        <v>294</v>
      </c>
      <c r="T309" s="16">
        <f t="shared" si="65"/>
        <v>0.15759312320916904</v>
      </c>
      <c r="U309" s="215">
        <v>349</v>
      </c>
      <c r="V309" s="44">
        <v>0</v>
      </c>
      <c r="W309" s="44">
        <f t="shared" si="63"/>
        <v>294</v>
      </c>
      <c r="X309" s="14">
        <f t="shared" si="66"/>
        <v>0.15759312320916904</v>
      </c>
    </row>
    <row r="310" spans="1:24" s="4" customFormat="1" ht="12" customHeight="1">
      <c r="A310" s="138" t="s">
        <v>296</v>
      </c>
      <c r="B310" s="31" t="s">
        <v>41</v>
      </c>
      <c r="C310" s="96"/>
      <c r="D310" s="37">
        <v>0.3</v>
      </c>
      <c r="E310" s="32" t="s">
        <v>297</v>
      </c>
      <c r="F310" s="100">
        <v>428</v>
      </c>
      <c r="G310" s="85">
        <v>389</v>
      </c>
      <c r="H310" s="77">
        <v>299</v>
      </c>
      <c r="I310" s="77">
        <v>251</v>
      </c>
      <c r="J310" s="77">
        <v>0</v>
      </c>
      <c r="K310" s="100">
        <f t="shared" si="59"/>
        <v>251</v>
      </c>
      <c r="L310" s="110">
        <f t="shared" si="60"/>
        <v>0.35475578406169667</v>
      </c>
      <c r="M310" s="215">
        <v>299</v>
      </c>
      <c r="N310" s="44">
        <v>0</v>
      </c>
      <c r="O310" s="44">
        <f t="shared" si="61"/>
        <v>251</v>
      </c>
      <c r="P310" s="14">
        <f t="shared" si="64"/>
        <v>0.16053511705685619</v>
      </c>
      <c r="Q310" s="127">
        <v>299</v>
      </c>
      <c r="R310" s="46">
        <v>0</v>
      </c>
      <c r="S310" s="46">
        <f t="shared" si="62"/>
        <v>251</v>
      </c>
      <c r="T310" s="16">
        <f t="shared" si="65"/>
        <v>0.16053511705685619</v>
      </c>
      <c r="U310" s="215">
        <v>299</v>
      </c>
      <c r="V310" s="44">
        <v>0</v>
      </c>
      <c r="W310" s="44">
        <f t="shared" si="63"/>
        <v>251</v>
      </c>
      <c r="X310" s="14">
        <f t="shared" si="66"/>
        <v>0.16053511705685619</v>
      </c>
    </row>
    <row r="311" spans="1:24" s="4" customFormat="1" ht="12.75" customHeight="1">
      <c r="A311" s="138" t="s">
        <v>298</v>
      </c>
      <c r="B311" s="31" t="s">
        <v>41</v>
      </c>
      <c r="C311" s="96"/>
      <c r="D311" s="37">
        <v>0.3</v>
      </c>
      <c r="E311" s="32" t="s">
        <v>300</v>
      </c>
      <c r="F311" s="100">
        <v>560</v>
      </c>
      <c r="G311" s="85">
        <v>509</v>
      </c>
      <c r="H311" s="77">
        <v>399</v>
      </c>
      <c r="I311" s="77">
        <v>337</v>
      </c>
      <c r="J311" s="77">
        <v>0</v>
      </c>
      <c r="K311" s="100">
        <f t="shared" si="59"/>
        <v>337</v>
      </c>
      <c r="L311" s="110">
        <f t="shared" si="60"/>
        <v>0.33791748526522591</v>
      </c>
      <c r="M311" s="215">
        <v>399</v>
      </c>
      <c r="N311" s="44">
        <v>0</v>
      </c>
      <c r="O311" s="44">
        <f t="shared" si="61"/>
        <v>337</v>
      </c>
      <c r="P311" s="14">
        <f t="shared" si="64"/>
        <v>0.15538847117794485</v>
      </c>
      <c r="Q311" s="127">
        <v>399</v>
      </c>
      <c r="R311" s="46">
        <v>0</v>
      </c>
      <c r="S311" s="46">
        <f t="shared" si="62"/>
        <v>337</v>
      </c>
      <c r="T311" s="16">
        <f t="shared" si="65"/>
        <v>0.15538847117794485</v>
      </c>
      <c r="U311" s="215">
        <v>399</v>
      </c>
      <c r="V311" s="44">
        <v>0</v>
      </c>
      <c r="W311" s="44">
        <f t="shared" si="63"/>
        <v>337</v>
      </c>
      <c r="X311" s="14">
        <f t="shared" si="66"/>
        <v>0.15538847117794485</v>
      </c>
    </row>
    <row r="312" spans="1:24" s="4" customFormat="1" ht="12.75" customHeight="1">
      <c r="A312" s="138" t="s">
        <v>299</v>
      </c>
      <c r="B312" s="31" t="s">
        <v>41</v>
      </c>
      <c r="C312" s="96"/>
      <c r="D312" s="37">
        <v>0.3</v>
      </c>
      <c r="E312" s="32" t="s">
        <v>300</v>
      </c>
      <c r="F312" s="100">
        <v>505</v>
      </c>
      <c r="G312" s="85">
        <v>459</v>
      </c>
      <c r="H312" s="77">
        <v>349</v>
      </c>
      <c r="I312" s="77">
        <v>295</v>
      </c>
      <c r="J312" s="77">
        <v>0</v>
      </c>
      <c r="K312" s="100">
        <f t="shared" si="59"/>
        <v>295</v>
      </c>
      <c r="L312" s="110">
        <f t="shared" si="60"/>
        <v>0.35729847494553379</v>
      </c>
      <c r="M312" s="215">
        <v>349</v>
      </c>
      <c r="N312" s="44">
        <v>0</v>
      </c>
      <c r="O312" s="44">
        <f t="shared" si="61"/>
        <v>295</v>
      </c>
      <c r="P312" s="14">
        <f t="shared" si="64"/>
        <v>0.15472779369627507</v>
      </c>
      <c r="Q312" s="127">
        <v>349</v>
      </c>
      <c r="R312" s="46">
        <v>0</v>
      </c>
      <c r="S312" s="46">
        <f t="shared" si="62"/>
        <v>295</v>
      </c>
      <c r="T312" s="16">
        <f t="shared" si="65"/>
        <v>0.15472779369627507</v>
      </c>
      <c r="U312" s="215">
        <v>349</v>
      </c>
      <c r="V312" s="44">
        <v>0</v>
      </c>
      <c r="W312" s="44">
        <f t="shared" si="63"/>
        <v>295</v>
      </c>
      <c r="X312" s="14">
        <f t="shared" si="66"/>
        <v>0.15472779369627507</v>
      </c>
    </row>
    <row r="313" spans="1:24" s="4" customFormat="1" ht="12.75" customHeight="1">
      <c r="A313" s="138" t="s">
        <v>301</v>
      </c>
      <c r="B313" s="31" t="s">
        <v>41</v>
      </c>
      <c r="C313" s="96"/>
      <c r="D313" s="37">
        <v>0.3</v>
      </c>
      <c r="E313" s="32" t="s">
        <v>306</v>
      </c>
      <c r="F313" s="100">
        <v>824</v>
      </c>
      <c r="G313" s="84">
        <v>749</v>
      </c>
      <c r="H313" s="77">
        <v>649</v>
      </c>
      <c r="I313" s="77">
        <v>526</v>
      </c>
      <c r="J313" s="77">
        <v>0</v>
      </c>
      <c r="K313" s="100">
        <f t="shared" si="59"/>
        <v>526</v>
      </c>
      <c r="L313" s="110">
        <f t="shared" si="60"/>
        <v>0.29773030707610149</v>
      </c>
      <c r="M313" s="215">
        <v>649</v>
      </c>
      <c r="N313" s="44">
        <v>0</v>
      </c>
      <c r="O313" s="44">
        <f t="shared" si="61"/>
        <v>526</v>
      </c>
      <c r="P313" s="14">
        <f t="shared" si="64"/>
        <v>0.18952234206471494</v>
      </c>
      <c r="Q313" s="127">
        <v>649</v>
      </c>
      <c r="R313" s="46">
        <v>0</v>
      </c>
      <c r="S313" s="46">
        <f t="shared" si="62"/>
        <v>526</v>
      </c>
      <c r="T313" s="16">
        <f t="shared" si="65"/>
        <v>0.18952234206471494</v>
      </c>
      <c r="U313" s="215">
        <v>649</v>
      </c>
      <c r="V313" s="44">
        <v>0</v>
      </c>
      <c r="W313" s="44">
        <f t="shared" si="63"/>
        <v>526</v>
      </c>
      <c r="X313" s="14">
        <f t="shared" si="66"/>
        <v>0.18952234206471494</v>
      </c>
    </row>
    <row r="314" spans="1:24" s="4" customFormat="1" ht="12.75" customHeight="1">
      <c r="A314" s="34" t="s">
        <v>302</v>
      </c>
      <c r="B314" s="31" t="s">
        <v>41</v>
      </c>
      <c r="C314" s="96"/>
      <c r="D314" s="37">
        <v>0.3</v>
      </c>
      <c r="E314" s="32" t="s">
        <v>306</v>
      </c>
      <c r="F314" s="102">
        <v>769</v>
      </c>
      <c r="G314" s="85">
        <v>699</v>
      </c>
      <c r="H314" s="79">
        <v>599</v>
      </c>
      <c r="I314" s="79">
        <v>485</v>
      </c>
      <c r="J314" s="79">
        <v>0</v>
      </c>
      <c r="K314" s="102">
        <f t="shared" si="59"/>
        <v>485</v>
      </c>
      <c r="L314" s="112">
        <f t="shared" si="60"/>
        <v>0.3061516452074392</v>
      </c>
      <c r="M314" s="216">
        <v>599</v>
      </c>
      <c r="N314" s="63">
        <v>0</v>
      </c>
      <c r="O314" s="63">
        <f t="shared" si="61"/>
        <v>485</v>
      </c>
      <c r="P314" s="13">
        <f t="shared" si="64"/>
        <v>0.19031719532554256</v>
      </c>
      <c r="Q314" s="128">
        <v>599</v>
      </c>
      <c r="R314" s="65">
        <v>0</v>
      </c>
      <c r="S314" s="65">
        <f t="shared" si="62"/>
        <v>485</v>
      </c>
      <c r="T314" s="18">
        <f t="shared" si="65"/>
        <v>0.19031719532554256</v>
      </c>
      <c r="U314" s="216">
        <v>599</v>
      </c>
      <c r="V314" s="63">
        <v>0</v>
      </c>
      <c r="W314" s="63">
        <f t="shared" si="63"/>
        <v>485</v>
      </c>
      <c r="X314" s="13">
        <f t="shared" si="66"/>
        <v>0.19031719532554256</v>
      </c>
    </row>
    <row r="315" spans="1:24" s="4" customFormat="1" ht="12.75" customHeight="1">
      <c r="A315" s="34" t="s">
        <v>700</v>
      </c>
      <c r="B315" s="31" t="s">
        <v>41</v>
      </c>
      <c r="C315" s="96"/>
      <c r="D315" s="37">
        <v>0.3</v>
      </c>
      <c r="E315" s="6" t="s">
        <v>702</v>
      </c>
      <c r="F315" s="102">
        <v>549</v>
      </c>
      <c r="G315" s="85">
        <v>499</v>
      </c>
      <c r="H315" s="79">
        <v>349</v>
      </c>
      <c r="I315" s="79">
        <v>293</v>
      </c>
      <c r="J315" s="79">
        <v>0</v>
      </c>
      <c r="K315" s="102">
        <f t="shared" si="59"/>
        <v>293</v>
      </c>
      <c r="L315" s="112">
        <f t="shared" si="60"/>
        <v>0.41282565130260523</v>
      </c>
      <c r="M315" s="216">
        <v>349</v>
      </c>
      <c r="N315" s="123">
        <v>85</v>
      </c>
      <c r="O315" s="63">
        <f t="shared" si="61"/>
        <v>208</v>
      </c>
      <c r="P315" s="13">
        <f t="shared" si="64"/>
        <v>0.4040114613180516</v>
      </c>
      <c r="Q315" s="128">
        <v>349</v>
      </c>
      <c r="R315" s="123">
        <v>85</v>
      </c>
      <c r="S315" s="65">
        <f t="shared" si="62"/>
        <v>208</v>
      </c>
      <c r="T315" s="18">
        <f t="shared" si="65"/>
        <v>0.4040114613180516</v>
      </c>
      <c r="U315" s="216">
        <v>349</v>
      </c>
      <c r="V315" s="123">
        <v>85</v>
      </c>
      <c r="W315" s="63">
        <f t="shared" si="63"/>
        <v>208</v>
      </c>
      <c r="X315" s="13">
        <f t="shared" si="66"/>
        <v>0.4040114613180516</v>
      </c>
    </row>
    <row r="316" spans="1:24" s="4" customFormat="1" ht="12.75" customHeight="1">
      <c r="A316" s="34" t="s">
        <v>701</v>
      </c>
      <c r="B316" s="31" t="s">
        <v>41</v>
      </c>
      <c r="C316" s="96"/>
      <c r="D316" s="37">
        <v>0.3</v>
      </c>
      <c r="E316" s="6" t="s">
        <v>703</v>
      </c>
      <c r="F316" s="102">
        <v>659</v>
      </c>
      <c r="G316" s="85">
        <v>599</v>
      </c>
      <c r="H316" s="79">
        <v>449</v>
      </c>
      <c r="I316" s="79">
        <v>361</v>
      </c>
      <c r="J316" s="79">
        <v>0</v>
      </c>
      <c r="K316" s="102">
        <f t="shared" si="59"/>
        <v>361</v>
      </c>
      <c r="L316" s="112">
        <f t="shared" si="60"/>
        <v>0.39732888146911521</v>
      </c>
      <c r="M316" s="216">
        <v>449</v>
      </c>
      <c r="N316" s="123">
        <v>87</v>
      </c>
      <c r="O316" s="63">
        <f t="shared" si="61"/>
        <v>274</v>
      </c>
      <c r="P316" s="13">
        <f t="shared" si="64"/>
        <v>0.38975501113585748</v>
      </c>
      <c r="Q316" s="128">
        <v>449</v>
      </c>
      <c r="R316" s="123">
        <v>87</v>
      </c>
      <c r="S316" s="65">
        <f t="shared" si="62"/>
        <v>274</v>
      </c>
      <c r="T316" s="18">
        <f t="shared" si="65"/>
        <v>0.38975501113585748</v>
      </c>
      <c r="U316" s="216">
        <v>449</v>
      </c>
      <c r="V316" s="123">
        <v>87</v>
      </c>
      <c r="W316" s="63">
        <f t="shared" si="63"/>
        <v>274</v>
      </c>
      <c r="X316" s="13">
        <f t="shared" si="66"/>
        <v>0.38975501113585748</v>
      </c>
    </row>
    <row r="317" spans="1:24" s="4" customFormat="1" ht="12.75" customHeight="1">
      <c r="A317" s="34" t="s">
        <v>303</v>
      </c>
      <c r="B317" s="31" t="s">
        <v>41</v>
      </c>
      <c r="C317" s="96"/>
      <c r="D317" s="37">
        <v>0.3</v>
      </c>
      <c r="E317" s="6" t="s">
        <v>307</v>
      </c>
      <c r="F317" s="102">
        <v>582</v>
      </c>
      <c r="G317" s="85">
        <v>529</v>
      </c>
      <c r="H317" s="79">
        <v>449</v>
      </c>
      <c r="I317" s="79">
        <v>363</v>
      </c>
      <c r="J317" s="79">
        <v>0</v>
      </c>
      <c r="K317" s="102">
        <f t="shared" si="59"/>
        <v>363</v>
      </c>
      <c r="L317" s="112">
        <f t="shared" si="60"/>
        <v>0.31379962192816635</v>
      </c>
      <c r="M317" s="216">
        <v>449</v>
      </c>
      <c r="N317" s="63">
        <v>0</v>
      </c>
      <c r="O317" s="63">
        <f t="shared" si="61"/>
        <v>363</v>
      </c>
      <c r="P317" s="13">
        <f t="shared" si="64"/>
        <v>0.19153674832962139</v>
      </c>
      <c r="Q317" s="128">
        <v>449</v>
      </c>
      <c r="R317" s="65">
        <v>0</v>
      </c>
      <c r="S317" s="65">
        <f t="shared" si="62"/>
        <v>363</v>
      </c>
      <c r="T317" s="18">
        <f t="shared" si="65"/>
        <v>0.19153674832962139</v>
      </c>
      <c r="U317" s="216">
        <v>449</v>
      </c>
      <c r="V317" s="63">
        <v>0</v>
      </c>
      <c r="W317" s="63">
        <f t="shared" si="63"/>
        <v>363</v>
      </c>
      <c r="X317" s="13">
        <f t="shared" si="66"/>
        <v>0.19153674832962139</v>
      </c>
    </row>
    <row r="318" spans="1:24" s="4" customFormat="1" ht="12.75" customHeight="1">
      <c r="A318" s="34" t="s">
        <v>304</v>
      </c>
      <c r="B318" s="31" t="s">
        <v>41</v>
      </c>
      <c r="C318" s="96"/>
      <c r="D318" s="37">
        <v>0.3</v>
      </c>
      <c r="E318" s="6" t="s">
        <v>308</v>
      </c>
      <c r="F318" s="102">
        <v>714</v>
      </c>
      <c r="G318" s="85">
        <v>649</v>
      </c>
      <c r="H318" s="79">
        <v>549</v>
      </c>
      <c r="I318" s="79">
        <v>445</v>
      </c>
      <c r="J318" s="79">
        <v>0</v>
      </c>
      <c r="K318" s="102">
        <f t="shared" si="59"/>
        <v>445</v>
      </c>
      <c r="L318" s="112">
        <f t="shared" si="60"/>
        <v>0.31432973805855163</v>
      </c>
      <c r="M318" s="216">
        <v>549</v>
      </c>
      <c r="N318" s="63">
        <v>0</v>
      </c>
      <c r="O318" s="63">
        <f t="shared" si="61"/>
        <v>445</v>
      </c>
      <c r="P318" s="13">
        <f t="shared" si="64"/>
        <v>0.18943533697632059</v>
      </c>
      <c r="Q318" s="128">
        <v>549</v>
      </c>
      <c r="R318" s="65">
        <v>0</v>
      </c>
      <c r="S318" s="65">
        <f t="shared" si="62"/>
        <v>445</v>
      </c>
      <c r="T318" s="18">
        <f t="shared" si="65"/>
        <v>0.18943533697632059</v>
      </c>
      <c r="U318" s="216">
        <v>549</v>
      </c>
      <c r="V318" s="63">
        <v>0</v>
      </c>
      <c r="W318" s="63">
        <f t="shared" si="63"/>
        <v>445</v>
      </c>
      <c r="X318" s="13">
        <f t="shared" si="66"/>
        <v>0.18943533697632059</v>
      </c>
    </row>
    <row r="319" spans="1:24" s="4" customFormat="1" ht="12.75" customHeight="1" thickBot="1">
      <c r="A319" s="80" t="s">
        <v>305</v>
      </c>
      <c r="B319" s="30" t="s">
        <v>41</v>
      </c>
      <c r="C319" s="146"/>
      <c r="D319" s="38">
        <v>0.3</v>
      </c>
      <c r="E319" s="69" t="s">
        <v>308</v>
      </c>
      <c r="F319" s="105">
        <v>659</v>
      </c>
      <c r="G319" s="147">
        <v>599</v>
      </c>
      <c r="H319" s="82">
        <v>499</v>
      </c>
      <c r="I319" s="82">
        <v>405</v>
      </c>
      <c r="J319" s="82">
        <v>0</v>
      </c>
      <c r="K319" s="105">
        <f t="shared" si="59"/>
        <v>405</v>
      </c>
      <c r="L319" s="121">
        <f t="shared" si="60"/>
        <v>0.32387312186978295</v>
      </c>
      <c r="M319" s="237">
        <v>499</v>
      </c>
      <c r="N319" s="70">
        <v>0</v>
      </c>
      <c r="O319" s="70">
        <f t="shared" si="61"/>
        <v>405</v>
      </c>
      <c r="P319" s="74">
        <f t="shared" si="64"/>
        <v>0.18837675350701402</v>
      </c>
      <c r="Q319" s="163">
        <v>499</v>
      </c>
      <c r="R319" s="71">
        <v>0</v>
      </c>
      <c r="S319" s="71">
        <f t="shared" si="62"/>
        <v>405</v>
      </c>
      <c r="T319" s="75">
        <f t="shared" si="65"/>
        <v>0.18837675350701402</v>
      </c>
      <c r="U319" s="237">
        <v>499</v>
      </c>
      <c r="V319" s="70">
        <v>0</v>
      </c>
      <c r="W319" s="70">
        <f t="shared" si="63"/>
        <v>405</v>
      </c>
      <c r="X319" s="74">
        <f t="shared" si="66"/>
        <v>0.18837675350701402</v>
      </c>
    </row>
    <row r="320" spans="1:24" s="4" customFormat="1" ht="12.75" customHeight="1">
      <c r="A320" s="34" t="s">
        <v>24</v>
      </c>
      <c r="B320" s="28" t="s">
        <v>51</v>
      </c>
      <c r="C320" s="5"/>
      <c r="D320" s="39">
        <v>0.22</v>
      </c>
      <c r="E320" s="6" t="s">
        <v>46</v>
      </c>
      <c r="F320" s="102">
        <v>307</v>
      </c>
      <c r="G320" s="85">
        <v>279</v>
      </c>
      <c r="H320" s="79">
        <v>0</v>
      </c>
      <c r="I320" s="79">
        <v>208</v>
      </c>
      <c r="J320" s="79">
        <v>0</v>
      </c>
      <c r="K320" s="102">
        <f t="shared" si="59"/>
        <v>208</v>
      </c>
      <c r="L320" s="112">
        <f t="shared" si="60"/>
        <v>0.25448028673835127</v>
      </c>
      <c r="M320" s="216">
        <v>229</v>
      </c>
      <c r="N320" s="123">
        <v>37</v>
      </c>
      <c r="O320" s="63">
        <f t="shared" si="61"/>
        <v>171</v>
      </c>
      <c r="P320" s="13">
        <f t="shared" si="64"/>
        <v>0.25327510917030566</v>
      </c>
      <c r="Q320" s="128">
        <v>229</v>
      </c>
      <c r="R320" s="123">
        <v>37</v>
      </c>
      <c r="S320" s="65">
        <f t="shared" si="62"/>
        <v>171</v>
      </c>
      <c r="T320" s="18">
        <f t="shared" si="65"/>
        <v>0.25327510917030566</v>
      </c>
      <c r="U320" s="158">
        <v>279</v>
      </c>
      <c r="V320" s="63">
        <v>0</v>
      </c>
      <c r="W320" s="63">
        <f t="shared" si="63"/>
        <v>208</v>
      </c>
      <c r="X320" s="13">
        <f t="shared" si="66"/>
        <v>0.25448028673835127</v>
      </c>
    </row>
    <row r="321" spans="1:24" s="4" customFormat="1" ht="12.75" customHeight="1" thickBot="1">
      <c r="A321" s="256" t="s">
        <v>23</v>
      </c>
      <c r="B321" s="208" t="s">
        <v>51</v>
      </c>
      <c r="C321" s="209"/>
      <c r="D321" s="180">
        <v>0.22</v>
      </c>
      <c r="E321" s="177" t="s">
        <v>46</v>
      </c>
      <c r="F321" s="132">
        <v>285</v>
      </c>
      <c r="G321" s="47">
        <v>259</v>
      </c>
      <c r="H321" s="178">
        <v>0</v>
      </c>
      <c r="I321" s="134">
        <v>194</v>
      </c>
      <c r="J321" s="134">
        <v>0</v>
      </c>
      <c r="K321" s="103">
        <f t="shared" si="59"/>
        <v>194</v>
      </c>
      <c r="L321" s="120">
        <f t="shared" si="60"/>
        <v>0.25096525096525096</v>
      </c>
      <c r="M321" s="217">
        <v>209</v>
      </c>
      <c r="N321" s="186">
        <v>37</v>
      </c>
      <c r="O321" s="184">
        <f t="shared" si="61"/>
        <v>157</v>
      </c>
      <c r="P321" s="185">
        <f t="shared" si="64"/>
        <v>0.24880382775119617</v>
      </c>
      <c r="Q321" s="243">
        <v>209</v>
      </c>
      <c r="R321" s="186">
        <v>37</v>
      </c>
      <c r="S321" s="182">
        <f t="shared" si="62"/>
        <v>157</v>
      </c>
      <c r="T321" s="183">
        <f t="shared" si="65"/>
        <v>0.24880382775119617</v>
      </c>
      <c r="U321" s="272">
        <v>259</v>
      </c>
      <c r="V321" s="184">
        <v>0</v>
      </c>
      <c r="W321" s="184">
        <f t="shared" si="63"/>
        <v>194</v>
      </c>
      <c r="X321" s="185">
        <f t="shared" si="66"/>
        <v>0.25096525096525096</v>
      </c>
    </row>
    <row r="322" spans="1:24" s="4" customFormat="1" ht="12.75" customHeight="1">
      <c r="A322" s="139" t="s">
        <v>10</v>
      </c>
      <c r="B322" s="165" t="s">
        <v>33</v>
      </c>
      <c r="C322" s="179"/>
      <c r="D322" s="175" t="s">
        <v>127</v>
      </c>
      <c r="E322" s="176" t="s">
        <v>57</v>
      </c>
      <c r="F322" s="99">
        <v>55</v>
      </c>
      <c r="G322" s="84">
        <v>55</v>
      </c>
      <c r="H322" s="81">
        <v>0</v>
      </c>
      <c r="I322" s="81">
        <v>41</v>
      </c>
      <c r="J322" s="81">
        <v>0</v>
      </c>
      <c r="K322" s="99">
        <f t="shared" si="59"/>
        <v>41</v>
      </c>
      <c r="L322" s="113">
        <f t="shared" si="60"/>
        <v>0.25454545454545452</v>
      </c>
      <c r="M322" s="222">
        <v>55</v>
      </c>
      <c r="N322" s="90">
        <v>0</v>
      </c>
      <c r="O322" s="90">
        <f t="shared" si="61"/>
        <v>41</v>
      </c>
      <c r="P322" s="136">
        <f t="shared" si="64"/>
        <v>0.25454545454545452</v>
      </c>
      <c r="Q322" s="241">
        <v>55</v>
      </c>
      <c r="R322" s="91">
        <v>0</v>
      </c>
      <c r="S322" s="91">
        <f t="shared" si="62"/>
        <v>41</v>
      </c>
      <c r="T322" s="92">
        <f t="shared" si="65"/>
        <v>0.25454545454545452</v>
      </c>
      <c r="U322" s="222">
        <v>55</v>
      </c>
      <c r="V322" s="90">
        <v>0</v>
      </c>
      <c r="W322" s="90">
        <f t="shared" si="63"/>
        <v>41</v>
      </c>
      <c r="X322" s="136">
        <f t="shared" si="66"/>
        <v>0.25454545454545452</v>
      </c>
    </row>
    <row r="323" spans="1:24" s="4" customFormat="1" ht="12.75" customHeight="1">
      <c r="A323" s="138" t="s">
        <v>6</v>
      </c>
      <c r="B323" s="31" t="s">
        <v>33</v>
      </c>
      <c r="C323" s="169"/>
      <c r="D323" s="37" t="s">
        <v>127</v>
      </c>
      <c r="E323" s="32" t="s">
        <v>55</v>
      </c>
      <c r="F323" s="100">
        <v>55</v>
      </c>
      <c r="G323" s="84">
        <v>55</v>
      </c>
      <c r="H323" s="77">
        <v>0</v>
      </c>
      <c r="I323" s="77">
        <v>41</v>
      </c>
      <c r="J323" s="77">
        <v>0</v>
      </c>
      <c r="K323" s="100">
        <f t="shared" si="59"/>
        <v>41</v>
      </c>
      <c r="L323" s="110">
        <f t="shared" si="60"/>
        <v>0.25454545454545452</v>
      </c>
      <c r="M323" s="160">
        <v>55</v>
      </c>
      <c r="N323" s="44">
        <v>0</v>
      </c>
      <c r="O323" s="44">
        <f t="shared" si="61"/>
        <v>41</v>
      </c>
      <c r="P323" s="14">
        <f t="shared" si="64"/>
        <v>0.25454545454545452</v>
      </c>
      <c r="Q323" s="45">
        <v>55</v>
      </c>
      <c r="R323" s="46">
        <v>0</v>
      </c>
      <c r="S323" s="46">
        <f t="shared" si="62"/>
        <v>41</v>
      </c>
      <c r="T323" s="16">
        <f t="shared" si="65"/>
        <v>0.25454545454545452</v>
      </c>
      <c r="U323" s="160">
        <v>55</v>
      </c>
      <c r="V323" s="44">
        <v>0</v>
      </c>
      <c r="W323" s="44">
        <f t="shared" si="63"/>
        <v>41</v>
      </c>
      <c r="X323" s="14">
        <f t="shared" si="66"/>
        <v>0.25454545454545452</v>
      </c>
    </row>
    <row r="324" spans="1:24" s="4" customFormat="1" ht="12.75" customHeight="1">
      <c r="A324" s="138" t="s">
        <v>7</v>
      </c>
      <c r="B324" s="31" t="s">
        <v>33</v>
      </c>
      <c r="C324" s="169"/>
      <c r="D324" s="37" t="s">
        <v>127</v>
      </c>
      <c r="E324" s="32" t="s">
        <v>56</v>
      </c>
      <c r="F324" s="100">
        <v>50</v>
      </c>
      <c r="G324" s="84">
        <v>55</v>
      </c>
      <c r="H324" s="77">
        <v>0</v>
      </c>
      <c r="I324" s="77">
        <v>41</v>
      </c>
      <c r="J324" s="77">
        <v>0</v>
      </c>
      <c r="K324" s="100">
        <f t="shared" si="59"/>
        <v>41</v>
      </c>
      <c r="L324" s="110">
        <f t="shared" si="60"/>
        <v>0.25454545454545452</v>
      </c>
      <c r="M324" s="160">
        <v>55</v>
      </c>
      <c r="N324" s="44">
        <v>0</v>
      </c>
      <c r="O324" s="44">
        <f t="shared" si="61"/>
        <v>41</v>
      </c>
      <c r="P324" s="14">
        <f t="shared" si="64"/>
        <v>0.25454545454545452</v>
      </c>
      <c r="Q324" s="45">
        <v>55</v>
      </c>
      <c r="R324" s="46">
        <v>0</v>
      </c>
      <c r="S324" s="46">
        <f t="shared" si="62"/>
        <v>41</v>
      </c>
      <c r="T324" s="16">
        <f t="shared" si="65"/>
        <v>0.25454545454545452</v>
      </c>
      <c r="U324" s="160">
        <v>55</v>
      </c>
      <c r="V324" s="44">
        <v>0</v>
      </c>
      <c r="W324" s="44">
        <f t="shared" si="63"/>
        <v>41</v>
      </c>
      <c r="X324" s="14">
        <f t="shared" si="66"/>
        <v>0.25454545454545452</v>
      </c>
    </row>
    <row r="325" spans="1:24" s="4" customFormat="1" ht="12.75" customHeight="1">
      <c r="A325" s="138" t="s">
        <v>8</v>
      </c>
      <c r="B325" s="31" t="s">
        <v>33</v>
      </c>
      <c r="C325" s="169"/>
      <c r="D325" s="37" t="s">
        <v>127</v>
      </c>
      <c r="E325" s="32" t="s">
        <v>57</v>
      </c>
      <c r="F325" s="100">
        <v>55</v>
      </c>
      <c r="G325" s="84">
        <v>55</v>
      </c>
      <c r="H325" s="77">
        <v>0</v>
      </c>
      <c r="I325" s="77">
        <v>41</v>
      </c>
      <c r="J325" s="77">
        <v>0</v>
      </c>
      <c r="K325" s="100">
        <f t="shared" si="59"/>
        <v>41</v>
      </c>
      <c r="L325" s="110">
        <f t="shared" si="60"/>
        <v>0.25454545454545452</v>
      </c>
      <c r="M325" s="160">
        <v>55</v>
      </c>
      <c r="N325" s="44">
        <v>0</v>
      </c>
      <c r="O325" s="44">
        <f t="shared" si="61"/>
        <v>41</v>
      </c>
      <c r="P325" s="14">
        <f t="shared" si="64"/>
        <v>0.25454545454545452</v>
      </c>
      <c r="Q325" s="45">
        <v>55</v>
      </c>
      <c r="R325" s="46">
        <v>0</v>
      </c>
      <c r="S325" s="46">
        <f t="shared" si="62"/>
        <v>41</v>
      </c>
      <c r="T325" s="16">
        <f t="shared" si="65"/>
        <v>0.25454545454545452</v>
      </c>
      <c r="U325" s="160">
        <v>55</v>
      </c>
      <c r="V325" s="44">
        <v>0</v>
      </c>
      <c r="W325" s="44">
        <f t="shared" si="63"/>
        <v>41</v>
      </c>
      <c r="X325" s="14">
        <f t="shared" si="66"/>
        <v>0.25454545454545452</v>
      </c>
    </row>
    <row r="326" spans="1:24" s="4" customFormat="1" ht="12.75" customHeight="1" thickBot="1">
      <c r="A326" s="33" t="s">
        <v>9</v>
      </c>
      <c r="B326" s="30" t="s">
        <v>33</v>
      </c>
      <c r="C326" s="7"/>
      <c r="D326" s="38" t="s">
        <v>127</v>
      </c>
      <c r="E326" s="2" t="s">
        <v>57</v>
      </c>
      <c r="F326" s="101">
        <v>55</v>
      </c>
      <c r="G326" s="47">
        <v>55</v>
      </c>
      <c r="H326" s="78">
        <v>0</v>
      </c>
      <c r="I326" s="78">
        <v>41</v>
      </c>
      <c r="J326" s="78">
        <v>0</v>
      </c>
      <c r="K326" s="101">
        <f t="shared" ref="K326:K334" si="69">IFERROR(I326-J326,I326)</f>
        <v>41</v>
      </c>
      <c r="L326" s="111">
        <f t="shared" ref="L326:L334" si="70">IFERROR((G326-K326)/G326, " ")</f>
        <v>0.25454545454545452</v>
      </c>
      <c r="M326" s="159">
        <v>55</v>
      </c>
      <c r="N326" s="48">
        <v>0</v>
      </c>
      <c r="O326" s="48">
        <f t="shared" si="61"/>
        <v>41</v>
      </c>
      <c r="P326" s="15">
        <f t="shared" si="64"/>
        <v>0.25454545454545452</v>
      </c>
      <c r="Q326" s="49">
        <v>55</v>
      </c>
      <c r="R326" s="50">
        <v>0</v>
      </c>
      <c r="S326" s="50">
        <f t="shared" si="62"/>
        <v>41</v>
      </c>
      <c r="T326" s="17">
        <f t="shared" si="65"/>
        <v>0.25454545454545452</v>
      </c>
      <c r="U326" s="159">
        <v>55</v>
      </c>
      <c r="V326" s="48">
        <v>0</v>
      </c>
      <c r="W326" s="48">
        <f t="shared" si="63"/>
        <v>41</v>
      </c>
      <c r="X326" s="15">
        <f t="shared" si="66"/>
        <v>0.25454545454545452</v>
      </c>
    </row>
    <row r="327" spans="1:24" s="4" customFormat="1" ht="12.75" customHeight="1" thickBot="1">
      <c r="A327" s="80" t="s">
        <v>11</v>
      </c>
      <c r="B327" s="67" t="s">
        <v>33</v>
      </c>
      <c r="C327" s="66"/>
      <c r="D327" s="68" t="s">
        <v>127</v>
      </c>
      <c r="E327" s="69" t="s">
        <v>28</v>
      </c>
      <c r="F327" s="105">
        <v>29</v>
      </c>
      <c r="G327" s="147">
        <v>29</v>
      </c>
      <c r="H327" s="82">
        <v>0</v>
      </c>
      <c r="I327" s="82">
        <v>20</v>
      </c>
      <c r="J327" s="82">
        <v>0</v>
      </c>
      <c r="K327" s="105">
        <f t="shared" si="69"/>
        <v>20</v>
      </c>
      <c r="L327" s="121">
        <f t="shared" si="70"/>
        <v>0.31034482758620691</v>
      </c>
      <c r="M327" s="157">
        <v>29</v>
      </c>
      <c r="N327" s="70">
        <v>0</v>
      </c>
      <c r="O327" s="70">
        <f t="shared" si="61"/>
        <v>20</v>
      </c>
      <c r="P327" s="74">
        <f t="shared" si="64"/>
        <v>0.31034482758620691</v>
      </c>
      <c r="Q327" s="242">
        <v>29</v>
      </c>
      <c r="R327" s="71">
        <v>0</v>
      </c>
      <c r="S327" s="71">
        <f t="shared" si="62"/>
        <v>20</v>
      </c>
      <c r="T327" s="75">
        <f t="shared" si="65"/>
        <v>0.31034482758620691</v>
      </c>
      <c r="U327" s="157">
        <v>29</v>
      </c>
      <c r="V327" s="70">
        <v>0</v>
      </c>
      <c r="W327" s="70">
        <f t="shared" si="63"/>
        <v>20</v>
      </c>
      <c r="X327" s="74">
        <f t="shared" si="66"/>
        <v>0.31034482758620691</v>
      </c>
    </row>
    <row r="328" spans="1:24" s="4" customFormat="1" ht="12.75" customHeight="1">
      <c r="A328" s="140" t="s">
        <v>62</v>
      </c>
      <c r="B328" s="171" t="s">
        <v>33</v>
      </c>
      <c r="C328" s="181"/>
      <c r="D328" s="173" t="s">
        <v>127</v>
      </c>
      <c r="E328" s="174" t="s">
        <v>77</v>
      </c>
      <c r="F328" s="142">
        <v>109</v>
      </c>
      <c r="G328" s="131">
        <v>99</v>
      </c>
      <c r="H328" s="141">
        <v>0</v>
      </c>
      <c r="I328" s="141">
        <v>80</v>
      </c>
      <c r="J328" s="141">
        <v>0</v>
      </c>
      <c r="K328" s="142">
        <f t="shared" si="69"/>
        <v>80</v>
      </c>
      <c r="L328" s="114">
        <f t="shared" si="70"/>
        <v>0.19191919191919191</v>
      </c>
      <c r="M328" s="225">
        <v>99</v>
      </c>
      <c r="N328" s="143">
        <v>0</v>
      </c>
      <c r="O328" s="143">
        <f t="shared" ref="O328:O391" si="71">K328-N328</f>
        <v>80</v>
      </c>
      <c r="P328" s="153">
        <f t="shared" si="64"/>
        <v>0.19191919191919191</v>
      </c>
      <c r="Q328" s="245">
        <v>99</v>
      </c>
      <c r="R328" s="144">
        <v>0</v>
      </c>
      <c r="S328" s="144">
        <f t="shared" ref="S328:S391" si="72">K328-R328</f>
        <v>80</v>
      </c>
      <c r="T328" s="155">
        <f t="shared" si="65"/>
        <v>0.19191919191919191</v>
      </c>
      <c r="U328" s="225">
        <v>99</v>
      </c>
      <c r="V328" s="143">
        <v>0</v>
      </c>
      <c r="W328" s="143">
        <f t="shared" ref="W328:W391" si="73">K328-V328</f>
        <v>80</v>
      </c>
      <c r="X328" s="153">
        <f t="shared" si="66"/>
        <v>0.19191919191919191</v>
      </c>
    </row>
    <row r="329" spans="1:24" s="4" customFormat="1" ht="12.75" customHeight="1" thickBot="1">
      <c r="A329" s="33" t="s">
        <v>241</v>
      </c>
      <c r="B329" s="30" t="s">
        <v>33</v>
      </c>
      <c r="C329" s="7"/>
      <c r="D329" s="38" t="s">
        <v>127</v>
      </c>
      <c r="E329" s="2" t="s">
        <v>242</v>
      </c>
      <c r="F329" s="101">
        <v>109</v>
      </c>
      <c r="G329" s="47">
        <v>99</v>
      </c>
      <c r="H329" s="47">
        <v>0</v>
      </c>
      <c r="I329" s="47">
        <v>80</v>
      </c>
      <c r="J329" s="47">
        <v>0</v>
      </c>
      <c r="K329" s="47">
        <f t="shared" si="69"/>
        <v>80</v>
      </c>
      <c r="L329" s="111">
        <f t="shared" si="70"/>
        <v>0.19191919191919191</v>
      </c>
      <c r="M329" s="159">
        <v>99</v>
      </c>
      <c r="N329" s="48">
        <v>0</v>
      </c>
      <c r="O329" s="48">
        <f t="shared" si="71"/>
        <v>80</v>
      </c>
      <c r="P329" s="15">
        <f t="shared" si="64"/>
        <v>0.19191919191919191</v>
      </c>
      <c r="Q329" s="49">
        <v>99</v>
      </c>
      <c r="R329" s="50">
        <v>0</v>
      </c>
      <c r="S329" s="50">
        <f t="shared" si="72"/>
        <v>80</v>
      </c>
      <c r="T329" s="17">
        <f t="shared" si="65"/>
        <v>0.19191919191919191</v>
      </c>
      <c r="U329" s="159">
        <v>99</v>
      </c>
      <c r="V329" s="48">
        <v>0</v>
      </c>
      <c r="W329" s="48">
        <f t="shared" si="73"/>
        <v>80</v>
      </c>
      <c r="X329" s="15">
        <f t="shared" si="66"/>
        <v>0.19191919191919191</v>
      </c>
    </row>
    <row r="330" spans="1:24" s="4" customFormat="1" ht="12.75" customHeight="1">
      <c r="A330" s="34" t="s">
        <v>61</v>
      </c>
      <c r="B330" s="28" t="s">
        <v>33</v>
      </c>
      <c r="C330" s="5"/>
      <c r="D330" s="39">
        <v>0.1</v>
      </c>
      <c r="E330" s="6" t="s">
        <v>47</v>
      </c>
      <c r="F330" s="102">
        <v>307</v>
      </c>
      <c r="G330" s="85">
        <v>279</v>
      </c>
      <c r="H330" s="79">
        <v>0</v>
      </c>
      <c r="I330" s="79">
        <v>219</v>
      </c>
      <c r="J330" s="79">
        <v>0</v>
      </c>
      <c r="K330" s="102">
        <f t="shared" si="69"/>
        <v>219</v>
      </c>
      <c r="L330" s="112">
        <f t="shared" si="70"/>
        <v>0.21505376344086022</v>
      </c>
      <c r="M330" s="216">
        <v>279</v>
      </c>
      <c r="N330" s="63">
        <v>0</v>
      </c>
      <c r="O330" s="63">
        <f t="shared" si="71"/>
        <v>219</v>
      </c>
      <c r="P330" s="13">
        <f t="shared" si="64"/>
        <v>0.21505376344086022</v>
      </c>
      <c r="Q330" s="128">
        <v>279</v>
      </c>
      <c r="R330" s="65">
        <v>0</v>
      </c>
      <c r="S330" s="65">
        <f t="shared" si="72"/>
        <v>219</v>
      </c>
      <c r="T330" s="18">
        <f t="shared" si="65"/>
        <v>0.21505376344086022</v>
      </c>
      <c r="U330" s="158">
        <v>279</v>
      </c>
      <c r="V330" s="63">
        <v>0</v>
      </c>
      <c r="W330" s="63">
        <f t="shared" si="73"/>
        <v>219</v>
      </c>
      <c r="X330" s="13">
        <f t="shared" si="66"/>
        <v>0.21505376344086022</v>
      </c>
    </row>
    <row r="331" spans="1:24" s="4" customFormat="1" ht="12.75" customHeight="1" thickBot="1">
      <c r="A331" s="33" t="s">
        <v>60</v>
      </c>
      <c r="B331" s="30" t="s">
        <v>33</v>
      </c>
      <c r="C331" s="7"/>
      <c r="D331" s="38">
        <v>0.1</v>
      </c>
      <c r="E331" s="2" t="s">
        <v>47</v>
      </c>
      <c r="F331" s="101">
        <v>285</v>
      </c>
      <c r="G331" s="47">
        <v>259</v>
      </c>
      <c r="H331" s="78">
        <v>0</v>
      </c>
      <c r="I331" s="78">
        <v>204</v>
      </c>
      <c r="J331" s="78">
        <v>0</v>
      </c>
      <c r="K331" s="101">
        <f t="shared" si="69"/>
        <v>204</v>
      </c>
      <c r="L331" s="111">
        <f t="shared" si="70"/>
        <v>0.21235521235521235</v>
      </c>
      <c r="M331" s="218">
        <v>259</v>
      </c>
      <c r="N331" s="48">
        <v>0</v>
      </c>
      <c r="O331" s="48">
        <f t="shared" si="71"/>
        <v>204</v>
      </c>
      <c r="P331" s="15">
        <f t="shared" si="64"/>
        <v>0.21235521235521235</v>
      </c>
      <c r="Q331" s="126">
        <v>259</v>
      </c>
      <c r="R331" s="50">
        <v>0</v>
      </c>
      <c r="S331" s="50">
        <f t="shared" si="72"/>
        <v>204</v>
      </c>
      <c r="T331" s="17">
        <f t="shared" si="65"/>
        <v>0.21235521235521235</v>
      </c>
      <c r="U331" s="159">
        <v>259</v>
      </c>
      <c r="V331" s="48">
        <v>0</v>
      </c>
      <c r="W331" s="48">
        <f t="shared" si="73"/>
        <v>204</v>
      </c>
      <c r="X331" s="15">
        <f t="shared" si="66"/>
        <v>0.21235521235521235</v>
      </c>
    </row>
    <row r="332" spans="1:24" s="4" customFormat="1" ht="12.75" customHeight="1">
      <c r="A332" s="34" t="s">
        <v>456</v>
      </c>
      <c r="B332" s="28" t="s">
        <v>33</v>
      </c>
      <c r="C332" s="5"/>
      <c r="D332" s="39" t="s">
        <v>127</v>
      </c>
      <c r="E332" s="6" t="s">
        <v>48</v>
      </c>
      <c r="F332" s="102">
        <v>49</v>
      </c>
      <c r="G332" s="85">
        <v>40</v>
      </c>
      <c r="H332" s="79">
        <v>0</v>
      </c>
      <c r="I332" s="79">
        <v>32</v>
      </c>
      <c r="J332" s="79">
        <v>0</v>
      </c>
      <c r="K332" s="102">
        <f t="shared" si="69"/>
        <v>32</v>
      </c>
      <c r="L332" s="112">
        <f t="shared" si="70"/>
        <v>0.2</v>
      </c>
      <c r="M332" s="158">
        <v>40</v>
      </c>
      <c r="N332" s="63">
        <v>0</v>
      </c>
      <c r="O332" s="63">
        <f t="shared" si="71"/>
        <v>32</v>
      </c>
      <c r="P332" s="13">
        <f t="shared" si="64"/>
        <v>0.2</v>
      </c>
      <c r="Q332" s="64">
        <v>40</v>
      </c>
      <c r="R332" s="65">
        <v>0</v>
      </c>
      <c r="S332" s="65">
        <f t="shared" si="72"/>
        <v>32</v>
      </c>
      <c r="T332" s="18">
        <f t="shared" si="65"/>
        <v>0.2</v>
      </c>
      <c r="U332" s="158">
        <v>40</v>
      </c>
      <c r="V332" s="63">
        <v>0</v>
      </c>
      <c r="W332" s="63">
        <f t="shared" si="73"/>
        <v>32</v>
      </c>
      <c r="X332" s="13">
        <f t="shared" si="66"/>
        <v>0.2</v>
      </c>
    </row>
    <row r="333" spans="1:24" s="4" customFormat="1" ht="12.75" customHeight="1">
      <c r="A333" s="138" t="s">
        <v>18</v>
      </c>
      <c r="B333" s="31" t="s">
        <v>33</v>
      </c>
      <c r="C333" s="169"/>
      <c r="D333" s="37" t="s">
        <v>127</v>
      </c>
      <c r="E333" s="32" t="s">
        <v>49</v>
      </c>
      <c r="F333" s="100">
        <v>54</v>
      </c>
      <c r="G333" s="84">
        <v>49</v>
      </c>
      <c r="H333" s="77">
        <v>0</v>
      </c>
      <c r="I333" s="77">
        <v>32</v>
      </c>
      <c r="J333" s="77">
        <v>0</v>
      </c>
      <c r="K333" s="100">
        <f t="shared" si="69"/>
        <v>32</v>
      </c>
      <c r="L333" s="110">
        <f t="shared" si="70"/>
        <v>0.34693877551020408</v>
      </c>
      <c r="M333" s="160">
        <v>49</v>
      </c>
      <c r="N333" s="44">
        <v>0</v>
      </c>
      <c r="O333" s="44">
        <f t="shared" si="71"/>
        <v>32</v>
      </c>
      <c r="P333" s="14">
        <f t="shared" si="64"/>
        <v>0.34693877551020408</v>
      </c>
      <c r="Q333" s="45">
        <v>49</v>
      </c>
      <c r="R333" s="46">
        <v>0</v>
      </c>
      <c r="S333" s="46">
        <f t="shared" si="72"/>
        <v>32</v>
      </c>
      <c r="T333" s="16">
        <f t="shared" si="65"/>
        <v>0.34693877551020408</v>
      </c>
      <c r="U333" s="160">
        <v>49</v>
      </c>
      <c r="V333" s="44">
        <v>0</v>
      </c>
      <c r="W333" s="44">
        <f t="shared" si="73"/>
        <v>32</v>
      </c>
      <c r="X333" s="14">
        <f t="shared" si="66"/>
        <v>0.34693877551020408</v>
      </c>
    </row>
    <row r="334" spans="1:24" s="4" customFormat="1" ht="12.75" customHeight="1" thickBot="1">
      <c r="A334" s="80" t="s">
        <v>72</v>
      </c>
      <c r="B334" s="67" t="s">
        <v>33</v>
      </c>
      <c r="C334" s="66"/>
      <c r="D334" s="68" t="s">
        <v>127</v>
      </c>
      <c r="E334" s="69" t="s">
        <v>73</v>
      </c>
      <c r="F334" s="105">
        <v>65</v>
      </c>
      <c r="G334" s="147">
        <v>59</v>
      </c>
      <c r="H334" s="82">
        <v>0</v>
      </c>
      <c r="I334" s="82">
        <v>48</v>
      </c>
      <c r="J334" s="82">
        <v>0</v>
      </c>
      <c r="K334" s="105">
        <f t="shared" si="69"/>
        <v>48</v>
      </c>
      <c r="L334" s="121">
        <f t="shared" si="70"/>
        <v>0.1864406779661017</v>
      </c>
      <c r="M334" s="157">
        <v>59</v>
      </c>
      <c r="N334" s="70">
        <v>0</v>
      </c>
      <c r="O334" s="70">
        <f t="shared" si="71"/>
        <v>48</v>
      </c>
      <c r="P334" s="74">
        <f t="shared" si="64"/>
        <v>0.1864406779661017</v>
      </c>
      <c r="Q334" s="242">
        <v>59</v>
      </c>
      <c r="R334" s="71">
        <v>0</v>
      </c>
      <c r="S334" s="71">
        <f t="shared" si="72"/>
        <v>48</v>
      </c>
      <c r="T334" s="75">
        <f t="shared" si="65"/>
        <v>0.1864406779661017</v>
      </c>
      <c r="U334" s="157">
        <v>59</v>
      </c>
      <c r="V334" s="70">
        <v>0</v>
      </c>
      <c r="W334" s="70">
        <f t="shared" si="73"/>
        <v>48</v>
      </c>
      <c r="X334" s="74">
        <f t="shared" si="66"/>
        <v>0.1864406779661017</v>
      </c>
    </row>
    <row r="335" spans="1:24" ht="11" thickBot="1">
      <c r="L335" s="116"/>
      <c r="M335" s="24"/>
      <c r="P335" s="25"/>
      <c r="Q335" s="24"/>
      <c r="T335" s="25"/>
      <c r="U335" s="24"/>
      <c r="X335" s="25"/>
    </row>
    <row r="336" spans="1:24" s="4" customFormat="1" ht="12.75" customHeight="1" thickBot="1">
      <c r="A336" s="10" t="s">
        <v>34</v>
      </c>
      <c r="B336" s="21"/>
      <c r="C336" s="21"/>
      <c r="D336" s="36"/>
      <c r="E336" s="9" t="s">
        <v>29</v>
      </c>
      <c r="F336" s="27"/>
      <c r="G336" s="27"/>
      <c r="H336" s="27"/>
      <c r="I336" s="41"/>
      <c r="J336" s="41"/>
      <c r="K336" s="41"/>
      <c r="L336" s="117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</row>
    <row r="337" spans="1:24" s="22" customFormat="1" ht="25" customHeight="1" thickBot="1">
      <c r="A337" s="54" t="s">
        <v>0</v>
      </c>
      <c r="B337" s="54" t="s">
        <v>39</v>
      </c>
      <c r="C337" s="54" t="s">
        <v>1</v>
      </c>
      <c r="D337" s="54" t="s">
        <v>52</v>
      </c>
      <c r="E337" s="54" t="s">
        <v>2</v>
      </c>
      <c r="F337" s="54" t="s">
        <v>3</v>
      </c>
      <c r="G337" s="54" t="s">
        <v>4</v>
      </c>
      <c r="H337" s="54" t="s">
        <v>156</v>
      </c>
      <c r="I337" s="54" t="s">
        <v>19</v>
      </c>
      <c r="J337" s="54" t="s">
        <v>317</v>
      </c>
      <c r="K337" s="83" t="str">
        <f>K7</f>
        <v>Net</v>
      </c>
      <c r="L337" s="109" t="s">
        <v>158</v>
      </c>
      <c r="M337" s="148" t="s">
        <v>206</v>
      </c>
      <c r="N337" s="149" t="s">
        <v>25</v>
      </c>
      <c r="O337" s="149" t="s">
        <v>31</v>
      </c>
      <c r="P337" s="150" t="s">
        <v>157</v>
      </c>
      <c r="Q337" s="148" t="s">
        <v>206</v>
      </c>
      <c r="R337" s="149" t="s">
        <v>25</v>
      </c>
      <c r="S337" s="149" t="s">
        <v>31</v>
      </c>
      <c r="T337" s="150" t="s">
        <v>157</v>
      </c>
      <c r="U337" s="148" t="s">
        <v>206</v>
      </c>
      <c r="V337" s="149" t="s">
        <v>25</v>
      </c>
      <c r="W337" s="149" t="s">
        <v>31</v>
      </c>
      <c r="X337" s="150" t="s">
        <v>157</v>
      </c>
    </row>
    <row r="338" spans="1:24" s="4" customFormat="1" ht="12.75" customHeight="1" thickBot="1">
      <c r="A338" s="33" t="s">
        <v>531</v>
      </c>
      <c r="B338" s="30" t="s">
        <v>35</v>
      </c>
      <c r="C338" s="7"/>
      <c r="D338" s="38">
        <v>2.08</v>
      </c>
      <c r="E338" s="2" t="s">
        <v>539</v>
      </c>
      <c r="F338" s="52">
        <v>1955</v>
      </c>
      <c r="G338" s="52">
        <v>1777</v>
      </c>
      <c r="H338" s="60">
        <v>0</v>
      </c>
      <c r="I338" s="78">
        <v>1409</v>
      </c>
      <c r="J338" s="78">
        <v>0</v>
      </c>
      <c r="K338" s="101">
        <v>1320</v>
      </c>
      <c r="L338" s="118">
        <v>0.2072072072072072</v>
      </c>
      <c r="M338" s="238">
        <v>1499</v>
      </c>
      <c r="N338" s="73">
        <v>0</v>
      </c>
      <c r="O338" s="73">
        <f>K338-N338</f>
        <v>1320</v>
      </c>
      <c r="P338" s="154">
        <f t="shared" ref="P338:P342" si="74">(M338-O338)/M338</f>
        <v>0.11941294196130754</v>
      </c>
      <c r="Q338" s="238">
        <v>1499</v>
      </c>
      <c r="R338" s="76">
        <v>0</v>
      </c>
      <c r="S338" s="76">
        <f>K338-R338</f>
        <v>1320</v>
      </c>
      <c r="T338" s="156">
        <f>(Q338-S338)/Q338</f>
        <v>0.11941294196130754</v>
      </c>
      <c r="U338" s="238">
        <v>1599</v>
      </c>
      <c r="V338" s="73">
        <v>0</v>
      </c>
      <c r="W338" s="73">
        <f>K338-V338</f>
        <v>1320</v>
      </c>
      <c r="X338" s="154">
        <f t="shared" ref="X338:X342" si="75">(U338-W338)/U338</f>
        <v>0.17448405253283303</v>
      </c>
    </row>
    <row r="339" spans="1:24" s="4" customFormat="1" ht="12.75" customHeight="1" thickBot="1">
      <c r="A339" s="263" t="s">
        <v>30</v>
      </c>
      <c r="B339" s="30" t="s">
        <v>35</v>
      </c>
      <c r="C339" s="7"/>
      <c r="D339" s="38">
        <v>2.08</v>
      </c>
      <c r="E339" s="2" t="s">
        <v>43</v>
      </c>
      <c r="F339" s="52">
        <v>1832</v>
      </c>
      <c r="G339" s="52">
        <v>1665</v>
      </c>
      <c r="H339" s="60">
        <v>0</v>
      </c>
      <c r="I339" s="78">
        <v>1320</v>
      </c>
      <c r="J339" s="78">
        <v>0</v>
      </c>
      <c r="K339" s="101">
        <f>I339-J339</f>
        <v>1320</v>
      </c>
      <c r="L339" s="118">
        <f>IFERROR((G339-K339)/G339, " ")</f>
        <v>0.2072072072072072</v>
      </c>
      <c r="M339" s="238">
        <v>1399</v>
      </c>
      <c r="N339" s="73">
        <v>0</v>
      </c>
      <c r="O339" s="73">
        <f>K339-N339</f>
        <v>1320</v>
      </c>
      <c r="P339" s="154">
        <f t="shared" si="74"/>
        <v>5.6468906361686916E-2</v>
      </c>
      <c r="Q339" s="238">
        <v>1399</v>
      </c>
      <c r="R339" s="76">
        <v>0</v>
      </c>
      <c r="S339" s="76">
        <f>K339-R339</f>
        <v>1320</v>
      </c>
      <c r="T339" s="156">
        <f>(Q339-S339)/Q339</f>
        <v>5.6468906361686916E-2</v>
      </c>
      <c r="U339" s="238">
        <v>1499</v>
      </c>
      <c r="V339" s="73">
        <v>0</v>
      </c>
      <c r="W339" s="73">
        <f>K339-V339</f>
        <v>1320</v>
      </c>
      <c r="X339" s="154">
        <f t="shared" si="75"/>
        <v>0.11941294196130754</v>
      </c>
    </row>
    <row r="340" spans="1:24" s="4" customFormat="1" ht="12.75" customHeight="1" thickBot="1">
      <c r="A340" s="263" t="s">
        <v>151</v>
      </c>
      <c r="B340" s="30" t="s">
        <v>35</v>
      </c>
      <c r="C340" s="7"/>
      <c r="D340" s="38">
        <v>2.08</v>
      </c>
      <c r="E340" s="2" t="s">
        <v>152</v>
      </c>
      <c r="F340" s="52">
        <v>1955</v>
      </c>
      <c r="G340" s="52">
        <v>1777</v>
      </c>
      <c r="H340" s="60">
        <v>0</v>
      </c>
      <c r="I340" s="78">
        <v>1415</v>
      </c>
      <c r="J340" s="78">
        <v>0</v>
      </c>
      <c r="K340" s="101">
        <f>I340-J340</f>
        <v>1415</v>
      </c>
      <c r="L340" s="118">
        <f>IFERROR((G340-K340)/G340, " ")</f>
        <v>0.20371412492965674</v>
      </c>
      <c r="M340" s="238">
        <v>1499</v>
      </c>
      <c r="N340" s="73">
        <v>0</v>
      </c>
      <c r="O340" s="73">
        <f>K340-N340</f>
        <v>1415</v>
      </c>
      <c r="P340" s="154">
        <f t="shared" si="74"/>
        <v>5.6037358238825885E-2</v>
      </c>
      <c r="Q340" s="238">
        <v>1499</v>
      </c>
      <c r="R340" s="76">
        <v>0</v>
      </c>
      <c r="S340" s="76">
        <f>K340-R340</f>
        <v>1415</v>
      </c>
      <c r="T340" s="156">
        <f>(Q340-S340)/Q340</f>
        <v>5.6037358238825885E-2</v>
      </c>
      <c r="U340" s="238">
        <v>1599</v>
      </c>
      <c r="V340" s="73">
        <v>0</v>
      </c>
      <c r="W340" s="73">
        <f>K340-V340</f>
        <v>1415</v>
      </c>
      <c r="X340" s="154">
        <f t="shared" si="75"/>
        <v>0.11507191994996874</v>
      </c>
    </row>
    <row r="341" spans="1:24" s="4" customFormat="1" ht="12.75" customHeight="1" thickBot="1">
      <c r="A341" s="263" t="s">
        <v>465</v>
      </c>
      <c r="B341" s="30" t="s">
        <v>35</v>
      </c>
      <c r="C341" s="281" t="s">
        <v>733</v>
      </c>
      <c r="D341" s="38">
        <v>2.08</v>
      </c>
      <c r="E341" s="2" t="s">
        <v>466</v>
      </c>
      <c r="F341" s="52">
        <v>2199</v>
      </c>
      <c r="G341" s="52">
        <v>1999</v>
      </c>
      <c r="H341" s="60">
        <v>0</v>
      </c>
      <c r="I341" s="78">
        <v>1598</v>
      </c>
      <c r="J341" s="78">
        <v>0</v>
      </c>
      <c r="K341" s="101">
        <f>I341-J341</f>
        <v>1598</v>
      </c>
      <c r="L341" s="118">
        <f>IFERROR((G341-K341)/G341, " ")</f>
        <v>0.20060030015007504</v>
      </c>
      <c r="M341" s="238">
        <v>1599</v>
      </c>
      <c r="N341" s="233">
        <v>86</v>
      </c>
      <c r="O341" s="73">
        <f>K341-N341</f>
        <v>1512</v>
      </c>
      <c r="P341" s="154">
        <f t="shared" si="74"/>
        <v>5.4409005628517824E-2</v>
      </c>
      <c r="Q341" s="238">
        <v>1599</v>
      </c>
      <c r="R341" s="233">
        <v>86</v>
      </c>
      <c r="S341" s="76">
        <f>K341-R341</f>
        <v>1512</v>
      </c>
      <c r="T341" s="156">
        <f>(Q341-S341)/Q341</f>
        <v>5.4409005628517824E-2</v>
      </c>
      <c r="U341" s="276">
        <v>1999</v>
      </c>
      <c r="V341" s="73">
        <v>0</v>
      </c>
      <c r="W341" s="73">
        <f>K341-V341</f>
        <v>1598</v>
      </c>
      <c r="X341" s="154">
        <f t="shared" si="75"/>
        <v>0.20060030015007504</v>
      </c>
    </row>
    <row r="342" spans="1:24" s="4" customFormat="1" ht="12.75" customHeight="1" thickBot="1">
      <c r="A342" s="263" t="s">
        <v>318</v>
      </c>
      <c r="B342" s="30" t="s">
        <v>35</v>
      </c>
      <c r="C342" s="189"/>
      <c r="D342" s="38">
        <v>2.08</v>
      </c>
      <c r="E342" s="2" t="s">
        <v>319</v>
      </c>
      <c r="F342" s="52">
        <v>2077</v>
      </c>
      <c r="G342" s="52">
        <v>1888</v>
      </c>
      <c r="H342" s="60">
        <v>0</v>
      </c>
      <c r="I342" s="78">
        <v>1509</v>
      </c>
      <c r="J342" s="78">
        <v>0</v>
      </c>
      <c r="K342" s="101">
        <f>I342-J342</f>
        <v>1509</v>
      </c>
      <c r="L342" s="118">
        <f>IFERROR((G342-K342)/G342, " ")</f>
        <v>0.20074152542372881</v>
      </c>
      <c r="M342" s="238">
        <v>1499</v>
      </c>
      <c r="N342" s="73">
        <v>0</v>
      </c>
      <c r="O342" s="73">
        <f>K342-N342</f>
        <v>1509</v>
      </c>
      <c r="P342" s="154">
        <f t="shared" si="74"/>
        <v>-6.6711140760507001E-3</v>
      </c>
      <c r="Q342" s="238">
        <v>1499</v>
      </c>
      <c r="R342" s="76">
        <v>0</v>
      </c>
      <c r="S342" s="76">
        <f>K342-R342</f>
        <v>1509</v>
      </c>
      <c r="T342" s="156">
        <f>(Q342-S342)/Q342</f>
        <v>-6.6711140760507001E-3</v>
      </c>
      <c r="U342" s="238">
        <v>1599</v>
      </c>
      <c r="V342" s="73">
        <v>0</v>
      </c>
      <c r="W342" s="73">
        <f>K342-V342</f>
        <v>1509</v>
      </c>
      <c r="X342" s="154">
        <f t="shared" si="75"/>
        <v>5.6285178236397747E-2</v>
      </c>
    </row>
    <row r="353" spans="9:21">
      <c r="I353" s="240"/>
      <c r="J353" s="240"/>
      <c r="K353" s="240"/>
      <c r="L353" s="240"/>
      <c r="M353" s="240"/>
      <c r="U353" s="240"/>
    </row>
    <row r="354" spans="9:21">
      <c r="I354" s="240"/>
      <c r="J354" s="240"/>
      <c r="K354" s="240"/>
      <c r="L354" s="240"/>
      <c r="M354" s="240"/>
      <c r="U354" s="240"/>
    </row>
    <row r="355" spans="9:21">
      <c r="I355" s="240"/>
      <c r="J355" s="240"/>
      <c r="K355" s="240"/>
      <c r="L355" s="240"/>
      <c r="M355" s="240"/>
      <c r="U355" s="240"/>
    </row>
    <row r="356" spans="9:21">
      <c r="I356" s="240"/>
      <c r="J356" s="240"/>
      <c r="K356" s="240"/>
      <c r="L356" s="240"/>
      <c r="M356" s="240"/>
      <c r="U356" s="240"/>
    </row>
    <row r="357" spans="9:21">
      <c r="M357" s="240"/>
      <c r="U357" s="240"/>
    </row>
  </sheetData>
  <mergeCells count="4">
    <mergeCell ref="U3:X3"/>
    <mergeCell ref="Q3:T3"/>
    <mergeCell ref="M3:P3"/>
    <mergeCell ref="F2:I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B7396-AF7B-40C1-AEE6-6530D2E6169E}">
  <sheetPr>
    <tabColor rgb="FF0070C0"/>
  </sheetPr>
  <dimension ref="A2:X11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8.7265625" style="106" customWidth="1"/>
    <col min="14" max="16" width="9.453125" style="24" customWidth="1"/>
    <col min="17" max="17" width="8.81640625" style="25" customWidth="1"/>
    <col min="18" max="20" width="9.453125" style="24" customWidth="1"/>
    <col min="21" max="21" width="8.7265625" style="106" customWidth="1"/>
    <col min="22" max="24" width="9.453125" style="24" customWidth="1"/>
    <col min="25" max="16384" width="9.1796875" style="8"/>
  </cols>
  <sheetData>
    <row r="2" spans="1:24">
      <c r="F2" s="285">
        <v>45350</v>
      </c>
      <c r="G2" s="285"/>
      <c r="H2" s="285"/>
      <c r="I2" s="285"/>
      <c r="J2" s="97"/>
      <c r="K2" s="97"/>
      <c r="L2" s="97"/>
    </row>
    <row r="3" spans="1:24" ht="37.5" customHeight="1" thickBot="1">
      <c r="M3" s="284" t="s">
        <v>159</v>
      </c>
      <c r="N3" s="284"/>
      <c r="O3" s="284"/>
      <c r="P3" s="284"/>
      <c r="Q3" s="284" t="s">
        <v>159</v>
      </c>
      <c r="R3" s="284"/>
      <c r="S3" s="284"/>
      <c r="T3" s="284"/>
      <c r="U3" s="284" t="s">
        <v>159</v>
      </c>
      <c r="V3" s="284"/>
      <c r="W3" s="284"/>
      <c r="X3" s="284"/>
    </row>
    <row r="4" spans="1:2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00" t="s">
        <v>487</v>
      </c>
      <c r="N4" s="201"/>
      <c r="O4" s="202"/>
      <c r="P4" s="203"/>
      <c r="Q4" s="194" t="s">
        <v>706</v>
      </c>
      <c r="R4" s="239"/>
      <c r="S4" s="190"/>
      <c r="T4" s="191"/>
      <c r="U4" s="200" t="s">
        <v>707</v>
      </c>
      <c r="V4" s="201"/>
      <c r="W4" s="202"/>
      <c r="X4" s="203"/>
    </row>
    <row r="5" spans="1:2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04" t="s">
        <v>26</v>
      </c>
      <c r="N5" s="42">
        <v>45351</v>
      </c>
      <c r="O5" s="42"/>
      <c r="P5" s="205"/>
      <c r="Q5" s="195" t="s">
        <v>26</v>
      </c>
      <c r="R5" s="43">
        <v>45365</v>
      </c>
      <c r="S5" s="43"/>
      <c r="T5" s="196"/>
      <c r="U5" s="204" t="s">
        <v>26</v>
      </c>
      <c r="V5" s="42">
        <v>45386</v>
      </c>
      <c r="W5" s="42"/>
      <c r="X5" s="205"/>
    </row>
    <row r="6" spans="1:2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06" t="s">
        <v>27</v>
      </c>
      <c r="N6" s="193">
        <v>44998</v>
      </c>
      <c r="O6" s="193"/>
      <c r="P6" s="207"/>
      <c r="Q6" s="197" t="s">
        <v>27</v>
      </c>
      <c r="R6" s="198">
        <v>45385</v>
      </c>
      <c r="S6" s="198"/>
      <c r="T6" s="199"/>
      <c r="U6" s="206" t="s">
        <v>27</v>
      </c>
      <c r="V6" s="193">
        <v>45392</v>
      </c>
      <c r="W6" s="193"/>
      <c r="X6" s="207"/>
    </row>
    <row r="7" spans="1:24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</row>
    <row r="8" spans="1:24" s="4" customFormat="1" ht="12.75" customHeight="1">
      <c r="A8" s="138" t="s">
        <v>525</v>
      </c>
      <c r="B8" s="31" t="s">
        <v>38</v>
      </c>
      <c r="C8" s="93" t="s">
        <v>5</v>
      </c>
      <c r="D8" s="37" t="s">
        <v>127</v>
      </c>
      <c r="E8" s="32" t="s">
        <v>527</v>
      </c>
      <c r="F8" s="100">
        <v>855</v>
      </c>
      <c r="G8" s="84">
        <v>777</v>
      </c>
      <c r="H8" s="84">
        <v>0</v>
      </c>
      <c r="I8" s="77">
        <v>656</v>
      </c>
      <c r="J8" s="84">
        <v>11</v>
      </c>
      <c r="K8" s="100">
        <f t="shared" ref="K8:K49" si="0">IFERROR(I8-J8,I8)</f>
        <v>645</v>
      </c>
      <c r="L8" s="110">
        <f t="shared" ref="L8:L49" si="1">IFERROR((G8-K8)/G8, " ")</f>
        <v>0.16988416988416988</v>
      </c>
      <c r="M8" s="160">
        <v>777</v>
      </c>
      <c r="N8" s="44">
        <v>0</v>
      </c>
      <c r="O8" s="44">
        <f t="shared" ref="O8:O39" si="2">K8-N8</f>
        <v>645</v>
      </c>
      <c r="P8" s="14">
        <f t="shared" ref="P8:P71" si="3">(M8-O8)/M8</f>
        <v>0.16988416988416988</v>
      </c>
      <c r="Q8" s="45">
        <v>777</v>
      </c>
      <c r="R8" s="46">
        <v>0</v>
      </c>
      <c r="S8" s="46">
        <f t="shared" ref="S8:S39" si="4">K8-R8</f>
        <v>645</v>
      </c>
      <c r="T8" s="16">
        <f t="shared" ref="T8:T71" si="5">(Q8-S8)/Q8</f>
        <v>0.16988416988416988</v>
      </c>
      <c r="U8" s="215">
        <v>699</v>
      </c>
      <c r="V8" s="44">
        <v>0</v>
      </c>
      <c r="W8" s="44">
        <f t="shared" ref="W8:W39" si="6">K8-V8</f>
        <v>645</v>
      </c>
      <c r="X8" s="14">
        <f t="shared" ref="X8:X71" si="7">(U8-W8)/U8</f>
        <v>7.7253218884120178E-2</v>
      </c>
    </row>
    <row r="9" spans="1:24" s="4" customFormat="1" ht="12.75" customHeight="1">
      <c r="A9" s="138" t="s">
        <v>526</v>
      </c>
      <c r="B9" s="31" t="s">
        <v>38</v>
      </c>
      <c r="C9" s="93" t="s">
        <v>5</v>
      </c>
      <c r="D9" s="37" t="s">
        <v>127</v>
      </c>
      <c r="E9" s="32" t="s">
        <v>527</v>
      </c>
      <c r="F9" s="100">
        <v>793</v>
      </c>
      <c r="G9" s="84">
        <v>721</v>
      </c>
      <c r="H9" s="84">
        <v>0</v>
      </c>
      <c r="I9" s="77">
        <v>609</v>
      </c>
      <c r="J9" s="84">
        <v>11</v>
      </c>
      <c r="K9" s="100">
        <f t="shared" si="0"/>
        <v>598</v>
      </c>
      <c r="L9" s="110">
        <f t="shared" si="1"/>
        <v>0.17059639389736478</v>
      </c>
      <c r="M9" s="160">
        <v>721</v>
      </c>
      <c r="N9" s="44">
        <v>0</v>
      </c>
      <c r="O9" s="44">
        <f t="shared" si="2"/>
        <v>598</v>
      </c>
      <c r="P9" s="14">
        <f t="shared" si="3"/>
        <v>0.17059639389736478</v>
      </c>
      <c r="Q9" s="45">
        <v>721</v>
      </c>
      <c r="R9" s="46">
        <v>0</v>
      </c>
      <c r="S9" s="46">
        <f t="shared" si="4"/>
        <v>598</v>
      </c>
      <c r="T9" s="16">
        <f t="shared" si="5"/>
        <v>0.17059639389736478</v>
      </c>
      <c r="U9" s="215">
        <v>649</v>
      </c>
      <c r="V9" s="44">
        <v>0</v>
      </c>
      <c r="W9" s="44">
        <f t="shared" si="6"/>
        <v>598</v>
      </c>
      <c r="X9" s="14">
        <f t="shared" si="7"/>
        <v>7.8582434514637908E-2</v>
      </c>
    </row>
    <row r="10" spans="1:24" s="4" customFormat="1" ht="12.75" customHeight="1">
      <c r="A10" s="138" t="s">
        <v>123</v>
      </c>
      <c r="B10" s="31" t="s">
        <v>38</v>
      </c>
      <c r="C10" s="93"/>
      <c r="D10" s="37">
        <v>2.08</v>
      </c>
      <c r="E10" s="32" t="s">
        <v>126</v>
      </c>
      <c r="F10" s="100">
        <v>1099</v>
      </c>
      <c r="G10" s="84">
        <v>999</v>
      </c>
      <c r="H10" s="84">
        <v>899</v>
      </c>
      <c r="I10" s="77">
        <v>766</v>
      </c>
      <c r="J10" s="84">
        <v>10</v>
      </c>
      <c r="K10" s="100">
        <f t="shared" si="0"/>
        <v>756</v>
      </c>
      <c r="L10" s="110">
        <f t="shared" si="1"/>
        <v>0.24324324324324326</v>
      </c>
      <c r="M10" s="215">
        <v>849</v>
      </c>
      <c r="N10" s="124">
        <v>50</v>
      </c>
      <c r="O10" s="44">
        <f t="shared" si="2"/>
        <v>706</v>
      </c>
      <c r="P10" s="14">
        <f t="shared" si="3"/>
        <v>0.16843345111896349</v>
      </c>
      <c r="Q10" s="127">
        <v>849</v>
      </c>
      <c r="R10" s="124">
        <v>50</v>
      </c>
      <c r="S10" s="46">
        <f t="shared" si="4"/>
        <v>706</v>
      </c>
      <c r="T10" s="16">
        <f t="shared" si="5"/>
        <v>0.16843345111896349</v>
      </c>
      <c r="U10" s="215">
        <v>849</v>
      </c>
      <c r="V10" s="124">
        <v>50</v>
      </c>
      <c r="W10" s="44">
        <f t="shared" si="6"/>
        <v>706</v>
      </c>
      <c r="X10" s="14">
        <f t="shared" si="7"/>
        <v>0.16843345111896349</v>
      </c>
    </row>
    <row r="11" spans="1:24" s="4" customFormat="1" ht="12.75" customHeight="1" thickBot="1">
      <c r="A11" s="33" t="s">
        <v>218</v>
      </c>
      <c r="B11" s="30" t="s">
        <v>38</v>
      </c>
      <c r="C11" s="94"/>
      <c r="D11" s="38">
        <v>3.12</v>
      </c>
      <c r="E11" s="2" t="s">
        <v>219</v>
      </c>
      <c r="F11" s="101">
        <v>1221</v>
      </c>
      <c r="G11" s="47">
        <v>1110</v>
      </c>
      <c r="H11" s="47">
        <v>999</v>
      </c>
      <c r="I11" s="78">
        <v>857</v>
      </c>
      <c r="J11" s="47">
        <v>24</v>
      </c>
      <c r="K11" s="101">
        <f t="shared" si="0"/>
        <v>833</v>
      </c>
      <c r="L11" s="111">
        <f t="shared" si="1"/>
        <v>0.24954954954954955</v>
      </c>
      <c r="M11" s="218">
        <v>899</v>
      </c>
      <c r="N11" s="122">
        <v>95</v>
      </c>
      <c r="O11" s="48">
        <f t="shared" si="2"/>
        <v>738</v>
      </c>
      <c r="P11" s="15">
        <f t="shared" si="3"/>
        <v>0.17908787541713014</v>
      </c>
      <c r="Q11" s="126">
        <v>899</v>
      </c>
      <c r="R11" s="122">
        <v>95</v>
      </c>
      <c r="S11" s="50">
        <f t="shared" si="4"/>
        <v>738</v>
      </c>
      <c r="T11" s="17">
        <f t="shared" si="5"/>
        <v>0.17908787541713014</v>
      </c>
      <c r="U11" s="218">
        <v>899</v>
      </c>
      <c r="V11" s="122">
        <v>95</v>
      </c>
      <c r="W11" s="48">
        <f t="shared" si="6"/>
        <v>738</v>
      </c>
      <c r="X11" s="15">
        <f t="shared" si="7"/>
        <v>0.17908787541713014</v>
      </c>
    </row>
    <row r="12" spans="1:24" s="4" customFormat="1" ht="12.75" customHeight="1">
      <c r="A12" s="34" t="s">
        <v>71</v>
      </c>
      <c r="B12" s="28" t="s">
        <v>38</v>
      </c>
      <c r="C12" s="5"/>
      <c r="D12" s="39">
        <v>1.49</v>
      </c>
      <c r="E12" s="6" t="s">
        <v>106</v>
      </c>
      <c r="F12" s="102">
        <v>1429</v>
      </c>
      <c r="G12" s="85">
        <v>1299</v>
      </c>
      <c r="H12" s="85">
        <v>0</v>
      </c>
      <c r="I12" s="79">
        <v>1094</v>
      </c>
      <c r="J12" s="85">
        <v>0</v>
      </c>
      <c r="K12" s="102">
        <f t="shared" si="0"/>
        <v>1094</v>
      </c>
      <c r="L12" s="112">
        <f t="shared" si="1"/>
        <v>0.15781370284834489</v>
      </c>
      <c r="M12" s="158">
        <v>1299</v>
      </c>
      <c r="N12" s="63">
        <v>0</v>
      </c>
      <c r="O12" s="63">
        <f t="shared" si="2"/>
        <v>1094</v>
      </c>
      <c r="P12" s="13">
        <f t="shared" si="3"/>
        <v>0.15781370284834489</v>
      </c>
      <c r="Q12" s="64">
        <v>1299</v>
      </c>
      <c r="R12" s="65">
        <v>0</v>
      </c>
      <c r="S12" s="65">
        <f t="shared" si="4"/>
        <v>1094</v>
      </c>
      <c r="T12" s="18">
        <f t="shared" si="5"/>
        <v>0.15781370284834489</v>
      </c>
      <c r="U12" s="158">
        <v>1299</v>
      </c>
      <c r="V12" s="63">
        <v>0</v>
      </c>
      <c r="W12" s="63">
        <f t="shared" si="6"/>
        <v>1094</v>
      </c>
      <c r="X12" s="13">
        <f t="shared" si="7"/>
        <v>0.15781370284834489</v>
      </c>
    </row>
    <row r="13" spans="1:24" s="4" customFormat="1" ht="12.75" customHeight="1">
      <c r="A13" s="138" t="s">
        <v>153</v>
      </c>
      <c r="B13" s="31" t="s">
        <v>38</v>
      </c>
      <c r="C13" s="95"/>
      <c r="D13" s="37">
        <v>3.12</v>
      </c>
      <c r="E13" s="32" t="s">
        <v>107</v>
      </c>
      <c r="F13" s="100">
        <v>2089</v>
      </c>
      <c r="G13" s="84">
        <v>1899</v>
      </c>
      <c r="H13" s="84">
        <v>1699</v>
      </c>
      <c r="I13" s="77">
        <v>1427</v>
      </c>
      <c r="J13" s="84">
        <v>28</v>
      </c>
      <c r="K13" s="100">
        <f t="shared" si="0"/>
        <v>1399</v>
      </c>
      <c r="L13" s="110">
        <f t="shared" si="1"/>
        <v>0.2632964718272775</v>
      </c>
      <c r="M13" s="215">
        <v>1599</v>
      </c>
      <c r="N13" s="124">
        <v>83</v>
      </c>
      <c r="O13" s="44">
        <f t="shared" si="2"/>
        <v>1316</v>
      </c>
      <c r="P13" s="14">
        <f t="shared" si="3"/>
        <v>0.17698561601000626</v>
      </c>
      <c r="Q13" s="127">
        <v>1599</v>
      </c>
      <c r="R13" s="124">
        <v>83</v>
      </c>
      <c r="S13" s="46">
        <f t="shared" si="4"/>
        <v>1316</v>
      </c>
      <c r="T13" s="16">
        <f t="shared" si="5"/>
        <v>0.17698561601000626</v>
      </c>
      <c r="U13" s="215">
        <v>1699</v>
      </c>
      <c r="V13" s="44">
        <v>0</v>
      </c>
      <c r="W13" s="44">
        <f t="shared" si="6"/>
        <v>1399</v>
      </c>
      <c r="X13" s="14">
        <f t="shared" si="7"/>
        <v>0.17657445556209536</v>
      </c>
    </row>
    <row r="14" spans="1:24" s="4" customFormat="1" ht="12.75" customHeight="1" thickBot="1">
      <c r="A14" s="33" t="s">
        <v>79</v>
      </c>
      <c r="B14" s="30" t="s">
        <v>38</v>
      </c>
      <c r="C14" s="94"/>
      <c r="D14" s="38">
        <v>3.12</v>
      </c>
      <c r="E14" s="2" t="s">
        <v>107</v>
      </c>
      <c r="F14" s="101">
        <v>1979</v>
      </c>
      <c r="G14" s="47">
        <v>1799</v>
      </c>
      <c r="H14" s="47">
        <v>1599</v>
      </c>
      <c r="I14" s="78">
        <v>1342</v>
      </c>
      <c r="J14" s="47">
        <v>27</v>
      </c>
      <c r="K14" s="101">
        <f t="shared" si="0"/>
        <v>1315</v>
      </c>
      <c r="L14" s="111">
        <f t="shared" si="1"/>
        <v>0.26903835464146747</v>
      </c>
      <c r="M14" s="218">
        <v>1499</v>
      </c>
      <c r="N14" s="122">
        <v>83</v>
      </c>
      <c r="O14" s="48">
        <f t="shared" si="2"/>
        <v>1232</v>
      </c>
      <c r="P14" s="15">
        <f t="shared" si="3"/>
        <v>0.1781187458305537</v>
      </c>
      <c r="Q14" s="126">
        <v>1499</v>
      </c>
      <c r="R14" s="122">
        <v>83</v>
      </c>
      <c r="S14" s="50">
        <f t="shared" si="4"/>
        <v>1232</v>
      </c>
      <c r="T14" s="17">
        <f t="shared" si="5"/>
        <v>0.1781187458305537</v>
      </c>
      <c r="U14" s="218">
        <v>1599</v>
      </c>
      <c r="V14" s="48">
        <v>0</v>
      </c>
      <c r="W14" s="48">
        <f t="shared" si="6"/>
        <v>1315</v>
      </c>
      <c r="X14" s="15">
        <f t="shared" si="7"/>
        <v>0.17761100687929957</v>
      </c>
    </row>
    <row r="15" spans="1:24" s="4" customFormat="1" ht="12.75" customHeight="1">
      <c r="A15" s="138" t="s">
        <v>534</v>
      </c>
      <c r="B15" s="31" t="s">
        <v>38</v>
      </c>
      <c r="C15" s="93"/>
      <c r="D15" s="37">
        <v>2.08</v>
      </c>
      <c r="E15" s="32" t="s">
        <v>549</v>
      </c>
      <c r="F15" s="100">
        <v>2749</v>
      </c>
      <c r="G15" s="84">
        <v>2499</v>
      </c>
      <c r="H15" s="84">
        <v>2199</v>
      </c>
      <c r="I15" s="77">
        <v>1912</v>
      </c>
      <c r="J15" s="84">
        <v>0</v>
      </c>
      <c r="K15" s="100">
        <f>IFERROR(I15-J15,I15)</f>
        <v>1912</v>
      </c>
      <c r="L15" s="110">
        <f t="shared" si="1"/>
        <v>0.23489395758303322</v>
      </c>
      <c r="M15" s="160">
        <v>2499</v>
      </c>
      <c r="N15" s="44">
        <v>0</v>
      </c>
      <c r="O15" s="44">
        <f t="shared" si="2"/>
        <v>1912</v>
      </c>
      <c r="P15" s="14">
        <f t="shared" si="3"/>
        <v>0.23489395758303322</v>
      </c>
      <c r="Q15" s="45">
        <v>2499</v>
      </c>
      <c r="R15" s="46">
        <v>0</v>
      </c>
      <c r="S15" s="46">
        <f t="shared" si="4"/>
        <v>1912</v>
      </c>
      <c r="T15" s="16">
        <f t="shared" si="5"/>
        <v>0.23489395758303322</v>
      </c>
      <c r="U15" s="160">
        <v>2499</v>
      </c>
      <c r="V15" s="44">
        <v>0</v>
      </c>
      <c r="W15" s="44">
        <f t="shared" si="6"/>
        <v>1912</v>
      </c>
      <c r="X15" s="14">
        <f t="shared" si="7"/>
        <v>0.23489395758303322</v>
      </c>
    </row>
    <row r="16" spans="1:24" s="4" customFormat="1" ht="12.75" customHeight="1">
      <c r="A16" s="138" t="s">
        <v>560</v>
      </c>
      <c r="B16" s="31" t="s">
        <v>38</v>
      </c>
      <c r="C16" s="93"/>
      <c r="D16" s="37">
        <v>2.08</v>
      </c>
      <c r="E16" s="32" t="s">
        <v>561</v>
      </c>
      <c r="F16" s="100">
        <v>0</v>
      </c>
      <c r="G16" s="84">
        <v>1888</v>
      </c>
      <c r="H16" s="84">
        <v>0</v>
      </c>
      <c r="I16" s="77">
        <v>1503</v>
      </c>
      <c r="J16" s="84">
        <v>0</v>
      </c>
      <c r="K16" s="100">
        <f>IFERROR(I16-J16,I16)</f>
        <v>1503</v>
      </c>
      <c r="L16" s="110">
        <f t="shared" si="1"/>
        <v>0.20391949152542374</v>
      </c>
      <c r="M16" s="160">
        <v>1888</v>
      </c>
      <c r="N16" s="44">
        <v>0</v>
      </c>
      <c r="O16" s="44">
        <f t="shared" si="2"/>
        <v>1503</v>
      </c>
      <c r="P16" s="14">
        <f t="shared" si="3"/>
        <v>0.20391949152542374</v>
      </c>
      <c r="Q16" s="45">
        <v>1888</v>
      </c>
      <c r="R16" s="46">
        <v>0</v>
      </c>
      <c r="S16" s="46">
        <f t="shared" si="4"/>
        <v>1503</v>
      </c>
      <c r="T16" s="16">
        <f t="shared" si="5"/>
        <v>0.20391949152542374</v>
      </c>
      <c r="U16" s="160">
        <v>1888</v>
      </c>
      <c r="V16" s="44">
        <v>0</v>
      </c>
      <c r="W16" s="44">
        <f t="shared" si="6"/>
        <v>1503</v>
      </c>
      <c r="X16" s="14">
        <f t="shared" si="7"/>
        <v>0.20391949152542374</v>
      </c>
    </row>
    <row r="17" spans="1:24" s="4" customFormat="1" ht="12.75" customHeight="1">
      <c r="A17" s="138" t="s">
        <v>562</v>
      </c>
      <c r="B17" s="31" t="s">
        <v>38</v>
      </c>
      <c r="C17" s="93"/>
      <c r="D17" s="37">
        <v>2.08</v>
      </c>
      <c r="E17" s="32" t="s">
        <v>561</v>
      </c>
      <c r="F17" s="100">
        <v>0</v>
      </c>
      <c r="G17" s="84">
        <v>1888</v>
      </c>
      <c r="H17" s="84">
        <v>0</v>
      </c>
      <c r="I17" s="77">
        <v>1503</v>
      </c>
      <c r="J17" s="84">
        <v>0</v>
      </c>
      <c r="K17" s="100">
        <f>IFERROR(I17-J17,I17)</f>
        <v>1503</v>
      </c>
      <c r="L17" s="110">
        <f t="shared" si="1"/>
        <v>0.20391949152542374</v>
      </c>
      <c r="M17" s="215">
        <v>1699</v>
      </c>
      <c r="N17" s="44">
        <v>0</v>
      </c>
      <c r="O17" s="44">
        <f t="shared" si="2"/>
        <v>1503</v>
      </c>
      <c r="P17" s="14">
        <f t="shared" si="3"/>
        <v>0.1153619776339023</v>
      </c>
      <c r="Q17" s="127">
        <v>1699</v>
      </c>
      <c r="R17" s="46">
        <v>0</v>
      </c>
      <c r="S17" s="46">
        <f t="shared" si="4"/>
        <v>1503</v>
      </c>
      <c r="T17" s="16">
        <f t="shared" si="5"/>
        <v>0.1153619776339023</v>
      </c>
      <c r="U17" s="215">
        <v>1799</v>
      </c>
      <c r="V17" s="44">
        <v>0</v>
      </c>
      <c r="W17" s="44">
        <f t="shared" si="6"/>
        <v>1503</v>
      </c>
      <c r="X17" s="14">
        <f t="shared" si="7"/>
        <v>0.16453585325180656</v>
      </c>
    </row>
    <row r="18" spans="1:24" s="4" customFormat="1" ht="12.75" customHeight="1">
      <c r="A18" s="138" t="s">
        <v>529</v>
      </c>
      <c r="B18" s="31" t="s">
        <v>38</v>
      </c>
      <c r="C18" s="93"/>
      <c r="D18" s="37">
        <v>2.08</v>
      </c>
      <c r="E18" s="32" t="s">
        <v>541</v>
      </c>
      <c r="F18" s="100">
        <v>1832</v>
      </c>
      <c r="G18" s="84">
        <v>1665</v>
      </c>
      <c r="H18" s="84">
        <v>0</v>
      </c>
      <c r="I18" s="77">
        <v>1322</v>
      </c>
      <c r="J18" s="84">
        <v>0</v>
      </c>
      <c r="K18" s="100">
        <f>IFERROR(I18-J18,I18)</f>
        <v>1322</v>
      </c>
      <c r="L18" s="110">
        <f t="shared" si="1"/>
        <v>0.20600600600600599</v>
      </c>
      <c r="M18" s="160">
        <v>1665</v>
      </c>
      <c r="N18" s="44">
        <v>0</v>
      </c>
      <c r="O18" s="44">
        <f t="shared" si="2"/>
        <v>1322</v>
      </c>
      <c r="P18" s="14">
        <f t="shared" si="3"/>
        <v>0.20600600600600599</v>
      </c>
      <c r="Q18" s="45">
        <v>1665</v>
      </c>
      <c r="R18" s="46">
        <v>0</v>
      </c>
      <c r="S18" s="46">
        <f t="shared" si="4"/>
        <v>1322</v>
      </c>
      <c r="T18" s="16">
        <f t="shared" si="5"/>
        <v>0.20600600600600599</v>
      </c>
      <c r="U18" s="160">
        <v>1665</v>
      </c>
      <c r="V18" s="44">
        <v>0</v>
      </c>
      <c r="W18" s="44">
        <f t="shared" si="6"/>
        <v>1322</v>
      </c>
      <c r="X18" s="14">
        <f t="shared" si="7"/>
        <v>0.20600600600600599</v>
      </c>
    </row>
    <row r="19" spans="1:24" s="4" customFormat="1" ht="12.75" customHeight="1">
      <c r="A19" s="256" t="s">
        <v>528</v>
      </c>
      <c r="B19" s="208" t="s">
        <v>38</v>
      </c>
      <c r="C19" s="266"/>
      <c r="D19" s="37">
        <v>2.08</v>
      </c>
      <c r="E19" s="211" t="s">
        <v>541</v>
      </c>
      <c r="F19" s="212">
        <v>1709</v>
      </c>
      <c r="G19" s="187">
        <v>1554</v>
      </c>
      <c r="H19" s="187">
        <v>0</v>
      </c>
      <c r="I19" s="213">
        <v>1232</v>
      </c>
      <c r="J19" s="187">
        <v>0</v>
      </c>
      <c r="K19" s="100">
        <f t="shared" si="0"/>
        <v>1232</v>
      </c>
      <c r="L19" s="214">
        <f t="shared" si="1"/>
        <v>0.2072072072072072</v>
      </c>
      <c r="M19" s="160">
        <v>1554</v>
      </c>
      <c r="N19" s="44">
        <v>0</v>
      </c>
      <c r="O19" s="44">
        <f t="shared" si="2"/>
        <v>1232</v>
      </c>
      <c r="P19" s="14">
        <f t="shared" si="3"/>
        <v>0.2072072072072072</v>
      </c>
      <c r="Q19" s="45">
        <v>1554</v>
      </c>
      <c r="R19" s="46">
        <v>0</v>
      </c>
      <c r="S19" s="46">
        <f t="shared" si="4"/>
        <v>1232</v>
      </c>
      <c r="T19" s="16">
        <f t="shared" si="5"/>
        <v>0.2072072072072072</v>
      </c>
      <c r="U19" s="160">
        <v>1554</v>
      </c>
      <c r="V19" s="44">
        <v>0</v>
      </c>
      <c r="W19" s="44">
        <f t="shared" si="6"/>
        <v>1232</v>
      </c>
      <c r="X19" s="14">
        <f t="shared" si="7"/>
        <v>0.2072072072072072</v>
      </c>
    </row>
    <row r="20" spans="1:24" s="4" customFormat="1" ht="12.75" customHeight="1">
      <c r="A20" s="138" t="s">
        <v>532</v>
      </c>
      <c r="B20" s="31" t="s">
        <v>38</v>
      </c>
      <c r="C20" s="93"/>
      <c r="D20" s="37">
        <v>2.08</v>
      </c>
      <c r="E20" s="32" t="s">
        <v>542</v>
      </c>
      <c r="F20" s="100">
        <v>2077</v>
      </c>
      <c r="G20" s="84">
        <v>1888</v>
      </c>
      <c r="H20" s="84">
        <v>0</v>
      </c>
      <c r="I20" s="77">
        <v>1497</v>
      </c>
      <c r="J20" s="84">
        <v>0</v>
      </c>
      <c r="K20" s="100">
        <f>IFERROR(I20-J20,I20)</f>
        <v>1497</v>
      </c>
      <c r="L20" s="110">
        <f t="shared" si="1"/>
        <v>0.20709745762711865</v>
      </c>
      <c r="M20" s="160">
        <v>1888</v>
      </c>
      <c r="N20" s="44">
        <v>0</v>
      </c>
      <c r="O20" s="44">
        <f t="shared" si="2"/>
        <v>1497</v>
      </c>
      <c r="P20" s="14">
        <f t="shared" si="3"/>
        <v>0.20709745762711865</v>
      </c>
      <c r="Q20" s="45">
        <v>1888</v>
      </c>
      <c r="R20" s="46">
        <v>0</v>
      </c>
      <c r="S20" s="46">
        <f t="shared" si="4"/>
        <v>1497</v>
      </c>
      <c r="T20" s="16">
        <f t="shared" si="5"/>
        <v>0.20709745762711865</v>
      </c>
      <c r="U20" s="160">
        <v>1888</v>
      </c>
      <c r="V20" s="44">
        <v>0</v>
      </c>
      <c r="W20" s="44">
        <f t="shared" si="6"/>
        <v>1497</v>
      </c>
      <c r="X20" s="14">
        <f t="shared" si="7"/>
        <v>0.20709745762711865</v>
      </c>
    </row>
    <row r="21" spans="1:24" s="4" customFormat="1" ht="12.75" customHeight="1">
      <c r="A21" s="138" t="s">
        <v>53</v>
      </c>
      <c r="B21" s="31" t="s">
        <v>38</v>
      </c>
      <c r="C21" s="93"/>
      <c r="D21" s="37">
        <v>2.08</v>
      </c>
      <c r="E21" s="32" t="s">
        <v>547</v>
      </c>
      <c r="F21" s="100">
        <v>2419</v>
      </c>
      <c r="G21" s="84">
        <v>2199</v>
      </c>
      <c r="H21" s="84">
        <v>1799</v>
      </c>
      <c r="I21" s="77">
        <v>1532</v>
      </c>
      <c r="J21" s="84">
        <v>0</v>
      </c>
      <c r="K21" s="100">
        <f>IFERROR(I21-J21,I21)</f>
        <v>1532</v>
      </c>
      <c r="L21" s="110">
        <f t="shared" si="1"/>
        <v>0.30331969076853116</v>
      </c>
      <c r="M21" s="215">
        <v>1699</v>
      </c>
      <c r="N21" s="124">
        <v>92</v>
      </c>
      <c r="O21" s="44">
        <f t="shared" si="2"/>
        <v>1440</v>
      </c>
      <c r="P21" s="14">
        <f t="shared" si="3"/>
        <v>0.15244261330194231</v>
      </c>
      <c r="Q21" s="127">
        <v>1699</v>
      </c>
      <c r="R21" s="124">
        <v>92</v>
      </c>
      <c r="S21" s="46">
        <f t="shared" si="4"/>
        <v>1440</v>
      </c>
      <c r="T21" s="16">
        <f t="shared" si="5"/>
        <v>0.15244261330194231</v>
      </c>
      <c r="U21" s="215">
        <v>1799</v>
      </c>
      <c r="V21" s="44">
        <v>0</v>
      </c>
      <c r="W21" s="44">
        <f t="shared" si="6"/>
        <v>1532</v>
      </c>
      <c r="X21" s="14">
        <f t="shared" si="7"/>
        <v>0.14841578654808227</v>
      </c>
    </row>
    <row r="22" spans="1:24" s="4" customFormat="1" ht="12.75" customHeight="1">
      <c r="A22" s="138" t="s">
        <v>530</v>
      </c>
      <c r="B22" s="31" t="s">
        <v>38</v>
      </c>
      <c r="C22" s="93"/>
      <c r="D22" s="37">
        <v>3.12</v>
      </c>
      <c r="E22" s="32" t="s">
        <v>543</v>
      </c>
      <c r="F22" s="100">
        <v>1955</v>
      </c>
      <c r="G22" s="84">
        <v>1777</v>
      </c>
      <c r="H22" s="84">
        <v>0</v>
      </c>
      <c r="I22" s="77">
        <v>1477</v>
      </c>
      <c r="J22" s="84">
        <v>0</v>
      </c>
      <c r="K22" s="100">
        <f t="shared" si="0"/>
        <v>1477</v>
      </c>
      <c r="L22" s="110">
        <f t="shared" si="1"/>
        <v>0.16882386043894204</v>
      </c>
      <c r="M22" s="160">
        <v>1777</v>
      </c>
      <c r="N22" s="44">
        <v>0</v>
      </c>
      <c r="O22" s="44">
        <f t="shared" si="2"/>
        <v>1477</v>
      </c>
      <c r="P22" s="14">
        <f t="shared" si="3"/>
        <v>0.16882386043894204</v>
      </c>
      <c r="Q22" s="45">
        <v>1777</v>
      </c>
      <c r="R22" s="46">
        <v>0</v>
      </c>
      <c r="S22" s="46">
        <f t="shared" si="4"/>
        <v>1477</v>
      </c>
      <c r="T22" s="16">
        <f t="shared" si="5"/>
        <v>0.16882386043894204</v>
      </c>
      <c r="U22" s="160">
        <v>1777</v>
      </c>
      <c r="V22" s="44">
        <v>0</v>
      </c>
      <c r="W22" s="44">
        <f t="shared" si="6"/>
        <v>1477</v>
      </c>
      <c r="X22" s="14">
        <f t="shared" si="7"/>
        <v>0.16882386043894204</v>
      </c>
    </row>
    <row r="23" spans="1:24" s="4" customFormat="1" ht="12.75" customHeight="1">
      <c r="A23" s="138" t="s">
        <v>535</v>
      </c>
      <c r="B23" s="31" t="s">
        <v>38</v>
      </c>
      <c r="C23" s="93"/>
      <c r="D23" s="37">
        <v>3.12</v>
      </c>
      <c r="E23" s="32" t="s">
        <v>548</v>
      </c>
      <c r="F23" s="100">
        <v>2749</v>
      </c>
      <c r="G23" s="84">
        <v>2499</v>
      </c>
      <c r="H23" s="84">
        <v>2199</v>
      </c>
      <c r="I23" s="77">
        <v>1912</v>
      </c>
      <c r="J23" s="84">
        <v>0</v>
      </c>
      <c r="K23" s="100">
        <f>IFERROR(I23-J23,I23)</f>
        <v>1912</v>
      </c>
      <c r="L23" s="110">
        <f>IFERROR((G23-K23)/G23, " ")</f>
        <v>0.23489395758303322</v>
      </c>
      <c r="M23" s="160">
        <v>2499</v>
      </c>
      <c r="N23" s="44">
        <v>0</v>
      </c>
      <c r="O23" s="44">
        <f t="shared" si="2"/>
        <v>1912</v>
      </c>
      <c r="P23" s="14">
        <f t="shared" si="3"/>
        <v>0.23489395758303322</v>
      </c>
      <c r="Q23" s="45">
        <v>2499</v>
      </c>
      <c r="R23" s="46">
        <v>0</v>
      </c>
      <c r="S23" s="46">
        <f t="shared" si="4"/>
        <v>1912</v>
      </c>
      <c r="T23" s="16">
        <f t="shared" si="5"/>
        <v>0.23489395758303322</v>
      </c>
      <c r="U23" s="160">
        <v>2499</v>
      </c>
      <c r="V23" s="44">
        <v>0</v>
      </c>
      <c r="W23" s="44">
        <f t="shared" si="6"/>
        <v>1912</v>
      </c>
      <c r="X23" s="14">
        <f t="shared" si="7"/>
        <v>0.23489395758303322</v>
      </c>
    </row>
    <row r="24" spans="1:24" s="4" customFormat="1" ht="12.75" customHeight="1">
      <c r="A24" s="138" t="s">
        <v>533</v>
      </c>
      <c r="B24" s="31" t="s">
        <v>38</v>
      </c>
      <c r="C24" s="93"/>
      <c r="D24" s="37">
        <v>3.12</v>
      </c>
      <c r="E24" s="32" t="s">
        <v>548</v>
      </c>
      <c r="F24" s="100">
        <v>2639</v>
      </c>
      <c r="G24" s="84">
        <v>2399</v>
      </c>
      <c r="H24" s="84">
        <v>2099</v>
      </c>
      <c r="I24" s="77">
        <v>1824</v>
      </c>
      <c r="J24" s="84">
        <v>0</v>
      </c>
      <c r="K24" s="100">
        <f>IFERROR(I24-J24,I24)</f>
        <v>1824</v>
      </c>
      <c r="L24" s="110">
        <f>IFERROR((G24-K24)/G24, " ")</f>
        <v>0.23968320133388912</v>
      </c>
      <c r="M24" s="160">
        <v>2399</v>
      </c>
      <c r="N24" s="44">
        <v>0</v>
      </c>
      <c r="O24" s="44">
        <f t="shared" si="2"/>
        <v>1824</v>
      </c>
      <c r="P24" s="14">
        <f t="shared" si="3"/>
        <v>0.23968320133388912</v>
      </c>
      <c r="Q24" s="45">
        <v>2399</v>
      </c>
      <c r="R24" s="46">
        <v>0</v>
      </c>
      <c r="S24" s="46">
        <f t="shared" si="4"/>
        <v>1824</v>
      </c>
      <c r="T24" s="16">
        <f t="shared" si="5"/>
        <v>0.23968320133388912</v>
      </c>
      <c r="U24" s="160">
        <v>2399</v>
      </c>
      <c r="V24" s="44">
        <v>0</v>
      </c>
      <c r="W24" s="44">
        <f t="shared" si="6"/>
        <v>1824</v>
      </c>
      <c r="X24" s="14">
        <f t="shared" si="7"/>
        <v>0.23968320133388912</v>
      </c>
    </row>
    <row r="25" spans="1:24" s="4" customFormat="1" ht="12.75" customHeight="1">
      <c r="A25" s="138" t="s">
        <v>122</v>
      </c>
      <c r="B25" s="31" t="s">
        <v>38</v>
      </c>
      <c r="C25" s="219"/>
      <c r="D25" s="37">
        <v>3.12</v>
      </c>
      <c r="E25" s="32" t="s">
        <v>550</v>
      </c>
      <c r="F25" s="100">
        <v>2969</v>
      </c>
      <c r="G25" s="84">
        <v>2699</v>
      </c>
      <c r="H25" s="84">
        <v>2399</v>
      </c>
      <c r="I25" s="77">
        <v>2013</v>
      </c>
      <c r="J25" s="84">
        <v>28</v>
      </c>
      <c r="K25" s="100">
        <f>IFERROR(I25-J25,I25)</f>
        <v>1985</v>
      </c>
      <c r="L25" s="110">
        <f>IFERROR((G25-K25)/G25, " ")</f>
        <v>0.26454242311967396</v>
      </c>
      <c r="M25" s="215">
        <v>2299</v>
      </c>
      <c r="N25" s="124">
        <v>92</v>
      </c>
      <c r="O25" s="44">
        <f t="shared" si="2"/>
        <v>1893</v>
      </c>
      <c r="P25" s="14">
        <f t="shared" si="3"/>
        <v>0.17659852109612875</v>
      </c>
      <c r="Q25" s="127">
        <v>2299</v>
      </c>
      <c r="R25" s="124">
        <v>92</v>
      </c>
      <c r="S25" s="46">
        <f t="shared" si="4"/>
        <v>1893</v>
      </c>
      <c r="T25" s="16">
        <f t="shared" si="5"/>
        <v>0.17659852109612875</v>
      </c>
      <c r="U25" s="215">
        <v>2399</v>
      </c>
      <c r="V25" s="44">
        <v>0</v>
      </c>
      <c r="W25" s="44">
        <f t="shared" si="6"/>
        <v>1985</v>
      </c>
      <c r="X25" s="14">
        <f t="shared" si="7"/>
        <v>0.17257190496040017</v>
      </c>
    </row>
    <row r="26" spans="1:24" s="4" customFormat="1" ht="12.75" customHeight="1">
      <c r="A26" s="138" t="s">
        <v>74</v>
      </c>
      <c r="B26" s="31" t="s">
        <v>38</v>
      </c>
      <c r="C26" s="169"/>
      <c r="D26" s="37">
        <v>3.12</v>
      </c>
      <c r="E26" s="32" t="s">
        <v>550</v>
      </c>
      <c r="F26" s="100">
        <v>2859</v>
      </c>
      <c r="G26" s="84">
        <v>2599</v>
      </c>
      <c r="H26" s="84">
        <v>2299</v>
      </c>
      <c r="I26" s="77">
        <v>1929</v>
      </c>
      <c r="J26" s="84">
        <v>30</v>
      </c>
      <c r="K26" s="100">
        <f>IFERROR(I26-J26,I26)</f>
        <v>1899</v>
      </c>
      <c r="L26" s="110">
        <f>IFERROR((G26-K26)/G26, " ")</f>
        <v>0.26933435936898809</v>
      </c>
      <c r="M26" s="215">
        <v>2199</v>
      </c>
      <c r="N26" s="124">
        <v>92</v>
      </c>
      <c r="O26" s="44">
        <f t="shared" si="2"/>
        <v>1807</v>
      </c>
      <c r="P26" s="14">
        <f t="shared" si="3"/>
        <v>0.17826284674852205</v>
      </c>
      <c r="Q26" s="127">
        <v>2199</v>
      </c>
      <c r="R26" s="124">
        <v>92</v>
      </c>
      <c r="S26" s="46">
        <f t="shared" si="4"/>
        <v>1807</v>
      </c>
      <c r="T26" s="16">
        <f t="shared" si="5"/>
        <v>0.17826284674852205</v>
      </c>
      <c r="U26" s="215">
        <v>2299</v>
      </c>
      <c r="V26" s="44">
        <v>0</v>
      </c>
      <c r="W26" s="44">
        <f t="shared" si="6"/>
        <v>1899</v>
      </c>
      <c r="X26" s="14">
        <f t="shared" si="7"/>
        <v>0.17398869073510223</v>
      </c>
    </row>
    <row r="27" spans="1:24" s="4" customFormat="1" ht="12.75" customHeight="1">
      <c r="A27" s="138" t="s">
        <v>536</v>
      </c>
      <c r="B27" s="31" t="s">
        <v>38</v>
      </c>
      <c r="C27" s="219"/>
      <c r="D27" s="37">
        <v>3.12</v>
      </c>
      <c r="E27" s="32" t="s">
        <v>551</v>
      </c>
      <c r="F27" s="100">
        <v>3079</v>
      </c>
      <c r="G27" s="84">
        <v>2799</v>
      </c>
      <c r="H27" s="84">
        <v>2399</v>
      </c>
      <c r="I27" s="77">
        <v>2085</v>
      </c>
      <c r="J27" s="84">
        <v>0</v>
      </c>
      <c r="K27" s="100">
        <f>IFERROR(I27-J27,I27)</f>
        <v>2085</v>
      </c>
      <c r="L27" s="110">
        <f>IFERROR((G27-K27)/G27, " ")</f>
        <v>0.25509110396570206</v>
      </c>
      <c r="M27" s="160">
        <v>2799</v>
      </c>
      <c r="N27" s="44">
        <v>0</v>
      </c>
      <c r="O27" s="44">
        <f t="shared" si="2"/>
        <v>2085</v>
      </c>
      <c r="P27" s="14">
        <f t="shared" si="3"/>
        <v>0.25509110396570206</v>
      </c>
      <c r="Q27" s="45">
        <v>2799</v>
      </c>
      <c r="R27" s="46">
        <v>0</v>
      </c>
      <c r="S27" s="46">
        <f t="shared" si="4"/>
        <v>2085</v>
      </c>
      <c r="T27" s="16">
        <f t="shared" si="5"/>
        <v>0.25509110396570206</v>
      </c>
      <c r="U27" s="160">
        <v>2799</v>
      </c>
      <c r="V27" s="44">
        <v>0</v>
      </c>
      <c r="W27" s="44">
        <f t="shared" si="6"/>
        <v>2085</v>
      </c>
      <c r="X27" s="14">
        <f t="shared" si="7"/>
        <v>0.25509110396570206</v>
      </c>
    </row>
    <row r="28" spans="1:24" s="4" customFormat="1" ht="12.75" customHeight="1">
      <c r="A28" s="138" t="s">
        <v>59</v>
      </c>
      <c r="B28" s="31" t="s">
        <v>38</v>
      </c>
      <c r="C28" s="247" t="s">
        <v>445</v>
      </c>
      <c r="D28" s="37">
        <v>4.16</v>
      </c>
      <c r="E28" s="32" t="s">
        <v>544</v>
      </c>
      <c r="F28" s="100">
        <v>2199</v>
      </c>
      <c r="G28" s="84">
        <v>1999</v>
      </c>
      <c r="H28" s="84">
        <v>0</v>
      </c>
      <c r="I28" s="77">
        <v>1534</v>
      </c>
      <c r="J28" s="84">
        <v>0</v>
      </c>
      <c r="K28" s="100">
        <f t="shared" si="0"/>
        <v>1534</v>
      </c>
      <c r="L28" s="110">
        <f t="shared" si="1"/>
        <v>0.23261630815407705</v>
      </c>
      <c r="M28" s="160">
        <v>1999</v>
      </c>
      <c r="N28" s="44">
        <v>0</v>
      </c>
      <c r="O28" s="44">
        <f t="shared" si="2"/>
        <v>1534</v>
      </c>
      <c r="P28" s="14">
        <f t="shared" si="3"/>
        <v>0.23261630815407705</v>
      </c>
      <c r="Q28" s="45">
        <v>1999</v>
      </c>
      <c r="R28" s="46">
        <v>0</v>
      </c>
      <c r="S28" s="46">
        <f t="shared" si="4"/>
        <v>1534</v>
      </c>
      <c r="T28" s="16">
        <f t="shared" si="5"/>
        <v>0.23261630815407705</v>
      </c>
      <c r="U28" s="160">
        <v>1999</v>
      </c>
      <c r="V28" s="44">
        <v>0</v>
      </c>
      <c r="W28" s="44">
        <f t="shared" si="6"/>
        <v>1534</v>
      </c>
      <c r="X28" s="14">
        <f t="shared" si="7"/>
        <v>0.23261630815407705</v>
      </c>
    </row>
    <row r="29" spans="1:24" s="4" customFormat="1" ht="12.75" customHeight="1">
      <c r="A29" s="138" t="s">
        <v>331</v>
      </c>
      <c r="B29" s="31" t="s">
        <v>38</v>
      </c>
      <c r="C29" s="169"/>
      <c r="D29" s="37">
        <v>3.57</v>
      </c>
      <c r="E29" s="32" t="s">
        <v>471</v>
      </c>
      <c r="F29" s="100">
        <v>2859</v>
      </c>
      <c r="G29" s="84">
        <v>2599</v>
      </c>
      <c r="H29" s="84">
        <v>2199</v>
      </c>
      <c r="I29" s="77">
        <v>1871</v>
      </c>
      <c r="J29" s="84">
        <v>27</v>
      </c>
      <c r="K29" s="100">
        <f t="shared" si="0"/>
        <v>1844</v>
      </c>
      <c r="L29" s="110">
        <f t="shared" si="1"/>
        <v>0.29049634474797997</v>
      </c>
      <c r="M29" s="215">
        <v>1799</v>
      </c>
      <c r="N29" s="124">
        <v>430</v>
      </c>
      <c r="O29" s="44">
        <f t="shared" si="2"/>
        <v>1414</v>
      </c>
      <c r="P29" s="14">
        <f t="shared" si="3"/>
        <v>0.2140077821011673</v>
      </c>
      <c r="Q29" s="127">
        <v>1799</v>
      </c>
      <c r="R29" s="124">
        <v>430</v>
      </c>
      <c r="S29" s="46">
        <f t="shared" si="4"/>
        <v>1414</v>
      </c>
      <c r="T29" s="16">
        <f t="shared" si="5"/>
        <v>0.2140077821011673</v>
      </c>
      <c r="U29" s="215">
        <v>2099</v>
      </c>
      <c r="V29" s="124">
        <v>106</v>
      </c>
      <c r="W29" s="44">
        <f t="shared" si="6"/>
        <v>1738</v>
      </c>
      <c r="X29" s="14">
        <f t="shared" si="7"/>
        <v>0.17198666031443544</v>
      </c>
    </row>
    <row r="30" spans="1:24" s="4" customFormat="1" ht="12.75" customHeight="1">
      <c r="A30" s="138" t="s">
        <v>538</v>
      </c>
      <c r="B30" s="31" t="s">
        <v>38</v>
      </c>
      <c r="C30" s="219"/>
      <c r="D30" s="37">
        <v>3.57</v>
      </c>
      <c r="E30" s="32" t="s">
        <v>553</v>
      </c>
      <c r="F30" s="100">
        <v>3299</v>
      </c>
      <c r="G30" s="84">
        <v>2999</v>
      </c>
      <c r="H30" s="84">
        <v>2599</v>
      </c>
      <c r="I30" s="77">
        <v>2209</v>
      </c>
      <c r="J30" s="84">
        <v>0</v>
      </c>
      <c r="K30" s="100">
        <f t="shared" si="0"/>
        <v>2209</v>
      </c>
      <c r="L30" s="110">
        <f t="shared" si="1"/>
        <v>0.26342114038012671</v>
      </c>
      <c r="M30" s="160">
        <v>2999</v>
      </c>
      <c r="N30" s="44">
        <v>0</v>
      </c>
      <c r="O30" s="44">
        <f t="shared" si="2"/>
        <v>2209</v>
      </c>
      <c r="P30" s="14">
        <f t="shared" si="3"/>
        <v>0.26342114038012671</v>
      </c>
      <c r="Q30" s="45">
        <v>2999</v>
      </c>
      <c r="R30" s="46">
        <v>0</v>
      </c>
      <c r="S30" s="46">
        <f t="shared" si="4"/>
        <v>2209</v>
      </c>
      <c r="T30" s="16">
        <f t="shared" si="5"/>
        <v>0.26342114038012671</v>
      </c>
      <c r="U30" s="160">
        <v>2999</v>
      </c>
      <c r="V30" s="44">
        <v>0</v>
      </c>
      <c r="W30" s="44">
        <f t="shared" si="6"/>
        <v>2209</v>
      </c>
      <c r="X30" s="14">
        <f t="shared" si="7"/>
        <v>0.26342114038012671</v>
      </c>
    </row>
    <row r="31" spans="1:24" s="4" customFormat="1" ht="12.75" customHeight="1">
      <c r="A31" s="138" t="s">
        <v>334</v>
      </c>
      <c r="B31" s="31" t="s">
        <v>38</v>
      </c>
      <c r="C31" s="169"/>
      <c r="D31" s="37">
        <v>3.57</v>
      </c>
      <c r="E31" s="32" t="s">
        <v>554</v>
      </c>
      <c r="F31" s="100">
        <v>3629</v>
      </c>
      <c r="G31" s="84">
        <v>3299</v>
      </c>
      <c r="H31" s="84">
        <v>2699</v>
      </c>
      <c r="I31" s="77">
        <v>2324</v>
      </c>
      <c r="J31" s="84">
        <v>17</v>
      </c>
      <c r="K31" s="100">
        <f t="shared" si="0"/>
        <v>2307</v>
      </c>
      <c r="L31" s="110">
        <f t="shared" si="1"/>
        <v>0.30069718096392845</v>
      </c>
      <c r="M31" s="215">
        <v>2699</v>
      </c>
      <c r="N31" s="44">
        <v>0</v>
      </c>
      <c r="O31" s="44">
        <f t="shared" si="2"/>
        <v>2307</v>
      </c>
      <c r="P31" s="14">
        <f t="shared" si="3"/>
        <v>0.14523897739903668</v>
      </c>
      <c r="Q31" s="127">
        <v>2699</v>
      </c>
      <c r="R31" s="46">
        <v>0</v>
      </c>
      <c r="S31" s="46">
        <f t="shared" si="4"/>
        <v>2307</v>
      </c>
      <c r="T31" s="16">
        <f t="shared" si="5"/>
        <v>0.14523897739903668</v>
      </c>
      <c r="U31" s="215">
        <v>2699</v>
      </c>
      <c r="V31" s="44">
        <v>0</v>
      </c>
      <c r="W31" s="44">
        <f t="shared" si="6"/>
        <v>2307</v>
      </c>
      <c r="X31" s="14">
        <f t="shared" si="7"/>
        <v>0.14523897739903668</v>
      </c>
    </row>
    <row r="32" spans="1:24" s="4" customFormat="1" ht="12.75" customHeight="1">
      <c r="A32" s="138" t="s">
        <v>335</v>
      </c>
      <c r="B32" s="31" t="s">
        <v>38</v>
      </c>
      <c r="C32" s="219"/>
      <c r="D32" s="37">
        <v>3.57</v>
      </c>
      <c r="E32" s="32" t="s">
        <v>554</v>
      </c>
      <c r="F32" s="100">
        <v>3519</v>
      </c>
      <c r="G32" s="84">
        <v>3199</v>
      </c>
      <c r="H32" s="84">
        <v>2699</v>
      </c>
      <c r="I32" s="77">
        <v>2324</v>
      </c>
      <c r="J32" s="84">
        <v>25</v>
      </c>
      <c r="K32" s="100">
        <f t="shared" si="0"/>
        <v>2299</v>
      </c>
      <c r="L32" s="110">
        <f t="shared" si="1"/>
        <v>0.28133791809940606</v>
      </c>
      <c r="M32" s="215">
        <v>2699</v>
      </c>
      <c r="N32" s="44">
        <v>0</v>
      </c>
      <c r="O32" s="44">
        <f t="shared" si="2"/>
        <v>2299</v>
      </c>
      <c r="P32" s="14">
        <f t="shared" si="3"/>
        <v>0.14820303816228234</v>
      </c>
      <c r="Q32" s="127">
        <v>2699</v>
      </c>
      <c r="R32" s="46">
        <v>0</v>
      </c>
      <c r="S32" s="46">
        <f t="shared" si="4"/>
        <v>2299</v>
      </c>
      <c r="T32" s="16">
        <f t="shared" si="5"/>
        <v>0.14820303816228234</v>
      </c>
      <c r="U32" s="215">
        <v>2699</v>
      </c>
      <c r="V32" s="44">
        <v>0</v>
      </c>
      <c r="W32" s="44">
        <f t="shared" si="6"/>
        <v>2299</v>
      </c>
      <c r="X32" s="14">
        <f t="shared" si="7"/>
        <v>0.14820303816228234</v>
      </c>
    </row>
    <row r="33" spans="1:24" s="4" customFormat="1" ht="12.75" customHeight="1">
      <c r="A33" s="138" t="s">
        <v>278</v>
      </c>
      <c r="B33" s="31" t="s">
        <v>38</v>
      </c>
      <c r="C33" s="169"/>
      <c r="D33" s="37">
        <v>3.57</v>
      </c>
      <c r="E33" s="32" t="s">
        <v>555</v>
      </c>
      <c r="F33" s="100">
        <v>3849</v>
      </c>
      <c r="G33" s="84">
        <v>3499</v>
      </c>
      <c r="H33" s="84">
        <v>3199</v>
      </c>
      <c r="I33" s="77">
        <v>2623</v>
      </c>
      <c r="J33" s="84">
        <v>0</v>
      </c>
      <c r="K33" s="100">
        <f t="shared" si="0"/>
        <v>2623</v>
      </c>
      <c r="L33" s="110">
        <f t="shared" si="1"/>
        <v>0.25035724492712202</v>
      </c>
      <c r="M33" s="215">
        <v>1999</v>
      </c>
      <c r="N33" s="124">
        <v>978</v>
      </c>
      <c r="O33" s="44">
        <f t="shared" si="2"/>
        <v>1645</v>
      </c>
      <c r="P33" s="14">
        <f t="shared" si="3"/>
        <v>0.17708854427213608</v>
      </c>
      <c r="Q33" s="127">
        <v>1999</v>
      </c>
      <c r="R33" s="124">
        <v>978</v>
      </c>
      <c r="S33" s="46">
        <f t="shared" si="4"/>
        <v>1645</v>
      </c>
      <c r="T33" s="16">
        <f t="shared" si="5"/>
        <v>0.17708854427213608</v>
      </c>
      <c r="U33" s="215">
        <v>2199</v>
      </c>
      <c r="V33" s="124">
        <v>815</v>
      </c>
      <c r="W33" s="44">
        <f t="shared" si="6"/>
        <v>1808</v>
      </c>
      <c r="X33" s="14">
        <f t="shared" si="7"/>
        <v>0.17780809458844929</v>
      </c>
    </row>
    <row r="34" spans="1:24" s="4" customFormat="1" ht="12.75" customHeight="1">
      <c r="A34" s="138" t="s">
        <v>336</v>
      </c>
      <c r="B34" s="31" t="s">
        <v>38</v>
      </c>
      <c r="C34" s="169"/>
      <c r="D34" s="37">
        <v>3.57</v>
      </c>
      <c r="E34" s="32" t="s">
        <v>558</v>
      </c>
      <c r="F34" s="100">
        <v>4069</v>
      </c>
      <c r="G34" s="84">
        <v>3699</v>
      </c>
      <c r="H34" s="84">
        <v>2999</v>
      </c>
      <c r="I34" s="77">
        <v>2583</v>
      </c>
      <c r="J34" s="84">
        <v>0</v>
      </c>
      <c r="K34" s="100">
        <f t="shared" si="0"/>
        <v>2583</v>
      </c>
      <c r="L34" s="110">
        <f t="shared" si="1"/>
        <v>0.30170316301703165</v>
      </c>
      <c r="M34" s="215">
        <v>2999</v>
      </c>
      <c r="N34" s="44">
        <v>0</v>
      </c>
      <c r="O34" s="44">
        <f t="shared" si="2"/>
        <v>2583</v>
      </c>
      <c r="P34" s="14">
        <f t="shared" si="3"/>
        <v>0.13871290430143382</v>
      </c>
      <c r="Q34" s="127">
        <v>2999</v>
      </c>
      <c r="R34" s="46">
        <v>0</v>
      </c>
      <c r="S34" s="46">
        <f t="shared" si="4"/>
        <v>2583</v>
      </c>
      <c r="T34" s="16">
        <f t="shared" si="5"/>
        <v>0.13871290430143382</v>
      </c>
      <c r="U34" s="215">
        <v>2999</v>
      </c>
      <c r="V34" s="44">
        <v>0</v>
      </c>
      <c r="W34" s="44">
        <f t="shared" si="6"/>
        <v>2583</v>
      </c>
      <c r="X34" s="14">
        <f t="shared" si="7"/>
        <v>0.13871290430143382</v>
      </c>
    </row>
    <row r="35" spans="1:24" s="4" customFormat="1" ht="12.75" customHeight="1">
      <c r="A35" s="34" t="s">
        <v>337</v>
      </c>
      <c r="B35" s="28" t="s">
        <v>38</v>
      </c>
      <c r="C35" s="5"/>
      <c r="D35" s="39">
        <v>3.57</v>
      </c>
      <c r="E35" s="6" t="s">
        <v>556</v>
      </c>
      <c r="F35" s="102">
        <v>3959</v>
      </c>
      <c r="G35" s="85">
        <v>3599</v>
      </c>
      <c r="H35" s="85">
        <v>2999</v>
      </c>
      <c r="I35" s="79">
        <v>2583</v>
      </c>
      <c r="J35" s="85">
        <v>28</v>
      </c>
      <c r="K35" s="102">
        <f t="shared" si="0"/>
        <v>2555</v>
      </c>
      <c r="L35" s="112">
        <f t="shared" si="1"/>
        <v>0.29008057793831621</v>
      </c>
      <c r="M35" s="216">
        <v>2999</v>
      </c>
      <c r="N35" s="63">
        <v>0</v>
      </c>
      <c r="O35" s="63">
        <f t="shared" si="2"/>
        <v>2555</v>
      </c>
      <c r="P35" s="13">
        <f t="shared" si="3"/>
        <v>0.14804934978326109</v>
      </c>
      <c r="Q35" s="128">
        <v>2999</v>
      </c>
      <c r="R35" s="65">
        <v>0</v>
      </c>
      <c r="S35" s="65">
        <f t="shared" si="4"/>
        <v>2555</v>
      </c>
      <c r="T35" s="18">
        <f t="shared" si="5"/>
        <v>0.14804934978326109</v>
      </c>
      <c r="U35" s="216">
        <v>2999</v>
      </c>
      <c r="V35" s="63">
        <v>0</v>
      </c>
      <c r="W35" s="63">
        <f t="shared" si="6"/>
        <v>2555</v>
      </c>
      <c r="X35" s="13">
        <f t="shared" si="7"/>
        <v>0.14804934978326109</v>
      </c>
    </row>
    <row r="36" spans="1:24" s="4" customFormat="1" ht="12.75" customHeight="1">
      <c r="A36" s="138" t="s">
        <v>277</v>
      </c>
      <c r="B36" s="31" t="s">
        <v>38</v>
      </c>
      <c r="C36" s="93"/>
      <c r="D36" s="37">
        <v>3.57</v>
      </c>
      <c r="E36" s="32" t="s">
        <v>540</v>
      </c>
      <c r="F36" s="100">
        <v>2749</v>
      </c>
      <c r="G36" s="84">
        <v>2499</v>
      </c>
      <c r="H36" s="84">
        <v>1899</v>
      </c>
      <c r="I36" s="77">
        <v>1615</v>
      </c>
      <c r="J36" s="84">
        <v>0</v>
      </c>
      <c r="K36" s="100">
        <f t="shared" si="0"/>
        <v>1615</v>
      </c>
      <c r="L36" s="110">
        <f t="shared" si="1"/>
        <v>0.35374149659863946</v>
      </c>
      <c r="M36" s="215">
        <v>1599</v>
      </c>
      <c r="N36" s="124">
        <v>307</v>
      </c>
      <c r="O36" s="44">
        <f t="shared" si="2"/>
        <v>1308</v>
      </c>
      <c r="P36" s="14">
        <f t="shared" si="3"/>
        <v>0.18198874296435272</v>
      </c>
      <c r="Q36" s="127">
        <v>1599</v>
      </c>
      <c r="R36" s="124">
        <v>307</v>
      </c>
      <c r="S36" s="46">
        <f t="shared" si="4"/>
        <v>1308</v>
      </c>
      <c r="T36" s="16">
        <f t="shared" si="5"/>
        <v>0.18198874296435272</v>
      </c>
      <c r="U36" s="215">
        <v>1899</v>
      </c>
      <c r="V36" s="44">
        <v>0</v>
      </c>
      <c r="W36" s="44">
        <f t="shared" si="6"/>
        <v>1615</v>
      </c>
      <c r="X36" s="14">
        <f t="shared" si="7"/>
        <v>0.14955239599789363</v>
      </c>
    </row>
    <row r="37" spans="1:24" s="4" customFormat="1" ht="12.75" customHeight="1">
      <c r="A37" s="138" t="s">
        <v>328</v>
      </c>
      <c r="B37" s="31" t="s">
        <v>38</v>
      </c>
      <c r="C37" s="93"/>
      <c r="D37" s="37">
        <v>4.16</v>
      </c>
      <c r="E37" s="32" t="s">
        <v>330</v>
      </c>
      <c r="F37" s="100">
        <v>2749</v>
      </c>
      <c r="G37" s="84">
        <v>2499</v>
      </c>
      <c r="H37" s="84">
        <v>2199</v>
      </c>
      <c r="I37" s="77">
        <v>1871</v>
      </c>
      <c r="J37" s="84">
        <v>21</v>
      </c>
      <c r="K37" s="100">
        <f t="shared" si="0"/>
        <v>1850</v>
      </c>
      <c r="L37" s="110">
        <f t="shared" si="1"/>
        <v>0.25970388155262103</v>
      </c>
      <c r="M37" s="215">
        <v>1799</v>
      </c>
      <c r="N37" s="124">
        <v>400</v>
      </c>
      <c r="O37" s="44">
        <f t="shared" si="2"/>
        <v>1450</v>
      </c>
      <c r="P37" s="14">
        <f t="shared" si="3"/>
        <v>0.19399666481378544</v>
      </c>
      <c r="Q37" s="127">
        <v>1799</v>
      </c>
      <c r="R37" s="124">
        <v>400</v>
      </c>
      <c r="S37" s="46">
        <f t="shared" si="4"/>
        <v>1450</v>
      </c>
      <c r="T37" s="16">
        <f t="shared" si="5"/>
        <v>0.19399666481378544</v>
      </c>
      <c r="U37" s="215">
        <v>1999</v>
      </c>
      <c r="V37" s="124">
        <v>200</v>
      </c>
      <c r="W37" s="44">
        <f t="shared" si="6"/>
        <v>1650</v>
      </c>
      <c r="X37" s="14">
        <f t="shared" si="7"/>
        <v>0.1745872936468234</v>
      </c>
    </row>
    <row r="38" spans="1:24" s="4" customFormat="1" ht="12.75" customHeight="1">
      <c r="A38" s="138" t="s">
        <v>329</v>
      </c>
      <c r="B38" s="31" t="s">
        <v>38</v>
      </c>
      <c r="C38" s="93"/>
      <c r="D38" s="37">
        <v>4.16</v>
      </c>
      <c r="E38" s="32" t="s">
        <v>330</v>
      </c>
      <c r="F38" s="100">
        <v>2639</v>
      </c>
      <c r="G38" s="84">
        <v>2399</v>
      </c>
      <c r="H38" s="84">
        <v>2099</v>
      </c>
      <c r="I38" s="77">
        <v>1786</v>
      </c>
      <c r="J38" s="84">
        <v>17</v>
      </c>
      <c r="K38" s="100">
        <f t="shared" si="0"/>
        <v>1769</v>
      </c>
      <c r="L38" s="110">
        <f t="shared" si="1"/>
        <v>0.26260942059191328</v>
      </c>
      <c r="M38" s="215">
        <v>1699</v>
      </c>
      <c r="N38" s="124">
        <v>405</v>
      </c>
      <c r="O38" s="44">
        <f t="shared" si="2"/>
        <v>1364</v>
      </c>
      <c r="P38" s="14">
        <f t="shared" si="3"/>
        <v>0.19717480871100648</v>
      </c>
      <c r="Q38" s="127">
        <v>1699</v>
      </c>
      <c r="R38" s="124">
        <v>405</v>
      </c>
      <c r="S38" s="46">
        <f t="shared" si="4"/>
        <v>1364</v>
      </c>
      <c r="T38" s="16">
        <f t="shared" si="5"/>
        <v>0.19717480871100648</v>
      </c>
      <c r="U38" s="215">
        <v>1899</v>
      </c>
      <c r="V38" s="124">
        <v>200</v>
      </c>
      <c r="W38" s="44">
        <f t="shared" si="6"/>
        <v>1569</v>
      </c>
      <c r="X38" s="14">
        <f t="shared" si="7"/>
        <v>0.17377567140600317</v>
      </c>
    </row>
    <row r="39" spans="1:24" s="4" customFormat="1" ht="12.75" customHeight="1">
      <c r="A39" s="138" t="s">
        <v>198</v>
      </c>
      <c r="B39" s="31" t="s">
        <v>38</v>
      </c>
      <c r="C39" s="93"/>
      <c r="D39" s="37">
        <v>4.16</v>
      </c>
      <c r="E39" s="32" t="s">
        <v>545</v>
      </c>
      <c r="F39" s="100">
        <v>2443</v>
      </c>
      <c r="G39" s="84">
        <v>2221</v>
      </c>
      <c r="H39" s="84">
        <v>1999</v>
      </c>
      <c r="I39" s="77">
        <v>1718</v>
      </c>
      <c r="J39" s="84">
        <v>0</v>
      </c>
      <c r="K39" s="100">
        <f t="shared" si="0"/>
        <v>1718</v>
      </c>
      <c r="L39" s="110">
        <f t="shared" si="1"/>
        <v>0.2264745610085547</v>
      </c>
      <c r="M39" s="215">
        <v>1699</v>
      </c>
      <c r="N39" s="124">
        <v>280</v>
      </c>
      <c r="O39" s="44">
        <f t="shared" si="2"/>
        <v>1438</v>
      </c>
      <c r="P39" s="14">
        <f t="shared" si="3"/>
        <v>0.15361977633902296</v>
      </c>
      <c r="Q39" s="127">
        <v>1699</v>
      </c>
      <c r="R39" s="124">
        <v>280</v>
      </c>
      <c r="S39" s="46">
        <f t="shared" si="4"/>
        <v>1438</v>
      </c>
      <c r="T39" s="16">
        <f t="shared" si="5"/>
        <v>0.15361977633902296</v>
      </c>
      <c r="U39" s="215">
        <v>1799</v>
      </c>
      <c r="V39" s="124">
        <v>185</v>
      </c>
      <c r="W39" s="44">
        <f t="shared" si="6"/>
        <v>1533</v>
      </c>
      <c r="X39" s="14">
        <f t="shared" si="7"/>
        <v>0.14785992217898833</v>
      </c>
    </row>
    <row r="40" spans="1:24" s="4" customFormat="1" ht="12.75" customHeight="1">
      <c r="A40" s="138" t="s">
        <v>199</v>
      </c>
      <c r="B40" s="31" t="s">
        <v>38</v>
      </c>
      <c r="C40" s="93"/>
      <c r="D40" s="37">
        <v>4.16</v>
      </c>
      <c r="E40" s="32" t="s">
        <v>545</v>
      </c>
      <c r="F40" s="100">
        <v>2321</v>
      </c>
      <c r="G40" s="84">
        <v>2110</v>
      </c>
      <c r="H40" s="84">
        <v>1899</v>
      </c>
      <c r="I40" s="77">
        <v>1632</v>
      </c>
      <c r="J40" s="84">
        <v>0</v>
      </c>
      <c r="K40" s="100">
        <f t="shared" si="0"/>
        <v>1632</v>
      </c>
      <c r="L40" s="110">
        <f t="shared" si="1"/>
        <v>0.22654028436018958</v>
      </c>
      <c r="M40" s="215">
        <v>1599</v>
      </c>
      <c r="N40" s="124">
        <v>280</v>
      </c>
      <c r="O40" s="44">
        <f t="shared" ref="O40:O71" si="8">K40-N40</f>
        <v>1352</v>
      </c>
      <c r="P40" s="14">
        <f t="shared" si="3"/>
        <v>0.15447154471544716</v>
      </c>
      <c r="Q40" s="127">
        <v>1599</v>
      </c>
      <c r="R40" s="124">
        <v>280</v>
      </c>
      <c r="S40" s="46">
        <f t="shared" ref="S40:S71" si="9">K40-R40</f>
        <v>1352</v>
      </c>
      <c r="T40" s="16">
        <f t="shared" si="5"/>
        <v>0.15447154471544716</v>
      </c>
      <c r="U40" s="215">
        <v>1699</v>
      </c>
      <c r="V40" s="124">
        <v>185</v>
      </c>
      <c r="W40" s="44">
        <f t="shared" ref="W40:W71" si="10">K40-V40</f>
        <v>1447</v>
      </c>
      <c r="X40" s="14">
        <f t="shared" si="7"/>
        <v>0.14832254267216011</v>
      </c>
    </row>
    <row r="41" spans="1:24" s="4" customFormat="1" ht="12.75" customHeight="1">
      <c r="A41" s="138" t="s">
        <v>220</v>
      </c>
      <c r="B41" s="31" t="s">
        <v>38</v>
      </c>
      <c r="C41" s="93"/>
      <c r="D41" s="37">
        <v>4.16</v>
      </c>
      <c r="E41" s="32" t="s">
        <v>546</v>
      </c>
      <c r="F41" s="100">
        <v>2199</v>
      </c>
      <c r="G41" s="84">
        <v>1999</v>
      </c>
      <c r="H41" s="84">
        <v>1799</v>
      </c>
      <c r="I41" s="77">
        <v>1567</v>
      </c>
      <c r="J41" s="84">
        <v>0</v>
      </c>
      <c r="K41" s="100">
        <f t="shared" si="0"/>
        <v>1567</v>
      </c>
      <c r="L41" s="110">
        <f t="shared" si="1"/>
        <v>0.2161080540270135</v>
      </c>
      <c r="M41" s="215">
        <v>1499</v>
      </c>
      <c r="N41" s="124">
        <v>284</v>
      </c>
      <c r="O41" s="44">
        <f t="shared" si="8"/>
        <v>1283</v>
      </c>
      <c r="P41" s="14">
        <f t="shared" si="3"/>
        <v>0.14409606404269512</v>
      </c>
      <c r="Q41" s="127">
        <v>1499</v>
      </c>
      <c r="R41" s="124">
        <v>284</v>
      </c>
      <c r="S41" s="46">
        <f t="shared" si="9"/>
        <v>1283</v>
      </c>
      <c r="T41" s="16">
        <f t="shared" si="5"/>
        <v>0.14409606404269512</v>
      </c>
      <c r="U41" s="215">
        <v>1599</v>
      </c>
      <c r="V41" s="124">
        <v>188</v>
      </c>
      <c r="W41" s="44">
        <f t="shared" si="10"/>
        <v>1379</v>
      </c>
      <c r="X41" s="14">
        <f t="shared" si="7"/>
        <v>0.13758599124452783</v>
      </c>
    </row>
    <row r="42" spans="1:24" s="4" customFormat="1" ht="12.75" customHeight="1">
      <c r="A42" s="282" t="s">
        <v>472</v>
      </c>
      <c r="B42" s="31" t="s">
        <v>38</v>
      </c>
      <c r="C42" s="169"/>
      <c r="D42" s="37">
        <v>4.54</v>
      </c>
      <c r="E42" s="32" t="s">
        <v>473</v>
      </c>
      <c r="F42" s="100">
        <v>2749</v>
      </c>
      <c r="G42" s="84">
        <v>2499</v>
      </c>
      <c r="H42" s="84">
        <v>2199</v>
      </c>
      <c r="I42" s="77">
        <v>1755</v>
      </c>
      <c r="J42" s="84">
        <v>0</v>
      </c>
      <c r="K42" s="100">
        <f t="shared" si="0"/>
        <v>1755</v>
      </c>
      <c r="L42" s="110">
        <f t="shared" si="1"/>
        <v>0.297719087635054</v>
      </c>
      <c r="M42" s="215">
        <v>1799</v>
      </c>
      <c r="N42" s="44">
        <v>0</v>
      </c>
      <c r="O42" s="44">
        <f t="shared" si="8"/>
        <v>1755</v>
      </c>
      <c r="P42" s="14">
        <f t="shared" si="3"/>
        <v>2.4458032240133407E-2</v>
      </c>
      <c r="Q42" s="127">
        <v>1799</v>
      </c>
      <c r="R42" s="46">
        <v>0</v>
      </c>
      <c r="S42" s="46">
        <f t="shared" si="9"/>
        <v>1755</v>
      </c>
      <c r="T42" s="16">
        <f t="shared" si="5"/>
        <v>2.4458032240133407E-2</v>
      </c>
      <c r="U42" s="215">
        <v>2099</v>
      </c>
      <c r="V42" s="124">
        <v>83</v>
      </c>
      <c r="W42" s="44">
        <f t="shared" si="10"/>
        <v>1672</v>
      </c>
      <c r="X42" s="14">
        <f t="shared" si="7"/>
        <v>0.2034302048594569</v>
      </c>
    </row>
    <row r="43" spans="1:24" s="4" customFormat="1" ht="12.75" customHeight="1">
      <c r="A43" s="138" t="s">
        <v>537</v>
      </c>
      <c r="B43" s="31" t="s">
        <v>38</v>
      </c>
      <c r="C43" s="219"/>
      <c r="D43" s="37">
        <v>4.54</v>
      </c>
      <c r="E43" s="32" t="s">
        <v>552</v>
      </c>
      <c r="F43" s="100">
        <v>3189</v>
      </c>
      <c r="G43" s="84">
        <v>2899</v>
      </c>
      <c r="H43" s="84">
        <v>2499</v>
      </c>
      <c r="I43" s="77">
        <v>2211</v>
      </c>
      <c r="J43" s="84">
        <v>0</v>
      </c>
      <c r="K43" s="100">
        <f t="shared" si="0"/>
        <v>2211</v>
      </c>
      <c r="L43" s="110">
        <f t="shared" si="1"/>
        <v>0.23732321490169023</v>
      </c>
      <c r="M43" s="160">
        <v>2899</v>
      </c>
      <c r="N43" s="44">
        <v>0</v>
      </c>
      <c r="O43" s="44">
        <f t="shared" si="8"/>
        <v>2211</v>
      </c>
      <c r="P43" s="14">
        <f t="shared" si="3"/>
        <v>0.23732321490169023</v>
      </c>
      <c r="Q43" s="45">
        <v>2899</v>
      </c>
      <c r="R43" s="46">
        <v>0</v>
      </c>
      <c r="S43" s="46">
        <f t="shared" si="9"/>
        <v>2211</v>
      </c>
      <c r="T43" s="16">
        <f t="shared" si="5"/>
        <v>0.23732321490169023</v>
      </c>
      <c r="U43" s="160">
        <v>2899</v>
      </c>
      <c r="V43" s="44">
        <v>0</v>
      </c>
      <c r="W43" s="44">
        <f t="shared" si="10"/>
        <v>2211</v>
      </c>
      <c r="X43" s="14">
        <f t="shared" si="7"/>
        <v>0.23732321490169023</v>
      </c>
    </row>
    <row r="44" spans="1:24" s="4" customFormat="1" ht="12.75" customHeight="1">
      <c r="A44" s="138" t="s">
        <v>475</v>
      </c>
      <c r="B44" s="31" t="s">
        <v>38</v>
      </c>
      <c r="C44" s="169"/>
      <c r="D44" s="37">
        <v>4.54</v>
      </c>
      <c r="E44" s="32" t="s">
        <v>476</v>
      </c>
      <c r="F44" s="100">
        <v>3629</v>
      </c>
      <c r="G44" s="84">
        <v>3299</v>
      </c>
      <c r="H44" s="84">
        <v>2699</v>
      </c>
      <c r="I44" s="77">
        <v>2325</v>
      </c>
      <c r="J44" s="84">
        <v>0</v>
      </c>
      <c r="K44" s="100">
        <f t="shared" si="0"/>
        <v>2325</v>
      </c>
      <c r="L44" s="110">
        <f t="shared" si="1"/>
        <v>0.29524098211579264</v>
      </c>
      <c r="M44" s="215">
        <v>2699</v>
      </c>
      <c r="N44" s="44">
        <v>0</v>
      </c>
      <c r="O44" s="44">
        <f t="shared" si="8"/>
        <v>2325</v>
      </c>
      <c r="P44" s="14">
        <f t="shared" si="3"/>
        <v>0.13856984068173397</v>
      </c>
      <c r="Q44" s="127">
        <v>2699</v>
      </c>
      <c r="R44" s="46">
        <v>0</v>
      </c>
      <c r="S44" s="46">
        <f t="shared" si="9"/>
        <v>2325</v>
      </c>
      <c r="T44" s="16">
        <f t="shared" si="5"/>
        <v>0.13856984068173397</v>
      </c>
      <c r="U44" s="215">
        <v>2699</v>
      </c>
      <c r="V44" s="44">
        <v>0</v>
      </c>
      <c r="W44" s="44">
        <f t="shared" si="10"/>
        <v>2325</v>
      </c>
      <c r="X44" s="14">
        <f t="shared" si="7"/>
        <v>0.13856984068173397</v>
      </c>
    </row>
    <row r="45" spans="1:24" s="4" customFormat="1" ht="12.75" customHeight="1">
      <c r="A45" s="138" t="s">
        <v>333</v>
      </c>
      <c r="B45" s="31" t="s">
        <v>38</v>
      </c>
      <c r="C45" s="93"/>
      <c r="D45" s="37">
        <v>4.54</v>
      </c>
      <c r="E45" s="32" t="s">
        <v>476</v>
      </c>
      <c r="F45" s="100">
        <v>3519</v>
      </c>
      <c r="G45" s="84">
        <v>3199</v>
      </c>
      <c r="H45" s="84">
        <v>2699</v>
      </c>
      <c r="I45" s="77">
        <v>2324</v>
      </c>
      <c r="J45" s="84">
        <v>21</v>
      </c>
      <c r="K45" s="100">
        <f t="shared" si="0"/>
        <v>2303</v>
      </c>
      <c r="L45" s="110">
        <f t="shared" si="1"/>
        <v>0.28008752735229758</v>
      </c>
      <c r="M45" s="215">
        <v>2699</v>
      </c>
      <c r="N45" s="44">
        <v>0</v>
      </c>
      <c r="O45" s="44">
        <f t="shared" si="8"/>
        <v>2303</v>
      </c>
      <c r="P45" s="14">
        <f t="shared" si="3"/>
        <v>0.1467210077806595</v>
      </c>
      <c r="Q45" s="127">
        <v>2699</v>
      </c>
      <c r="R45" s="46">
        <v>0</v>
      </c>
      <c r="S45" s="46">
        <f t="shared" si="9"/>
        <v>2303</v>
      </c>
      <c r="T45" s="16">
        <f t="shared" si="5"/>
        <v>0.1467210077806595</v>
      </c>
      <c r="U45" s="215">
        <v>2699</v>
      </c>
      <c r="V45" s="44">
        <v>0</v>
      </c>
      <c r="W45" s="44">
        <f t="shared" si="10"/>
        <v>2303</v>
      </c>
      <c r="X45" s="14">
        <f t="shared" si="7"/>
        <v>0.1467210077806595</v>
      </c>
    </row>
    <row r="46" spans="1:24" s="4" customFormat="1" ht="12.75" customHeight="1">
      <c r="A46" s="138" t="s">
        <v>474</v>
      </c>
      <c r="B46" s="31" t="s">
        <v>38</v>
      </c>
      <c r="C46" s="247"/>
      <c r="D46" s="37">
        <v>4.54</v>
      </c>
      <c r="E46" s="32" t="s">
        <v>559</v>
      </c>
      <c r="F46" s="100">
        <v>4069</v>
      </c>
      <c r="G46" s="84">
        <v>3699</v>
      </c>
      <c r="H46" s="84">
        <v>2999</v>
      </c>
      <c r="I46" s="77">
        <v>2421</v>
      </c>
      <c r="J46" s="84">
        <v>0</v>
      </c>
      <c r="K46" s="100">
        <f t="shared" si="0"/>
        <v>2421</v>
      </c>
      <c r="L46" s="110">
        <f t="shared" si="1"/>
        <v>0.34549878345498786</v>
      </c>
      <c r="M46" s="215">
        <v>2999</v>
      </c>
      <c r="N46" s="44">
        <v>0</v>
      </c>
      <c r="O46" s="44">
        <f t="shared" si="8"/>
        <v>2421</v>
      </c>
      <c r="P46" s="14">
        <f t="shared" si="3"/>
        <v>0.19273091030343448</v>
      </c>
      <c r="Q46" s="127">
        <v>2999</v>
      </c>
      <c r="R46" s="46">
        <v>0</v>
      </c>
      <c r="S46" s="46">
        <f t="shared" si="9"/>
        <v>2421</v>
      </c>
      <c r="T46" s="16">
        <f t="shared" si="5"/>
        <v>0.19273091030343448</v>
      </c>
      <c r="U46" s="215">
        <v>2999</v>
      </c>
      <c r="V46" s="44">
        <v>0</v>
      </c>
      <c r="W46" s="44">
        <f t="shared" si="10"/>
        <v>2421</v>
      </c>
      <c r="X46" s="14">
        <f t="shared" si="7"/>
        <v>0.19273091030343448</v>
      </c>
    </row>
    <row r="47" spans="1:24" s="4" customFormat="1" ht="12.75" customHeight="1">
      <c r="A47" s="34" t="s">
        <v>332</v>
      </c>
      <c r="B47" s="28" t="s">
        <v>38</v>
      </c>
      <c r="C47" s="96"/>
      <c r="D47" s="39">
        <v>4.54</v>
      </c>
      <c r="E47" s="6" t="s">
        <v>557</v>
      </c>
      <c r="F47" s="102">
        <v>3959</v>
      </c>
      <c r="G47" s="85">
        <v>3599</v>
      </c>
      <c r="H47" s="85">
        <v>2999</v>
      </c>
      <c r="I47" s="79">
        <v>2583</v>
      </c>
      <c r="J47" s="85">
        <v>31</v>
      </c>
      <c r="K47" s="102">
        <f t="shared" si="0"/>
        <v>2552</v>
      </c>
      <c r="L47" s="112">
        <f t="shared" si="1"/>
        <v>0.29091414281744932</v>
      </c>
      <c r="M47" s="216">
        <v>2999</v>
      </c>
      <c r="N47" s="63">
        <v>0</v>
      </c>
      <c r="O47" s="63">
        <f t="shared" si="8"/>
        <v>2552</v>
      </c>
      <c r="P47" s="13">
        <f t="shared" si="3"/>
        <v>0.14904968322774259</v>
      </c>
      <c r="Q47" s="128">
        <v>2999</v>
      </c>
      <c r="R47" s="65">
        <v>0</v>
      </c>
      <c r="S47" s="65">
        <f t="shared" si="9"/>
        <v>2552</v>
      </c>
      <c r="T47" s="18">
        <f t="shared" si="5"/>
        <v>0.14904968322774259</v>
      </c>
      <c r="U47" s="216">
        <v>2999</v>
      </c>
      <c r="V47" s="63">
        <v>0</v>
      </c>
      <c r="W47" s="63">
        <f t="shared" si="10"/>
        <v>2552</v>
      </c>
      <c r="X47" s="13">
        <f t="shared" si="7"/>
        <v>0.14904968322774259</v>
      </c>
    </row>
    <row r="48" spans="1:24" s="4" customFormat="1" ht="12.75" customHeight="1">
      <c r="A48" s="138" t="s">
        <v>467</v>
      </c>
      <c r="B48" s="31" t="s">
        <v>38</v>
      </c>
      <c r="C48" s="93"/>
      <c r="D48" s="37">
        <v>4.54</v>
      </c>
      <c r="E48" s="32" t="s">
        <v>469</v>
      </c>
      <c r="F48" s="100">
        <v>2749</v>
      </c>
      <c r="G48" s="84">
        <v>2499</v>
      </c>
      <c r="H48" s="84">
        <v>2299</v>
      </c>
      <c r="I48" s="77">
        <v>1942</v>
      </c>
      <c r="J48" s="84">
        <v>43</v>
      </c>
      <c r="K48" s="100">
        <f t="shared" si="0"/>
        <v>1899</v>
      </c>
      <c r="L48" s="110">
        <f t="shared" si="1"/>
        <v>0.24009603841536614</v>
      </c>
      <c r="M48" s="160">
        <v>2499</v>
      </c>
      <c r="N48" s="44">
        <v>0</v>
      </c>
      <c r="O48" s="44">
        <f t="shared" si="8"/>
        <v>1899</v>
      </c>
      <c r="P48" s="14">
        <f t="shared" si="3"/>
        <v>0.24009603841536614</v>
      </c>
      <c r="Q48" s="45">
        <v>2499</v>
      </c>
      <c r="R48" s="46">
        <v>0</v>
      </c>
      <c r="S48" s="46">
        <f t="shared" si="9"/>
        <v>1899</v>
      </c>
      <c r="T48" s="16">
        <f t="shared" si="5"/>
        <v>0.24009603841536614</v>
      </c>
      <c r="U48" s="160">
        <v>2499</v>
      </c>
      <c r="V48" s="44">
        <v>0</v>
      </c>
      <c r="W48" s="44">
        <f t="shared" si="10"/>
        <v>1899</v>
      </c>
      <c r="X48" s="14">
        <f t="shared" si="7"/>
        <v>0.24009603841536614</v>
      </c>
    </row>
    <row r="49" spans="1:24" s="4" customFormat="1" ht="12.75" customHeight="1" thickBot="1">
      <c r="A49" s="263" t="s">
        <v>468</v>
      </c>
      <c r="B49" s="30" t="s">
        <v>38</v>
      </c>
      <c r="C49" s="94"/>
      <c r="D49" s="38">
        <v>4.54</v>
      </c>
      <c r="E49" s="2" t="s">
        <v>470</v>
      </c>
      <c r="F49" s="101">
        <v>2639</v>
      </c>
      <c r="G49" s="47">
        <v>2399</v>
      </c>
      <c r="H49" s="47">
        <v>1899</v>
      </c>
      <c r="I49" s="78">
        <v>1858</v>
      </c>
      <c r="J49" s="47">
        <v>39</v>
      </c>
      <c r="K49" s="101">
        <f t="shared" si="0"/>
        <v>1819</v>
      </c>
      <c r="L49" s="111">
        <f t="shared" si="1"/>
        <v>0.24176740308461858</v>
      </c>
      <c r="M49" s="218">
        <v>1499</v>
      </c>
      <c r="N49" s="122">
        <v>395</v>
      </c>
      <c r="O49" s="48">
        <f t="shared" si="8"/>
        <v>1424</v>
      </c>
      <c r="P49" s="15">
        <f t="shared" si="3"/>
        <v>5.0033355570380252E-2</v>
      </c>
      <c r="Q49" s="126">
        <v>1499</v>
      </c>
      <c r="R49" s="122">
        <v>395</v>
      </c>
      <c r="S49" s="50">
        <f t="shared" si="9"/>
        <v>1424</v>
      </c>
      <c r="T49" s="17">
        <f t="shared" si="5"/>
        <v>5.0033355570380252E-2</v>
      </c>
      <c r="U49" s="218">
        <v>1899</v>
      </c>
      <c r="V49" s="48">
        <v>0</v>
      </c>
      <c r="W49" s="48">
        <f t="shared" si="10"/>
        <v>1819</v>
      </c>
      <c r="X49" s="15">
        <f t="shared" si="7"/>
        <v>4.2127435492364404E-2</v>
      </c>
    </row>
    <row r="50" spans="1:24" s="4" customFormat="1" ht="12.75" customHeight="1">
      <c r="A50" s="138" t="s">
        <v>483</v>
      </c>
      <c r="B50" s="31" t="s">
        <v>38</v>
      </c>
      <c r="C50" s="93"/>
      <c r="D50" s="37">
        <v>2.08</v>
      </c>
      <c r="E50" s="32" t="s">
        <v>568</v>
      </c>
      <c r="F50" s="100">
        <v>2565</v>
      </c>
      <c r="G50" s="84">
        <v>2332</v>
      </c>
      <c r="H50" s="84">
        <v>0</v>
      </c>
      <c r="I50" s="77">
        <v>1982</v>
      </c>
      <c r="J50" s="84">
        <v>33</v>
      </c>
      <c r="K50" s="100">
        <f>IFERROR(I50-J50,I50)</f>
        <v>1949</v>
      </c>
      <c r="L50" s="110">
        <f>IFERROR((G50-K50)/G50, " ")</f>
        <v>0.16423670668953688</v>
      </c>
      <c r="M50" s="160">
        <v>2332</v>
      </c>
      <c r="N50" s="44">
        <v>0</v>
      </c>
      <c r="O50" s="44">
        <f t="shared" si="8"/>
        <v>1949</v>
      </c>
      <c r="P50" s="14">
        <f t="shared" si="3"/>
        <v>0.16423670668953688</v>
      </c>
      <c r="Q50" s="127">
        <v>2099</v>
      </c>
      <c r="R50" s="124">
        <v>195</v>
      </c>
      <c r="S50" s="46">
        <f t="shared" si="9"/>
        <v>1754</v>
      </c>
      <c r="T50" s="16">
        <f t="shared" si="5"/>
        <v>0.16436398284897571</v>
      </c>
      <c r="U50" s="160">
        <v>2332</v>
      </c>
      <c r="V50" s="44">
        <v>0</v>
      </c>
      <c r="W50" s="44">
        <f t="shared" si="10"/>
        <v>1949</v>
      </c>
      <c r="X50" s="14">
        <f t="shared" si="7"/>
        <v>0.16423670668953688</v>
      </c>
    </row>
    <row r="51" spans="1:24" s="4" customFormat="1" ht="12.75" customHeight="1">
      <c r="A51" s="140" t="s">
        <v>484</v>
      </c>
      <c r="B51" s="28" t="s">
        <v>38</v>
      </c>
      <c r="C51" s="96"/>
      <c r="D51" s="39">
        <v>2.08</v>
      </c>
      <c r="E51" s="174" t="s">
        <v>569</v>
      </c>
      <c r="F51" s="142">
        <v>2199</v>
      </c>
      <c r="G51" s="145">
        <v>1999</v>
      </c>
      <c r="H51" s="145">
        <v>0</v>
      </c>
      <c r="I51" s="141">
        <v>1699</v>
      </c>
      <c r="J51" s="145">
        <v>30</v>
      </c>
      <c r="K51" s="142">
        <f t="shared" ref="K51:K86" si="11">IFERROR(I51-J51,I51)</f>
        <v>1669</v>
      </c>
      <c r="L51" s="114">
        <f t="shared" ref="L51:L86" si="12">IFERROR((G51-K51)/G51, " ")</f>
        <v>0.16508254127063532</v>
      </c>
      <c r="M51" s="225">
        <v>1999</v>
      </c>
      <c r="N51" s="143">
        <v>0</v>
      </c>
      <c r="O51" s="143">
        <f t="shared" si="8"/>
        <v>1669</v>
      </c>
      <c r="P51" s="153">
        <f t="shared" si="3"/>
        <v>0.16508254127063532</v>
      </c>
      <c r="Q51" s="244">
        <v>1799</v>
      </c>
      <c r="R51" s="161">
        <v>168</v>
      </c>
      <c r="S51" s="144">
        <f t="shared" si="9"/>
        <v>1501</v>
      </c>
      <c r="T51" s="155">
        <f t="shared" si="5"/>
        <v>0.16564758198999444</v>
      </c>
      <c r="U51" s="225">
        <v>1999</v>
      </c>
      <c r="V51" s="143">
        <v>0</v>
      </c>
      <c r="W51" s="143">
        <f t="shared" si="10"/>
        <v>1669</v>
      </c>
      <c r="X51" s="153">
        <f t="shared" si="7"/>
        <v>0.16508254127063532</v>
      </c>
    </row>
    <row r="52" spans="1:24" s="4" customFormat="1" ht="12.75" customHeight="1">
      <c r="A52" s="256" t="s">
        <v>197</v>
      </c>
      <c r="B52" s="31" t="s">
        <v>38</v>
      </c>
      <c r="C52" s="93"/>
      <c r="D52" s="210">
        <v>3.57</v>
      </c>
      <c r="E52" s="211" t="s">
        <v>570</v>
      </c>
      <c r="F52" s="212">
        <v>3519</v>
      </c>
      <c r="G52" s="187">
        <v>3199</v>
      </c>
      <c r="H52" s="187">
        <v>2899</v>
      </c>
      <c r="I52" s="213">
        <v>2319</v>
      </c>
      <c r="J52" s="187">
        <v>0</v>
      </c>
      <c r="K52" s="212">
        <f t="shared" si="11"/>
        <v>2319</v>
      </c>
      <c r="L52" s="214">
        <f t="shared" si="12"/>
        <v>0.27508596436386373</v>
      </c>
      <c r="M52" s="272">
        <v>3199</v>
      </c>
      <c r="N52" s="184">
        <v>0</v>
      </c>
      <c r="O52" s="184">
        <f t="shared" si="8"/>
        <v>2319</v>
      </c>
      <c r="P52" s="185">
        <f t="shared" si="3"/>
        <v>0.27508596436386373</v>
      </c>
      <c r="Q52" s="268">
        <v>3199</v>
      </c>
      <c r="R52" s="182">
        <v>0</v>
      </c>
      <c r="S52" s="182">
        <f t="shared" si="9"/>
        <v>2319</v>
      </c>
      <c r="T52" s="183">
        <f t="shared" si="5"/>
        <v>0.27508596436386373</v>
      </c>
      <c r="U52" s="272">
        <v>3199</v>
      </c>
      <c r="V52" s="184">
        <v>0</v>
      </c>
      <c r="W52" s="184">
        <f t="shared" si="10"/>
        <v>2319</v>
      </c>
      <c r="X52" s="185">
        <f t="shared" si="7"/>
        <v>0.27508596436386373</v>
      </c>
    </row>
    <row r="53" spans="1:24" s="4" customFormat="1" ht="12.75" customHeight="1">
      <c r="A53" s="256" t="s">
        <v>80</v>
      </c>
      <c r="B53" s="31" t="s">
        <v>38</v>
      </c>
      <c r="C53" s="93"/>
      <c r="D53" s="210">
        <v>3.57</v>
      </c>
      <c r="E53" s="211" t="s">
        <v>571</v>
      </c>
      <c r="F53" s="212">
        <v>2749</v>
      </c>
      <c r="G53" s="187">
        <v>2499</v>
      </c>
      <c r="H53" s="187">
        <v>2299</v>
      </c>
      <c r="I53" s="213">
        <v>1880</v>
      </c>
      <c r="J53" s="187">
        <v>0</v>
      </c>
      <c r="K53" s="212">
        <f t="shared" si="11"/>
        <v>1880</v>
      </c>
      <c r="L53" s="214">
        <f t="shared" si="12"/>
        <v>0.24769907963185275</v>
      </c>
      <c r="M53" s="217">
        <v>1799</v>
      </c>
      <c r="N53" s="186">
        <v>405</v>
      </c>
      <c r="O53" s="184">
        <f t="shared" si="8"/>
        <v>1475</v>
      </c>
      <c r="P53" s="185">
        <f t="shared" si="3"/>
        <v>0.18010005558643691</v>
      </c>
      <c r="Q53" s="243">
        <v>1799</v>
      </c>
      <c r="R53" s="186">
        <v>405</v>
      </c>
      <c r="S53" s="182">
        <f t="shared" si="9"/>
        <v>1475</v>
      </c>
      <c r="T53" s="183">
        <f t="shared" si="5"/>
        <v>0.18010005558643691</v>
      </c>
      <c r="U53" s="217">
        <v>1799</v>
      </c>
      <c r="V53" s="186">
        <v>405</v>
      </c>
      <c r="W53" s="184">
        <f t="shared" si="10"/>
        <v>1475</v>
      </c>
      <c r="X53" s="185">
        <f t="shared" si="7"/>
        <v>0.18010005558643691</v>
      </c>
    </row>
    <row r="54" spans="1:24" s="4" customFormat="1" ht="12.75" customHeight="1">
      <c r="A54" s="256" t="s">
        <v>81</v>
      </c>
      <c r="B54" s="31" t="s">
        <v>38</v>
      </c>
      <c r="C54" s="93"/>
      <c r="D54" s="210">
        <v>3.57</v>
      </c>
      <c r="E54" s="211" t="s">
        <v>571</v>
      </c>
      <c r="F54" s="212">
        <v>3959</v>
      </c>
      <c r="G54" s="187">
        <v>3599</v>
      </c>
      <c r="H54" s="187">
        <v>2999</v>
      </c>
      <c r="I54" s="213">
        <v>2421</v>
      </c>
      <c r="J54" s="187">
        <v>0</v>
      </c>
      <c r="K54" s="212">
        <f t="shared" si="11"/>
        <v>2421</v>
      </c>
      <c r="L54" s="214">
        <f t="shared" si="12"/>
        <v>0.32731314253959432</v>
      </c>
      <c r="M54" s="217">
        <v>2999</v>
      </c>
      <c r="N54" s="184">
        <v>0</v>
      </c>
      <c r="O54" s="184">
        <f t="shared" si="8"/>
        <v>2421</v>
      </c>
      <c r="P54" s="185">
        <f t="shared" si="3"/>
        <v>0.19273091030343448</v>
      </c>
      <c r="Q54" s="243">
        <v>2999</v>
      </c>
      <c r="R54" s="182">
        <v>0</v>
      </c>
      <c r="S54" s="182">
        <f t="shared" si="9"/>
        <v>2421</v>
      </c>
      <c r="T54" s="183">
        <f t="shared" si="5"/>
        <v>0.19273091030343448</v>
      </c>
      <c r="U54" s="217">
        <v>2999</v>
      </c>
      <c r="V54" s="184">
        <v>0</v>
      </c>
      <c r="W54" s="184">
        <f t="shared" si="10"/>
        <v>2421</v>
      </c>
      <c r="X54" s="185">
        <f t="shared" si="7"/>
        <v>0.19273091030343448</v>
      </c>
    </row>
    <row r="55" spans="1:24" s="4" customFormat="1" ht="12.75" customHeight="1">
      <c r="A55" s="256" t="s">
        <v>83</v>
      </c>
      <c r="B55" s="31" t="s">
        <v>38</v>
      </c>
      <c r="C55" s="93"/>
      <c r="D55" s="210">
        <v>3.57</v>
      </c>
      <c r="E55" s="211" t="s">
        <v>572</v>
      </c>
      <c r="F55" s="212">
        <v>4289</v>
      </c>
      <c r="G55" s="187">
        <v>3899</v>
      </c>
      <c r="H55" s="187">
        <v>3299</v>
      </c>
      <c r="I55" s="213">
        <v>2664</v>
      </c>
      <c r="J55" s="187">
        <v>0</v>
      </c>
      <c r="K55" s="212">
        <f t="shared" si="11"/>
        <v>2664</v>
      </c>
      <c r="L55" s="214">
        <f t="shared" si="12"/>
        <v>0.31674788407283921</v>
      </c>
      <c r="M55" s="217">
        <v>3299</v>
      </c>
      <c r="N55" s="184">
        <v>0</v>
      </c>
      <c r="O55" s="184">
        <f t="shared" si="8"/>
        <v>2664</v>
      </c>
      <c r="P55" s="185">
        <f t="shared" si="3"/>
        <v>0.19248257047590178</v>
      </c>
      <c r="Q55" s="243">
        <v>3299</v>
      </c>
      <c r="R55" s="182">
        <v>0</v>
      </c>
      <c r="S55" s="182">
        <f t="shared" si="9"/>
        <v>2664</v>
      </c>
      <c r="T55" s="183">
        <f t="shared" si="5"/>
        <v>0.19248257047590178</v>
      </c>
      <c r="U55" s="217">
        <v>3299</v>
      </c>
      <c r="V55" s="184">
        <v>0</v>
      </c>
      <c r="W55" s="184">
        <f t="shared" si="10"/>
        <v>2664</v>
      </c>
      <c r="X55" s="185">
        <f t="shared" si="7"/>
        <v>0.19248257047590178</v>
      </c>
    </row>
    <row r="56" spans="1:24" s="4" customFormat="1" ht="12.75" customHeight="1">
      <c r="A56" s="256" t="s">
        <v>82</v>
      </c>
      <c r="B56" s="31" t="s">
        <v>38</v>
      </c>
      <c r="C56" s="93"/>
      <c r="D56" s="210">
        <v>3.57</v>
      </c>
      <c r="E56" s="211" t="s">
        <v>573</v>
      </c>
      <c r="F56" s="212">
        <v>4179</v>
      </c>
      <c r="G56" s="187">
        <v>3799</v>
      </c>
      <c r="H56" s="187">
        <v>3199</v>
      </c>
      <c r="I56" s="213">
        <v>2583</v>
      </c>
      <c r="J56" s="187">
        <v>0</v>
      </c>
      <c r="K56" s="212">
        <f t="shared" si="11"/>
        <v>2583</v>
      </c>
      <c r="L56" s="214">
        <f t="shared" si="12"/>
        <v>0.32008423269281389</v>
      </c>
      <c r="M56" s="217">
        <v>3199</v>
      </c>
      <c r="N56" s="184">
        <v>0</v>
      </c>
      <c r="O56" s="184">
        <f t="shared" si="8"/>
        <v>2583</v>
      </c>
      <c r="P56" s="185">
        <f t="shared" si="3"/>
        <v>0.1925601750547046</v>
      </c>
      <c r="Q56" s="243">
        <v>3199</v>
      </c>
      <c r="R56" s="182">
        <v>0</v>
      </c>
      <c r="S56" s="182">
        <f t="shared" si="9"/>
        <v>2583</v>
      </c>
      <c r="T56" s="183">
        <f t="shared" si="5"/>
        <v>0.1925601750547046</v>
      </c>
      <c r="U56" s="217">
        <v>3199</v>
      </c>
      <c r="V56" s="184">
        <v>0</v>
      </c>
      <c r="W56" s="184">
        <f t="shared" si="10"/>
        <v>2583</v>
      </c>
      <c r="X56" s="185">
        <f t="shared" si="7"/>
        <v>0.1925601750547046</v>
      </c>
    </row>
    <row r="57" spans="1:24" s="4" customFormat="1" ht="12.75" customHeight="1">
      <c r="A57" s="256" t="s">
        <v>564</v>
      </c>
      <c r="B57" s="31" t="s">
        <v>38</v>
      </c>
      <c r="C57" s="93"/>
      <c r="D57" s="210">
        <v>3.57</v>
      </c>
      <c r="E57" s="211" t="s">
        <v>574</v>
      </c>
      <c r="F57" s="212">
        <v>2969</v>
      </c>
      <c r="G57" s="187">
        <v>2699</v>
      </c>
      <c r="H57" s="187">
        <v>2499</v>
      </c>
      <c r="I57" s="213">
        <v>2087</v>
      </c>
      <c r="J57" s="187">
        <v>0</v>
      </c>
      <c r="K57" s="212">
        <f t="shared" si="11"/>
        <v>2087</v>
      </c>
      <c r="L57" s="214">
        <f t="shared" si="12"/>
        <v>0.22675064838829195</v>
      </c>
      <c r="M57" s="272">
        <v>2699</v>
      </c>
      <c r="N57" s="184">
        <v>0</v>
      </c>
      <c r="O57" s="184">
        <f t="shared" si="8"/>
        <v>2087</v>
      </c>
      <c r="P57" s="185">
        <f t="shared" si="3"/>
        <v>0.22675064838829195</v>
      </c>
      <c r="Q57" s="268">
        <v>2699</v>
      </c>
      <c r="R57" s="182">
        <v>0</v>
      </c>
      <c r="S57" s="182">
        <f t="shared" si="9"/>
        <v>2087</v>
      </c>
      <c r="T57" s="183">
        <f t="shared" si="5"/>
        <v>0.22675064838829195</v>
      </c>
      <c r="U57" s="272">
        <v>2699</v>
      </c>
      <c r="V57" s="184">
        <v>0</v>
      </c>
      <c r="W57" s="184">
        <f t="shared" si="10"/>
        <v>2087</v>
      </c>
      <c r="X57" s="185">
        <f t="shared" si="7"/>
        <v>0.22675064838829195</v>
      </c>
    </row>
    <row r="58" spans="1:24" s="4" customFormat="1" ht="12.75" customHeight="1">
      <c r="A58" s="256" t="s">
        <v>563</v>
      </c>
      <c r="B58" s="31" t="s">
        <v>38</v>
      </c>
      <c r="C58" s="93"/>
      <c r="D58" s="210">
        <v>3.57</v>
      </c>
      <c r="E58" s="211" t="s">
        <v>575</v>
      </c>
      <c r="F58" s="212">
        <v>2749</v>
      </c>
      <c r="G58" s="187">
        <v>2499</v>
      </c>
      <c r="H58" s="187">
        <v>2199</v>
      </c>
      <c r="I58" s="213">
        <v>1962</v>
      </c>
      <c r="J58" s="187">
        <v>0</v>
      </c>
      <c r="K58" s="212">
        <f t="shared" si="11"/>
        <v>1962</v>
      </c>
      <c r="L58" s="214">
        <f t="shared" si="12"/>
        <v>0.2148859543817527</v>
      </c>
      <c r="M58" s="272">
        <v>2499</v>
      </c>
      <c r="N58" s="184">
        <v>0</v>
      </c>
      <c r="O58" s="184">
        <f t="shared" si="8"/>
        <v>1962</v>
      </c>
      <c r="P58" s="185">
        <f t="shared" si="3"/>
        <v>0.2148859543817527</v>
      </c>
      <c r="Q58" s="268">
        <v>2499</v>
      </c>
      <c r="R58" s="182">
        <v>0</v>
      </c>
      <c r="S58" s="182">
        <f t="shared" si="9"/>
        <v>1962</v>
      </c>
      <c r="T58" s="183">
        <f t="shared" si="5"/>
        <v>0.2148859543817527</v>
      </c>
      <c r="U58" s="272">
        <v>2499</v>
      </c>
      <c r="V58" s="184">
        <v>0</v>
      </c>
      <c r="W58" s="184">
        <f t="shared" si="10"/>
        <v>1962</v>
      </c>
      <c r="X58" s="185">
        <f t="shared" si="7"/>
        <v>0.2148859543817527</v>
      </c>
    </row>
    <row r="59" spans="1:24" s="4" customFormat="1" ht="12.75" customHeight="1">
      <c r="A59" s="256" t="s">
        <v>78</v>
      </c>
      <c r="B59" s="31" t="s">
        <v>38</v>
      </c>
      <c r="C59" s="93"/>
      <c r="D59" s="210">
        <v>3.57</v>
      </c>
      <c r="E59" s="211" t="s">
        <v>576</v>
      </c>
      <c r="F59" s="212">
        <v>2639</v>
      </c>
      <c r="G59" s="187">
        <v>2399</v>
      </c>
      <c r="H59" s="187">
        <v>1799</v>
      </c>
      <c r="I59" s="213">
        <v>1552</v>
      </c>
      <c r="J59" s="187">
        <v>0</v>
      </c>
      <c r="K59" s="212">
        <f t="shared" si="11"/>
        <v>1552</v>
      </c>
      <c r="L59" s="214">
        <f t="shared" si="12"/>
        <v>0.3530637765735723</v>
      </c>
      <c r="M59" s="217">
        <v>1599</v>
      </c>
      <c r="N59" s="186">
        <v>208</v>
      </c>
      <c r="O59" s="184">
        <f t="shared" si="8"/>
        <v>1344</v>
      </c>
      <c r="P59" s="185">
        <f t="shared" si="3"/>
        <v>0.15947467166979362</v>
      </c>
      <c r="Q59" s="243">
        <v>1599</v>
      </c>
      <c r="R59" s="186">
        <v>208</v>
      </c>
      <c r="S59" s="182">
        <f t="shared" si="9"/>
        <v>1344</v>
      </c>
      <c r="T59" s="183">
        <f t="shared" si="5"/>
        <v>0.15947467166979362</v>
      </c>
      <c r="U59" s="217">
        <v>1699</v>
      </c>
      <c r="V59" s="186">
        <v>103</v>
      </c>
      <c r="W59" s="184">
        <f t="shared" si="10"/>
        <v>1449</v>
      </c>
      <c r="X59" s="185">
        <f t="shared" si="7"/>
        <v>0.14714537963507945</v>
      </c>
    </row>
    <row r="60" spans="1:24" s="4" customFormat="1" ht="12.75" customHeight="1">
      <c r="A60" s="256" t="s">
        <v>36</v>
      </c>
      <c r="B60" s="31" t="s">
        <v>38</v>
      </c>
      <c r="C60" s="93"/>
      <c r="D60" s="210">
        <v>4.16</v>
      </c>
      <c r="E60" s="211" t="s">
        <v>577</v>
      </c>
      <c r="F60" s="212">
        <v>3519</v>
      </c>
      <c r="G60" s="187">
        <v>3199</v>
      </c>
      <c r="H60" s="187">
        <v>2299</v>
      </c>
      <c r="I60" s="213">
        <v>1850</v>
      </c>
      <c r="J60" s="187">
        <v>0</v>
      </c>
      <c r="K60" s="212">
        <f t="shared" si="11"/>
        <v>1850</v>
      </c>
      <c r="L60" s="214">
        <f t="shared" si="12"/>
        <v>0.42169427946233196</v>
      </c>
      <c r="M60" s="217">
        <v>1899</v>
      </c>
      <c r="N60" s="186">
        <v>403</v>
      </c>
      <c r="O60" s="184">
        <f t="shared" si="8"/>
        <v>1447</v>
      </c>
      <c r="P60" s="185">
        <f t="shared" si="3"/>
        <v>0.23802001053185887</v>
      </c>
      <c r="Q60" s="243">
        <v>1899</v>
      </c>
      <c r="R60" s="186">
        <v>403</v>
      </c>
      <c r="S60" s="182">
        <f t="shared" si="9"/>
        <v>1447</v>
      </c>
      <c r="T60" s="183">
        <f t="shared" si="5"/>
        <v>0.23802001053185887</v>
      </c>
      <c r="U60" s="217">
        <v>2099</v>
      </c>
      <c r="V60" s="186">
        <v>202</v>
      </c>
      <c r="W60" s="184">
        <f t="shared" si="10"/>
        <v>1648</v>
      </c>
      <c r="X60" s="185">
        <f t="shared" si="7"/>
        <v>0.21486422105764649</v>
      </c>
    </row>
    <row r="61" spans="1:24" s="4" customFormat="1" ht="12.75" customHeight="1">
      <c r="A61" s="256" t="s">
        <v>37</v>
      </c>
      <c r="B61" s="31" t="s">
        <v>38</v>
      </c>
      <c r="C61" s="93"/>
      <c r="D61" s="210">
        <v>4.16</v>
      </c>
      <c r="E61" s="211" t="s">
        <v>577</v>
      </c>
      <c r="F61" s="212">
        <v>3409</v>
      </c>
      <c r="G61" s="187">
        <v>3099</v>
      </c>
      <c r="H61" s="187">
        <v>2199</v>
      </c>
      <c r="I61" s="213">
        <v>1771</v>
      </c>
      <c r="J61" s="187">
        <v>0</v>
      </c>
      <c r="K61" s="212">
        <f t="shared" si="11"/>
        <v>1771</v>
      </c>
      <c r="L61" s="214">
        <f t="shared" si="12"/>
        <v>0.42852533075185545</v>
      </c>
      <c r="M61" s="217">
        <v>1799</v>
      </c>
      <c r="N61" s="186">
        <v>407</v>
      </c>
      <c r="O61" s="184">
        <f t="shared" si="8"/>
        <v>1364</v>
      </c>
      <c r="P61" s="185">
        <f t="shared" si="3"/>
        <v>0.24180100055586437</v>
      </c>
      <c r="Q61" s="243">
        <v>1799</v>
      </c>
      <c r="R61" s="186">
        <v>407</v>
      </c>
      <c r="S61" s="182">
        <f t="shared" si="9"/>
        <v>1364</v>
      </c>
      <c r="T61" s="183">
        <f t="shared" si="5"/>
        <v>0.24180100055586437</v>
      </c>
      <c r="U61" s="217">
        <v>1999</v>
      </c>
      <c r="V61" s="186">
        <v>204</v>
      </c>
      <c r="W61" s="184">
        <f t="shared" si="10"/>
        <v>1567</v>
      </c>
      <c r="X61" s="185">
        <f t="shared" si="7"/>
        <v>0.2161080540270135</v>
      </c>
    </row>
    <row r="62" spans="1:24" s="4" customFormat="1" ht="12.75" customHeight="1">
      <c r="A62" s="256" t="s">
        <v>69</v>
      </c>
      <c r="B62" s="31" t="s">
        <v>38</v>
      </c>
      <c r="C62" s="93"/>
      <c r="D62" s="210">
        <v>4.16</v>
      </c>
      <c r="E62" s="211" t="s">
        <v>567</v>
      </c>
      <c r="F62" s="212">
        <v>4179</v>
      </c>
      <c r="G62" s="187">
        <v>3799</v>
      </c>
      <c r="H62" s="187">
        <v>3399</v>
      </c>
      <c r="I62" s="213">
        <v>2782</v>
      </c>
      <c r="J62" s="187">
        <v>0</v>
      </c>
      <c r="K62" s="212">
        <f t="shared" si="11"/>
        <v>2782</v>
      </c>
      <c r="L62" s="214">
        <f t="shared" si="12"/>
        <v>0.26770202684917083</v>
      </c>
      <c r="M62" s="272">
        <v>3799</v>
      </c>
      <c r="N62" s="184">
        <v>0</v>
      </c>
      <c r="O62" s="184">
        <f t="shared" si="8"/>
        <v>2782</v>
      </c>
      <c r="P62" s="185">
        <f t="shared" si="3"/>
        <v>0.26770202684917083</v>
      </c>
      <c r="Q62" s="268">
        <v>3799</v>
      </c>
      <c r="R62" s="182">
        <v>0</v>
      </c>
      <c r="S62" s="182">
        <f t="shared" si="9"/>
        <v>2782</v>
      </c>
      <c r="T62" s="183">
        <f t="shared" si="5"/>
        <v>0.26770202684917083</v>
      </c>
      <c r="U62" s="272">
        <v>3799</v>
      </c>
      <c r="V62" s="184">
        <v>0</v>
      </c>
      <c r="W62" s="184">
        <f t="shared" si="10"/>
        <v>2782</v>
      </c>
      <c r="X62" s="185">
        <f t="shared" si="7"/>
        <v>0.26770202684917083</v>
      </c>
    </row>
    <row r="63" spans="1:24" s="4" customFormat="1" ht="12.75" customHeight="1">
      <c r="A63" s="256" t="s">
        <v>70</v>
      </c>
      <c r="B63" s="31" t="s">
        <v>38</v>
      </c>
      <c r="C63" s="93"/>
      <c r="D63" s="210">
        <v>4.16</v>
      </c>
      <c r="E63" s="211" t="s">
        <v>567</v>
      </c>
      <c r="F63" s="212">
        <v>4069</v>
      </c>
      <c r="G63" s="187">
        <v>3699</v>
      </c>
      <c r="H63" s="187">
        <v>0</v>
      </c>
      <c r="I63" s="213">
        <v>2611</v>
      </c>
      <c r="J63" s="187">
        <v>0</v>
      </c>
      <c r="K63" s="212">
        <f t="shared" si="11"/>
        <v>2611</v>
      </c>
      <c r="L63" s="214">
        <f t="shared" si="12"/>
        <v>0.29413354960800214</v>
      </c>
      <c r="M63" s="272">
        <v>3699</v>
      </c>
      <c r="N63" s="184">
        <v>0</v>
      </c>
      <c r="O63" s="184">
        <f t="shared" si="8"/>
        <v>2611</v>
      </c>
      <c r="P63" s="185">
        <f t="shared" si="3"/>
        <v>0.29413354960800214</v>
      </c>
      <c r="Q63" s="268">
        <v>3699</v>
      </c>
      <c r="R63" s="182">
        <v>0</v>
      </c>
      <c r="S63" s="182">
        <f t="shared" si="9"/>
        <v>2611</v>
      </c>
      <c r="T63" s="183">
        <f t="shared" si="5"/>
        <v>0.29413354960800214</v>
      </c>
      <c r="U63" s="272">
        <v>3699</v>
      </c>
      <c r="V63" s="184">
        <v>0</v>
      </c>
      <c r="W63" s="184">
        <f t="shared" si="10"/>
        <v>2611</v>
      </c>
      <c r="X63" s="185">
        <f t="shared" si="7"/>
        <v>0.29413354960800214</v>
      </c>
    </row>
    <row r="64" spans="1:24" s="4" customFormat="1" ht="12.75" customHeight="1">
      <c r="A64" s="273" t="s">
        <v>279</v>
      </c>
      <c r="B64" s="31" t="s">
        <v>38</v>
      </c>
      <c r="C64" s="93"/>
      <c r="D64" s="210">
        <v>4.16</v>
      </c>
      <c r="E64" s="211" t="s">
        <v>280</v>
      </c>
      <c r="F64" s="212">
        <v>2809</v>
      </c>
      <c r="G64" s="187">
        <v>2554</v>
      </c>
      <c r="H64" s="187">
        <v>1999</v>
      </c>
      <c r="I64" s="213">
        <v>2026</v>
      </c>
      <c r="J64" s="187">
        <v>26</v>
      </c>
      <c r="K64" s="212">
        <f t="shared" si="11"/>
        <v>2000</v>
      </c>
      <c r="L64" s="214">
        <f t="shared" si="12"/>
        <v>0.2169146436961629</v>
      </c>
      <c r="M64" s="217">
        <v>1699</v>
      </c>
      <c r="N64" s="186">
        <v>310</v>
      </c>
      <c r="O64" s="184">
        <f t="shared" si="8"/>
        <v>1690</v>
      </c>
      <c r="P64" s="185">
        <f t="shared" si="3"/>
        <v>5.2972336668628602E-3</v>
      </c>
      <c r="Q64" s="243">
        <v>1699</v>
      </c>
      <c r="R64" s="186">
        <v>310</v>
      </c>
      <c r="S64" s="182">
        <f t="shared" si="9"/>
        <v>1690</v>
      </c>
      <c r="T64" s="183">
        <f t="shared" si="5"/>
        <v>5.2972336668628602E-3</v>
      </c>
      <c r="U64" s="217">
        <v>1799</v>
      </c>
      <c r="V64" s="186">
        <v>205</v>
      </c>
      <c r="W64" s="184">
        <f t="shared" si="10"/>
        <v>1795</v>
      </c>
      <c r="X64" s="185">
        <f t="shared" si="7"/>
        <v>2.2234574763757642E-3</v>
      </c>
    </row>
    <row r="65" spans="1:24" s="4" customFormat="1" ht="12.75" customHeight="1">
      <c r="A65" s="256" t="s">
        <v>478</v>
      </c>
      <c r="B65" s="31" t="s">
        <v>38</v>
      </c>
      <c r="C65" s="93"/>
      <c r="D65" s="210">
        <v>3.57</v>
      </c>
      <c r="E65" s="211" t="s">
        <v>580</v>
      </c>
      <c r="F65" s="212">
        <v>2859</v>
      </c>
      <c r="G65" s="187">
        <v>2599</v>
      </c>
      <c r="H65" s="187">
        <v>2399</v>
      </c>
      <c r="I65" s="213">
        <v>1933</v>
      </c>
      <c r="J65" s="187">
        <v>0</v>
      </c>
      <c r="K65" s="212">
        <f t="shared" si="11"/>
        <v>1933</v>
      </c>
      <c r="L65" s="214">
        <f t="shared" si="12"/>
        <v>0.25625240477106581</v>
      </c>
      <c r="M65" s="217">
        <v>2199</v>
      </c>
      <c r="N65" s="186">
        <v>160</v>
      </c>
      <c r="O65" s="184">
        <f t="shared" si="8"/>
        <v>1773</v>
      </c>
      <c r="P65" s="185">
        <f t="shared" si="3"/>
        <v>0.19372442019099589</v>
      </c>
      <c r="Q65" s="243">
        <v>2199</v>
      </c>
      <c r="R65" s="186">
        <v>160</v>
      </c>
      <c r="S65" s="182">
        <f t="shared" si="9"/>
        <v>1773</v>
      </c>
      <c r="T65" s="183">
        <f t="shared" si="5"/>
        <v>0.19372442019099589</v>
      </c>
      <c r="U65" s="217">
        <v>2399</v>
      </c>
      <c r="V65" s="184">
        <v>0</v>
      </c>
      <c r="W65" s="184">
        <f t="shared" si="10"/>
        <v>1933</v>
      </c>
      <c r="X65" s="185">
        <f t="shared" si="7"/>
        <v>0.19424760316798667</v>
      </c>
    </row>
    <row r="66" spans="1:24" s="4" customFormat="1" ht="12.75" customHeight="1">
      <c r="A66" s="256" t="s">
        <v>480</v>
      </c>
      <c r="B66" s="31" t="s">
        <v>38</v>
      </c>
      <c r="C66" s="93"/>
      <c r="D66" s="210">
        <v>3.57</v>
      </c>
      <c r="E66" s="211" t="s">
        <v>581</v>
      </c>
      <c r="F66" s="212">
        <v>2859</v>
      </c>
      <c r="G66" s="187">
        <v>2599</v>
      </c>
      <c r="H66" s="187">
        <v>2399</v>
      </c>
      <c r="I66" s="213">
        <v>1933</v>
      </c>
      <c r="J66" s="187">
        <v>0</v>
      </c>
      <c r="K66" s="212">
        <f t="shared" si="11"/>
        <v>1933</v>
      </c>
      <c r="L66" s="214">
        <f t="shared" si="12"/>
        <v>0.25625240477106581</v>
      </c>
      <c r="M66" s="217">
        <v>2199</v>
      </c>
      <c r="N66" s="186">
        <v>160</v>
      </c>
      <c r="O66" s="184">
        <f t="shared" si="8"/>
        <v>1773</v>
      </c>
      <c r="P66" s="185">
        <f t="shared" si="3"/>
        <v>0.19372442019099589</v>
      </c>
      <c r="Q66" s="243">
        <v>2199</v>
      </c>
      <c r="R66" s="186">
        <v>160</v>
      </c>
      <c r="S66" s="182">
        <f t="shared" si="9"/>
        <v>1773</v>
      </c>
      <c r="T66" s="183">
        <f t="shared" si="5"/>
        <v>0.19372442019099589</v>
      </c>
      <c r="U66" s="217">
        <v>2399</v>
      </c>
      <c r="V66" s="184">
        <v>0</v>
      </c>
      <c r="W66" s="184">
        <f t="shared" si="10"/>
        <v>1933</v>
      </c>
      <c r="X66" s="185">
        <f t="shared" si="7"/>
        <v>0.19424760316798667</v>
      </c>
    </row>
    <row r="67" spans="1:24" s="4" customFormat="1" ht="12.75" customHeight="1">
      <c r="A67" s="256" t="s">
        <v>477</v>
      </c>
      <c r="B67" s="31" t="s">
        <v>38</v>
      </c>
      <c r="C67" s="93"/>
      <c r="D67" s="210">
        <v>3.57</v>
      </c>
      <c r="E67" s="211" t="s">
        <v>580</v>
      </c>
      <c r="F67" s="212">
        <v>2969</v>
      </c>
      <c r="G67" s="187">
        <v>2699</v>
      </c>
      <c r="H67" s="187">
        <v>2499</v>
      </c>
      <c r="I67" s="213">
        <v>2012</v>
      </c>
      <c r="J67" s="187">
        <v>0</v>
      </c>
      <c r="K67" s="212">
        <f t="shared" si="11"/>
        <v>2012</v>
      </c>
      <c r="L67" s="214">
        <f t="shared" si="12"/>
        <v>0.25453871804371991</v>
      </c>
      <c r="M67" s="217">
        <v>2299</v>
      </c>
      <c r="N67" s="186">
        <v>160</v>
      </c>
      <c r="O67" s="184">
        <f t="shared" si="8"/>
        <v>1852</v>
      </c>
      <c r="P67" s="185">
        <f t="shared" si="3"/>
        <v>0.19443236189647672</v>
      </c>
      <c r="Q67" s="243">
        <v>2299</v>
      </c>
      <c r="R67" s="186">
        <v>160</v>
      </c>
      <c r="S67" s="182">
        <f t="shared" si="9"/>
        <v>1852</v>
      </c>
      <c r="T67" s="183">
        <f t="shared" si="5"/>
        <v>0.19443236189647672</v>
      </c>
      <c r="U67" s="217">
        <v>2499</v>
      </c>
      <c r="V67" s="184">
        <v>0</v>
      </c>
      <c r="W67" s="184">
        <f t="shared" si="10"/>
        <v>2012</v>
      </c>
      <c r="X67" s="185">
        <f t="shared" si="7"/>
        <v>0.19487795118047219</v>
      </c>
    </row>
    <row r="68" spans="1:24" s="4" customFormat="1" ht="12.75" customHeight="1">
      <c r="A68" s="256" t="s">
        <v>479</v>
      </c>
      <c r="B68" s="31" t="s">
        <v>38</v>
      </c>
      <c r="C68" s="93"/>
      <c r="D68" s="210">
        <v>3.57</v>
      </c>
      <c r="E68" s="211" t="s">
        <v>581</v>
      </c>
      <c r="F68" s="212">
        <v>2969</v>
      </c>
      <c r="G68" s="187">
        <v>2699</v>
      </c>
      <c r="H68" s="187">
        <v>2499</v>
      </c>
      <c r="I68" s="213">
        <v>2012</v>
      </c>
      <c r="J68" s="187">
        <v>0</v>
      </c>
      <c r="K68" s="212">
        <f t="shared" si="11"/>
        <v>2012</v>
      </c>
      <c r="L68" s="214">
        <f t="shared" si="12"/>
        <v>0.25453871804371991</v>
      </c>
      <c r="M68" s="217">
        <v>2299</v>
      </c>
      <c r="N68" s="186">
        <v>160</v>
      </c>
      <c r="O68" s="184">
        <f t="shared" si="8"/>
        <v>1852</v>
      </c>
      <c r="P68" s="185">
        <f t="shared" si="3"/>
        <v>0.19443236189647672</v>
      </c>
      <c r="Q68" s="243">
        <v>2299</v>
      </c>
      <c r="R68" s="186">
        <v>160</v>
      </c>
      <c r="S68" s="182">
        <f t="shared" si="9"/>
        <v>1852</v>
      </c>
      <c r="T68" s="183">
        <f t="shared" si="5"/>
        <v>0.19443236189647672</v>
      </c>
      <c r="U68" s="217">
        <v>2499</v>
      </c>
      <c r="V68" s="184">
        <v>0</v>
      </c>
      <c r="W68" s="184">
        <f t="shared" si="10"/>
        <v>2012</v>
      </c>
      <c r="X68" s="185">
        <f t="shared" si="7"/>
        <v>0.19487795118047219</v>
      </c>
    </row>
    <row r="69" spans="1:24" s="4" customFormat="1" ht="12.75" customHeight="1">
      <c r="A69" s="256" t="s">
        <v>565</v>
      </c>
      <c r="B69" s="31" t="s">
        <v>38</v>
      </c>
      <c r="C69" s="93"/>
      <c r="D69" s="210">
        <v>4.54</v>
      </c>
      <c r="E69" s="211" t="s">
        <v>582</v>
      </c>
      <c r="F69" s="212">
        <v>3299</v>
      </c>
      <c r="G69" s="187">
        <v>2999</v>
      </c>
      <c r="H69" s="187">
        <v>2699</v>
      </c>
      <c r="I69" s="213">
        <v>2137</v>
      </c>
      <c r="J69" s="187">
        <v>0</v>
      </c>
      <c r="K69" s="212">
        <f t="shared" si="11"/>
        <v>2137</v>
      </c>
      <c r="L69" s="214">
        <f t="shared" si="12"/>
        <v>0.28742914304768258</v>
      </c>
      <c r="M69" s="272">
        <v>2999</v>
      </c>
      <c r="N69" s="184">
        <v>0</v>
      </c>
      <c r="O69" s="184">
        <f t="shared" si="8"/>
        <v>2137</v>
      </c>
      <c r="P69" s="185">
        <f t="shared" si="3"/>
        <v>0.28742914304768258</v>
      </c>
      <c r="Q69" s="268">
        <v>2999</v>
      </c>
      <c r="R69" s="182">
        <v>0</v>
      </c>
      <c r="S69" s="182">
        <f t="shared" si="9"/>
        <v>2137</v>
      </c>
      <c r="T69" s="183">
        <f t="shared" si="5"/>
        <v>0.28742914304768258</v>
      </c>
      <c r="U69" s="272">
        <v>2999</v>
      </c>
      <c r="V69" s="184">
        <v>0</v>
      </c>
      <c r="W69" s="184">
        <f t="shared" si="10"/>
        <v>2137</v>
      </c>
      <c r="X69" s="185">
        <f t="shared" si="7"/>
        <v>0.28742914304768258</v>
      </c>
    </row>
    <row r="70" spans="1:24" s="4" customFormat="1" ht="12.75" customHeight="1">
      <c r="A70" s="256" t="s">
        <v>566</v>
      </c>
      <c r="B70" s="31" t="s">
        <v>38</v>
      </c>
      <c r="C70" s="93"/>
      <c r="D70" s="210">
        <v>4.54</v>
      </c>
      <c r="E70" s="211" t="s">
        <v>583</v>
      </c>
      <c r="F70" s="212">
        <v>3409</v>
      </c>
      <c r="G70" s="187">
        <v>3099</v>
      </c>
      <c r="H70" s="187">
        <v>2699</v>
      </c>
      <c r="I70" s="213">
        <v>2234</v>
      </c>
      <c r="J70" s="187">
        <v>0</v>
      </c>
      <c r="K70" s="212">
        <f t="shared" si="11"/>
        <v>2234</v>
      </c>
      <c r="L70" s="214">
        <f t="shared" si="12"/>
        <v>0.27912229751532752</v>
      </c>
      <c r="M70" s="272">
        <v>3099</v>
      </c>
      <c r="N70" s="184">
        <v>0</v>
      </c>
      <c r="O70" s="184">
        <f t="shared" si="8"/>
        <v>2234</v>
      </c>
      <c r="P70" s="185">
        <f t="shared" si="3"/>
        <v>0.27912229751532752</v>
      </c>
      <c r="Q70" s="268">
        <v>3099</v>
      </c>
      <c r="R70" s="182">
        <v>0</v>
      </c>
      <c r="S70" s="182">
        <f t="shared" si="9"/>
        <v>2234</v>
      </c>
      <c r="T70" s="183">
        <f t="shared" si="5"/>
        <v>0.27912229751532752</v>
      </c>
      <c r="U70" s="272">
        <v>3099</v>
      </c>
      <c r="V70" s="184">
        <v>0</v>
      </c>
      <c r="W70" s="184">
        <f t="shared" si="10"/>
        <v>2234</v>
      </c>
      <c r="X70" s="185">
        <f t="shared" si="7"/>
        <v>0.27912229751532752</v>
      </c>
    </row>
    <row r="71" spans="1:24" s="4" customFormat="1" ht="12.75" customHeight="1">
      <c r="A71" s="256" t="s">
        <v>481</v>
      </c>
      <c r="B71" s="31" t="s">
        <v>38</v>
      </c>
      <c r="C71" s="93"/>
      <c r="D71" s="210">
        <v>3.57</v>
      </c>
      <c r="E71" s="211" t="s">
        <v>578</v>
      </c>
      <c r="F71" s="212">
        <v>2639</v>
      </c>
      <c r="G71" s="187">
        <v>2399</v>
      </c>
      <c r="H71" s="187">
        <v>2099</v>
      </c>
      <c r="I71" s="213">
        <v>1810</v>
      </c>
      <c r="J71" s="187">
        <v>0</v>
      </c>
      <c r="K71" s="212">
        <f>IFERROR(I71-J71,I71)</f>
        <v>1810</v>
      </c>
      <c r="L71" s="214">
        <f>IFERROR((G71-K71)/G71, " ")</f>
        <v>0.24551896623593164</v>
      </c>
      <c r="M71" s="217">
        <v>1799</v>
      </c>
      <c r="N71" s="186">
        <v>257</v>
      </c>
      <c r="O71" s="184">
        <f t="shared" si="8"/>
        <v>1553</v>
      </c>
      <c r="P71" s="185">
        <f t="shared" si="3"/>
        <v>0.13674263479710952</v>
      </c>
      <c r="Q71" s="243">
        <v>1799</v>
      </c>
      <c r="R71" s="186">
        <v>257</v>
      </c>
      <c r="S71" s="182">
        <f t="shared" si="9"/>
        <v>1553</v>
      </c>
      <c r="T71" s="183">
        <f t="shared" si="5"/>
        <v>0.13674263479710952</v>
      </c>
      <c r="U71" s="217">
        <v>2099</v>
      </c>
      <c r="V71" s="184">
        <v>0</v>
      </c>
      <c r="W71" s="184">
        <f t="shared" si="10"/>
        <v>1810</v>
      </c>
      <c r="X71" s="185">
        <f t="shared" si="7"/>
        <v>0.1376846117198666</v>
      </c>
    </row>
    <row r="72" spans="1:24" s="4" customFormat="1" ht="12.75" customHeight="1">
      <c r="A72" s="256" t="s">
        <v>482</v>
      </c>
      <c r="B72" s="31" t="s">
        <v>38</v>
      </c>
      <c r="C72" s="93"/>
      <c r="D72" s="210">
        <v>3.57</v>
      </c>
      <c r="E72" s="211" t="s">
        <v>579</v>
      </c>
      <c r="F72" s="212">
        <v>2639</v>
      </c>
      <c r="G72" s="187">
        <v>2399</v>
      </c>
      <c r="H72" s="187">
        <v>2099</v>
      </c>
      <c r="I72" s="213">
        <v>1810</v>
      </c>
      <c r="J72" s="187">
        <v>0</v>
      </c>
      <c r="K72" s="212">
        <f>IFERROR(I72-J72,I72)</f>
        <v>1810</v>
      </c>
      <c r="L72" s="214">
        <f>IFERROR((G72-K72)/G72, " ")</f>
        <v>0.24551896623593164</v>
      </c>
      <c r="M72" s="217">
        <v>1799</v>
      </c>
      <c r="N72" s="186">
        <v>257</v>
      </c>
      <c r="O72" s="184">
        <f t="shared" ref="O72:O103" si="13">K72-N72</f>
        <v>1553</v>
      </c>
      <c r="P72" s="185">
        <f t="shared" ref="P72:P86" si="14">(M72-O72)/M72</f>
        <v>0.13674263479710952</v>
      </c>
      <c r="Q72" s="243">
        <v>1799</v>
      </c>
      <c r="R72" s="186">
        <v>257</v>
      </c>
      <c r="S72" s="182">
        <f t="shared" ref="S72:S103" si="15">K72-R72</f>
        <v>1553</v>
      </c>
      <c r="T72" s="183">
        <f t="shared" ref="T72:T86" si="16">(Q72-S72)/Q72</f>
        <v>0.13674263479710952</v>
      </c>
      <c r="U72" s="217">
        <v>2099</v>
      </c>
      <c r="V72" s="184">
        <v>0</v>
      </c>
      <c r="W72" s="184">
        <f t="shared" ref="W72:W103" si="17">K72-V72</f>
        <v>1810</v>
      </c>
      <c r="X72" s="185">
        <f t="shared" ref="X72:X86" si="18">(U72-W72)/U72</f>
        <v>0.1376846117198666</v>
      </c>
    </row>
    <row r="73" spans="1:24" s="4" customFormat="1" ht="12.75" customHeight="1">
      <c r="A73" s="256" t="s">
        <v>84</v>
      </c>
      <c r="B73" s="31" t="s">
        <v>38</v>
      </c>
      <c r="C73" s="93"/>
      <c r="D73" s="210">
        <v>4.54</v>
      </c>
      <c r="E73" s="211" t="s">
        <v>584</v>
      </c>
      <c r="F73" s="212">
        <v>3959</v>
      </c>
      <c r="G73" s="187">
        <v>3599</v>
      </c>
      <c r="H73" s="187">
        <v>2999</v>
      </c>
      <c r="I73" s="213">
        <v>2421</v>
      </c>
      <c r="J73" s="187">
        <v>0</v>
      </c>
      <c r="K73" s="212">
        <f t="shared" si="11"/>
        <v>2421</v>
      </c>
      <c r="L73" s="214">
        <f t="shared" si="12"/>
        <v>0.32731314253959432</v>
      </c>
      <c r="M73" s="217">
        <v>2999</v>
      </c>
      <c r="N73" s="184">
        <v>0</v>
      </c>
      <c r="O73" s="184">
        <f t="shared" si="13"/>
        <v>2421</v>
      </c>
      <c r="P73" s="185">
        <f t="shared" si="14"/>
        <v>0.19273091030343448</v>
      </c>
      <c r="Q73" s="243">
        <v>2999</v>
      </c>
      <c r="R73" s="182">
        <v>0</v>
      </c>
      <c r="S73" s="182">
        <f t="shared" si="15"/>
        <v>2421</v>
      </c>
      <c r="T73" s="183">
        <f t="shared" si="16"/>
        <v>0.19273091030343448</v>
      </c>
      <c r="U73" s="217">
        <v>2999</v>
      </c>
      <c r="V73" s="184">
        <v>0</v>
      </c>
      <c r="W73" s="184">
        <f t="shared" si="17"/>
        <v>2421</v>
      </c>
      <c r="X73" s="185">
        <f t="shared" si="18"/>
        <v>0.19273091030343448</v>
      </c>
    </row>
    <row r="74" spans="1:24" s="4" customFormat="1" ht="12.75" customHeight="1">
      <c r="A74" s="256" t="s">
        <v>85</v>
      </c>
      <c r="B74" s="31" t="s">
        <v>38</v>
      </c>
      <c r="C74" s="93"/>
      <c r="D74" s="210">
        <v>4.54</v>
      </c>
      <c r="E74" s="211" t="s">
        <v>584</v>
      </c>
      <c r="F74" s="212">
        <v>4069</v>
      </c>
      <c r="G74" s="187">
        <v>3699</v>
      </c>
      <c r="H74" s="187">
        <v>3099</v>
      </c>
      <c r="I74" s="213">
        <v>2503</v>
      </c>
      <c r="J74" s="187">
        <v>0</v>
      </c>
      <c r="K74" s="212">
        <f t="shared" si="11"/>
        <v>2503</v>
      </c>
      <c r="L74" s="214">
        <f t="shared" si="12"/>
        <v>0.32333062989997297</v>
      </c>
      <c r="M74" s="217">
        <v>3099</v>
      </c>
      <c r="N74" s="184">
        <v>0</v>
      </c>
      <c r="O74" s="184">
        <f t="shared" si="13"/>
        <v>2503</v>
      </c>
      <c r="P74" s="185">
        <f t="shared" si="14"/>
        <v>0.19232010325911583</v>
      </c>
      <c r="Q74" s="243">
        <v>3099</v>
      </c>
      <c r="R74" s="182">
        <v>0</v>
      </c>
      <c r="S74" s="182">
        <f t="shared" si="15"/>
        <v>2503</v>
      </c>
      <c r="T74" s="183">
        <f t="shared" si="16"/>
        <v>0.19232010325911583</v>
      </c>
      <c r="U74" s="217">
        <v>3099</v>
      </c>
      <c r="V74" s="184">
        <v>0</v>
      </c>
      <c r="W74" s="184">
        <f t="shared" si="17"/>
        <v>2503</v>
      </c>
      <c r="X74" s="185">
        <f t="shared" si="18"/>
        <v>0.19232010325911583</v>
      </c>
    </row>
    <row r="75" spans="1:24" s="4" customFormat="1" ht="12.75" customHeight="1" thickBot="1">
      <c r="A75" s="33" t="s">
        <v>86</v>
      </c>
      <c r="B75" s="30" t="s">
        <v>38</v>
      </c>
      <c r="C75" s="94"/>
      <c r="D75" s="38">
        <v>4.54</v>
      </c>
      <c r="E75" s="2" t="s">
        <v>585</v>
      </c>
      <c r="F75" s="101">
        <v>4179</v>
      </c>
      <c r="G75" s="47">
        <v>3799</v>
      </c>
      <c r="H75" s="47">
        <v>3199</v>
      </c>
      <c r="I75" s="78">
        <v>2583</v>
      </c>
      <c r="J75" s="47">
        <v>0</v>
      </c>
      <c r="K75" s="101">
        <f t="shared" si="11"/>
        <v>2583</v>
      </c>
      <c r="L75" s="111">
        <f t="shared" si="12"/>
        <v>0.32008423269281389</v>
      </c>
      <c r="M75" s="218">
        <v>3199</v>
      </c>
      <c r="N75" s="48">
        <v>0</v>
      </c>
      <c r="O75" s="48">
        <f t="shared" si="13"/>
        <v>2583</v>
      </c>
      <c r="P75" s="15">
        <f t="shared" si="14"/>
        <v>0.1925601750547046</v>
      </c>
      <c r="Q75" s="126">
        <v>3199</v>
      </c>
      <c r="R75" s="50">
        <v>0</v>
      </c>
      <c r="S75" s="50">
        <f t="shared" si="15"/>
        <v>2583</v>
      </c>
      <c r="T75" s="17">
        <f t="shared" si="16"/>
        <v>0.1925601750547046</v>
      </c>
      <c r="U75" s="218">
        <v>3199</v>
      </c>
      <c r="V75" s="48">
        <v>0</v>
      </c>
      <c r="W75" s="48">
        <f t="shared" si="17"/>
        <v>2583</v>
      </c>
      <c r="X75" s="15">
        <f t="shared" si="18"/>
        <v>0.1925601750547046</v>
      </c>
    </row>
    <row r="76" spans="1:24" s="4" customFormat="1" ht="12.75" customHeight="1">
      <c r="A76" s="34" t="s">
        <v>221</v>
      </c>
      <c r="B76" s="28" t="s">
        <v>38</v>
      </c>
      <c r="C76" s="96"/>
      <c r="D76" s="39">
        <v>3.57</v>
      </c>
      <c r="E76" s="6" t="s">
        <v>222</v>
      </c>
      <c r="F76" s="102">
        <v>2015</v>
      </c>
      <c r="G76" s="85">
        <v>1832</v>
      </c>
      <c r="H76" s="85">
        <v>1649</v>
      </c>
      <c r="I76" s="79">
        <v>1425</v>
      </c>
      <c r="J76" s="85">
        <v>0</v>
      </c>
      <c r="K76" s="102">
        <f t="shared" si="11"/>
        <v>1425</v>
      </c>
      <c r="L76" s="112">
        <f t="shared" si="12"/>
        <v>0.22216157205240175</v>
      </c>
      <c r="M76" s="158">
        <v>1832</v>
      </c>
      <c r="N76" s="63">
        <v>0</v>
      </c>
      <c r="O76" s="63">
        <f t="shared" si="13"/>
        <v>1425</v>
      </c>
      <c r="P76" s="13">
        <f t="shared" si="14"/>
        <v>0.22216157205240175</v>
      </c>
      <c r="Q76" s="64">
        <v>1832</v>
      </c>
      <c r="R76" s="65">
        <v>0</v>
      </c>
      <c r="S76" s="65">
        <f t="shared" si="15"/>
        <v>1425</v>
      </c>
      <c r="T76" s="18">
        <f t="shared" si="16"/>
        <v>0.22216157205240175</v>
      </c>
      <c r="U76" s="158">
        <v>1832</v>
      </c>
      <c r="V76" s="63">
        <v>0</v>
      </c>
      <c r="W76" s="63">
        <f t="shared" si="17"/>
        <v>1425</v>
      </c>
      <c r="X76" s="13">
        <f t="shared" si="18"/>
        <v>0.22216157205240175</v>
      </c>
    </row>
    <row r="77" spans="1:24" s="4" customFormat="1" ht="12.75" customHeight="1">
      <c r="A77" s="138" t="s">
        <v>210</v>
      </c>
      <c r="B77" s="31" t="s">
        <v>38</v>
      </c>
      <c r="C77" s="93"/>
      <c r="D77" s="37">
        <v>3.12</v>
      </c>
      <c r="E77" s="32" t="s">
        <v>213</v>
      </c>
      <c r="F77" s="100">
        <v>1893</v>
      </c>
      <c r="G77" s="84">
        <v>1721</v>
      </c>
      <c r="H77" s="84">
        <v>1549</v>
      </c>
      <c r="I77" s="77">
        <v>1347</v>
      </c>
      <c r="J77" s="84">
        <v>30</v>
      </c>
      <c r="K77" s="100">
        <f t="shared" si="11"/>
        <v>1317</v>
      </c>
      <c r="L77" s="110">
        <f t="shared" si="12"/>
        <v>0.2347472399767577</v>
      </c>
      <c r="M77" s="215">
        <v>1199</v>
      </c>
      <c r="N77" s="124">
        <v>336</v>
      </c>
      <c r="O77" s="44">
        <f t="shared" si="13"/>
        <v>981</v>
      </c>
      <c r="P77" s="14">
        <f t="shared" si="14"/>
        <v>0.18181818181818182</v>
      </c>
      <c r="Q77" s="127">
        <v>1199</v>
      </c>
      <c r="R77" s="124">
        <v>336</v>
      </c>
      <c r="S77" s="46">
        <f t="shared" si="15"/>
        <v>981</v>
      </c>
      <c r="T77" s="16">
        <f t="shared" si="16"/>
        <v>0.18181818181818182</v>
      </c>
      <c r="U77" s="215">
        <v>1199</v>
      </c>
      <c r="V77" s="124">
        <v>336</v>
      </c>
      <c r="W77" s="44">
        <f t="shared" si="17"/>
        <v>981</v>
      </c>
      <c r="X77" s="14">
        <f t="shared" si="18"/>
        <v>0.18181818181818182</v>
      </c>
    </row>
    <row r="78" spans="1:24" s="4" customFormat="1" ht="12.75" customHeight="1">
      <c r="A78" s="138" t="s">
        <v>211</v>
      </c>
      <c r="B78" s="31" t="s">
        <v>38</v>
      </c>
      <c r="C78" s="93"/>
      <c r="D78" s="37">
        <v>3.12</v>
      </c>
      <c r="E78" s="32" t="s">
        <v>214</v>
      </c>
      <c r="F78" s="100">
        <v>1832</v>
      </c>
      <c r="G78" s="84">
        <v>1665</v>
      </c>
      <c r="H78" s="84">
        <v>1499</v>
      </c>
      <c r="I78" s="77">
        <v>1305</v>
      </c>
      <c r="J78" s="84">
        <v>30</v>
      </c>
      <c r="K78" s="100">
        <f t="shared" si="11"/>
        <v>1275</v>
      </c>
      <c r="L78" s="110">
        <f t="shared" si="12"/>
        <v>0.23423423423423423</v>
      </c>
      <c r="M78" s="215">
        <v>1149</v>
      </c>
      <c r="N78" s="124">
        <v>326</v>
      </c>
      <c r="O78" s="44">
        <f t="shared" si="13"/>
        <v>949</v>
      </c>
      <c r="P78" s="14">
        <f t="shared" si="14"/>
        <v>0.17406440382941687</v>
      </c>
      <c r="Q78" s="127">
        <v>1149</v>
      </c>
      <c r="R78" s="124">
        <v>326</v>
      </c>
      <c r="S78" s="46">
        <f t="shared" si="15"/>
        <v>949</v>
      </c>
      <c r="T78" s="16">
        <f t="shared" si="16"/>
        <v>0.17406440382941687</v>
      </c>
      <c r="U78" s="215">
        <v>1149</v>
      </c>
      <c r="V78" s="124">
        <v>326</v>
      </c>
      <c r="W78" s="44">
        <f t="shared" si="17"/>
        <v>949</v>
      </c>
      <c r="X78" s="14">
        <f t="shared" si="18"/>
        <v>0.17406440382941687</v>
      </c>
    </row>
    <row r="79" spans="1:24" s="4" customFormat="1" ht="12.75" customHeight="1">
      <c r="A79" s="138" t="s">
        <v>212</v>
      </c>
      <c r="B79" s="31" t="s">
        <v>38</v>
      </c>
      <c r="C79" s="93"/>
      <c r="D79" s="37">
        <v>3.12</v>
      </c>
      <c r="E79" s="32" t="s">
        <v>215</v>
      </c>
      <c r="F79" s="100">
        <v>1832</v>
      </c>
      <c r="G79" s="84">
        <v>1665</v>
      </c>
      <c r="H79" s="84">
        <v>1499</v>
      </c>
      <c r="I79" s="77">
        <v>1305</v>
      </c>
      <c r="J79" s="84">
        <v>30</v>
      </c>
      <c r="K79" s="100">
        <f t="shared" si="11"/>
        <v>1275</v>
      </c>
      <c r="L79" s="110">
        <f t="shared" si="12"/>
        <v>0.23423423423423423</v>
      </c>
      <c r="M79" s="160">
        <v>1665</v>
      </c>
      <c r="N79" s="44">
        <v>0</v>
      </c>
      <c r="O79" s="44">
        <f t="shared" si="13"/>
        <v>1275</v>
      </c>
      <c r="P79" s="14">
        <f t="shared" si="14"/>
        <v>0.23423423423423423</v>
      </c>
      <c r="Q79" s="45">
        <v>1665</v>
      </c>
      <c r="R79" s="46">
        <v>0</v>
      </c>
      <c r="S79" s="46">
        <f t="shared" si="15"/>
        <v>1275</v>
      </c>
      <c r="T79" s="16">
        <f t="shared" si="16"/>
        <v>0.23423423423423423</v>
      </c>
      <c r="U79" s="160">
        <v>1665</v>
      </c>
      <c r="V79" s="44">
        <v>0</v>
      </c>
      <c r="W79" s="44">
        <f t="shared" si="17"/>
        <v>1275</v>
      </c>
      <c r="X79" s="14">
        <f t="shared" si="18"/>
        <v>0.23423423423423423</v>
      </c>
    </row>
    <row r="80" spans="1:24" s="4" customFormat="1" ht="12.75" customHeight="1">
      <c r="A80" s="138" t="s">
        <v>209</v>
      </c>
      <c r="B80" s="31" t="s">
        <v>38</v>
      </c>
      <c r="C80" s="93"/>
      <c r="D80" s="37">
        <v>3.12</v>
      </c>
      <c r="E80" s="32" t="s">
        <v>586</v>
      </c>
      <c r="F80" s="100">
        <v>2309</v>
      </c>
      <c r="G80" s="84">
        <v>2099</v>
      </c>
      <c r="H80" s="84">
        <v>1899</v>
      </c>
      <c r="I80" s="77">
        <v>1631</v>
      </c>
      <c r="J80" s="84">
        <v>30</v>
      </c>
      <c r="K80" s="100">
        <f t="shared" si="11"/>
        <v>1601</v>
      </c>
      <c r="L80" s="110">
        <f t="shared" si="12"/>
        <v>0.2372558361124345</v>
      </c>
      <c r="M80" s="215">
        <v>1599</v>
      </c>
      <c r="N80" s="124">
        <v>284</v>
      </c>
      <c r="O80" s="44">
        <f t="shared" si="13"/>
        <v>1317</v>
      </c>
      <c r="P80" s="14">
        <f t="shared" si="14"/>
        <v>0.17636022514071295</v>
      </c>
      <c r="Q80" s="127">
        <v>1599</v>
      </c>
      <c r="R80" s="124">
        <v>284</v>
      </c>
      <c r="S80" s="46">
        <f t="shared" si="15"/>
        <v>1317</v>
      </c>
      <c r="T80" s="16">
        <f t="shared" si="16"/>
        <v>0.17636022514071295</v>
      </c>
      <c r="U80" s="215">
        <v>1599</v>
      </c>
      <c r="V80" s="124">
        <v>285</v>
      </c>
      <c r="W80" s="44">
        <f t="shared" si="17"/>
        <v>1316</v>
      </c>
      <c r="X80" s="14">
        <f t="shared" si="18"/>
        <v>0.17698561601000626</v>
      </c>
    </row>
    <row r="81" spans="1:24" s="4" customFormat="1" ht="12.75" customHeight="1">
      <c r="A81" s="138" t="s">
        <v>207</v>
      </c>
      <c r="B81" s="31" t="s">
        <v>38</v>
      </c>
      <c r="C81" s="93"/>
      <c r="D81" s="37">
        <v>3.12</v>
      </c>
      <c r="E81" s="32" t="s">
        <v>587</v>
      </c>
      <c r="F81" s="100">
        <v>2419</v>
      </c>
      <c r="G81" s="85">
        <v>2199</v>
      </c>
      <c r="H81" s="84">
        <v>1899</v>
      </c>
      <c r="I81" s="77">
        <v>1629</v>
      </c>
      <c r="J81" s="84">
        <v>25</v>
      </c>
      <c r="K81" s="100">
        <f t="shared" si="11"/>
        <v>1604</v>
      </c>
      <c r="L81" s="110">
        <f t="shared" si="12"/>
        <v>0.27057753524329242</v>
      </c>
      <c r="M81" s="215">
        <v>1699</v>
      </c>
      <c r="N81" s="124">
        <v>201</v>
      </c>
      <c r="O81" s="44">
        <f t="shared" si="13"/>
        <v>1403</v>
      </c>
      <c r="P81" s="14">
        <f t="shared" si="14"/>
        <v>0.17422012948793408</v>
      </c>
      <c r="Q81" s="127">
        <v>1699</v>
      </c>
      <c r="R81" s="124">
        <v>201</v>
      </c>
      <c r="S81" s="46">
        <f t="shared" si="15"/>
        <v>1403</v>
      </c>
      <c r="T81" s="16">
        <f t="shared" si="16"/>
        <v>0.17422012948793408</v>
      </c>
      <c r="U81" s="215">
        <v>1699</v>
      </c>
      <c r="V81" s="124">
        <v>198</v>
      </c>
      <c r="W81" s="44">
        <f t="shared" si="17"/>
        <v>1406</v>
      </c>
      <c r="X81" s="14">
        <f t="shared" si="18"/>
        <v>0.17245438493231313</v>
      </c>
    </row>
    <row r="82" spans="1:24" s="4" customFormat="1" ht="12.75" customHeight="1">
      <c r="A82" s="138" t="s">
        <v>208</v>
      </c>
      <c r="B82" s="31" t="s">
        <v>38</v>
      </c>
      <c r="C82" s="93"/>
      <c r="D82" s="37">
        <v>3.12</v>
      </c>
      <c r="E82" s="32" t="s">
        <v>588</v>
      </c>
      <c r="F82" s="100">
        <v>2309</v>
      </c>
      <c r="G82" s="84">
        <v>2099</v>
      </c>
      <c r="H82" s="84">
        <v>1899</v>
      </c>
      <c r="I82" s="77">
        <v>1631</v>
      </c>
      <c r="J82" s="84">
        <v>32</v>
      </c>
      <c r="K82" s="100">
        <f t="shared" si="11"/>
        <v>1599</v>
      </c>
      <c r="L82" s="110">
        <f t="shared" si="12"/>
        <v>0.23820867079561697</v>
      </c>
      <c r="M82" s="215">
        <v>1599</v>
      </c>
      <c r="N82" s="124">
        <v>283</v>
      </c>
      <c r="O82" s="44">
        <f t="shared" si="13"/>
        <v>1316</v>
      </c>
      <c r="P82" s="14">
        <f t="shared" si="14"/>
        <v>0.17698561601000626</v>
      </c>
      <c r="Q82" s="127">
        <v>1599</v>
      </c>
      <c r="R82" s="124">
        <v>283</v>
      </c>
      <c r="S82" s="46">
        <f t="shared" si="15"/>
        <v>1316</v>
      </c>
      <c r="T82" s="16">
        <f t="shared" si="16"/>
        <v>0.17698561601000626</v>
      </c>
      <c r="U82" s="215">
        <v>1599</v>
      </c>
      <c r="V82" s="124">
        <v>285</v>
      </c>
      <c r="W82" s="44">
        <f t="shared" si="17"/>
        <v>1314</v>
      </c>
      <c r="X82" s="14">
        <f t="shared" si="18"/>
        <v>0.17823639774859287</v>
      </c>
    </row>
    <row r="83" spans="1:24" s="4" customFormat="1" ht="12.75" customHeight="1" thickBot="1">
      <c r="A83" s="34" t="s">
        <v>338</v>
      </c>
      <c r="B83" s="28" t="s">
        <v>38</v>
      </c>
      <c r="C83" s="96"/>
      <c r="D83" s="39">
        <v>3.12</v>
      </c>
      <c r="E83" s="6" t="s">
        <v>589</v>
      </c>
      <c r="F83" s="102">
        <v>1709</v>
      </c>
      <c r="G83" s="85">
        <v>1554</v>
      </c>
      <c r="H83" s="85">
        <v>1399</v>
      </c>
      <c r="I83" s="79">
        <v>1265</v>
      </c>
      <c r="J83" s="85">
        <v>22</v>
      </c>
      <c r="K83" s="102">
        <f>IFERROR(I83-J83,I83)</f>
        <v>1243</v>
      </c>
      <c r="L83" s="112">
        <f>IFERROR((G83-K83)/G83, " ")</f>
        <v>0.20012870012870013</v>
      </c>
      <c r="M83" s="126">
        <v>1099</v>
      </c>
      <c r="N83" s="123">
        <v>285</v>
      </c>
      <c r="O83" s="63">
        <f t="shared" si="13"/>
        <v>958</v>
      </c>
      <c r="P83" s="13">
        <f t="shared" si="14"/>
        <v>0.12829845313921748</v>
      </c>
      <c r="Q83" s="126">
        <v>1099</v>
      </c>
      <c r="R83" s="123">
        <v>285</v>
      </c>
      <c r="S83" s="65">
        <f t="shared" si="15"/>
        <v>958</v>
      </c>
      <c r="T83" s="18">
        <f t="shared" si="16"/>
        <v>0.12829845313921748</v>
      </c>
      <c r="U83" s="126">
        <v>1049</v>
      </c>
      <c r="V83" s="122">
        <v>330</v>
      </c>
      <c r="W83" s="63">
        <f t="shared" si="17"/>
        <v>913</v>
      </c>
      <c r="X83" s="13">
        <f t="shared" si="18"/>
        <v>0.12964728312678742</v>
      </c>
    </row>
    <row r="84" spans="1:24" s="4" customFormat="1" ht="12.75" customHeight="1">
      <c r="A84" s="139" t="s">
        <v>276</v>
      </c>
      <c r="B84" s="165" t="s">
        <v>38</v>
      </c>
      <c r="C84" s="170"/>
      <c r="D84" s="166" t="s">
        <v>127</v>
      </c>
      <c r="E84" s="167" t="s">
        <v>591</v>
      </c>
      <c r="F84" s="99">
        <v>487</v>
      </c>
      <c r="G84" s="89">
        <v>443</v>
      </c>
      <c r="H84" s="89">
        <v>0</v>
      </c>
      <c r="I84" s="81">
        <v>372</v>
      </c>
      <c r="J84" s="89">
        <v>0</v>
      </c>
      <c r="K84" s="99">
        <f t="shared" si="11"/>
        <v>372</v>
      </c>
      <c r="L84" s="113">
        <f t="shared" si="12"/>
        <v>0.16027088036117382</v>
      </c>
      <c r="M84" s="158">
        <v>443</v>
      </c>
      <c r="N84" s="90">
        <v>0</v>
      </c>
      <c r="O84" s="90">
        <f t="shared" si="13"/>
        <v>372</v>
      </c>
      <c r="P84" s="136">
        <f t="shared" si="14"/>
        <v>0.16027088036117382</v>
      </c>
      <c r="Q84" s="64">
        <v>443</v>
      </c>
      <c r="R84" s="91">
        <v>0</v>
      </c>
      <c r="S84" s="91">
        <f t="shared" si="15"/>
        <v>372</v>
      </c>
      <c r="T84" s="92">
        <f t="shared" si="16"/>
        <v>0.16027088036117382</v>
      </c>
      <c r="U84" s="158">
        <v>443</v>
      </c>
      <c r="V84" s="63">
        <v>0</v>
      </c>
      <c r="W84" s="90">
        <f t="shared" si="17"/>
        <v>372</v>
      </c>
      <c r="X84" s="136">
        <f t="shared" si="18"/>
        <v>0.16027088036117382</v>
      </c>
    </row>
    <row r="85" spans="1:24" s="4" customFormat="1" ht="12.75" customHeight="1">
      <c r="A85" s="34" t="s">
        <v>243</v>
      </c>
      <c r="B85" s="28" t="s">
        <v>38</v>
      </c>
      <c r="C85" s="96"/>
      <c r="D85" s="39" t="s">
        <v>127</v>
      </c>
      <c r="E85" s="6" t="s">
        <v>590</v>
      </c>
      <c r="F85" s="102">
        <v>487</v>
      </c>
      <c r="G85" s="85">
        <v>443</v>
      </c>
      <c r="H85" s="85">
        <v>0</v>
      </c>
      <c r="I85" s="79">
        <v>372</v>
      </c>
      <c r="J85" s="85">
        <v>0</v>
      </c>
      <c r="K85" s="102">
        <f t="shared" si="11"/>
        <v>372</v>
      </c>
      <c r="L85" s="112">
        <f t="shared" si="12"/>
        <v>0.16027088036117382</v>
      </c>
      <c r="M85" s="160">
        <v>443</v>
      </c>
      <c r="N85" s="44">
        <v>0</v>
      </c>
      <c r="O85" s="44">
        <f t="shared" si="13"/>
        <v>372</v>
      </c>
      <c r="P85" s="14">
        <f t="shared" si="14"/>
        <v>0.16027088036117382</v>
      </c>
      <c r="Q85" s="45">
        <v>443</v>
      </c>
      <c r="R85" s="46">
        <v>0</v>
      </c>
      <c r="S85" s="46">
        <f t="shared" si="15"/>
        <v>372</v>
      </c>
      <c r="T85" s="16">
        <f t="shared" si="16"/>
        <v>0.16027088036117382</v>
      </c>
      <c r="U85" s="160">
        <v>443</v>
      </c>
      <c r="V85" s="44">
        <v>0</v>
      </c>
      <c r="W85" s="44">
        <f t="shared" si="17"/>
        <v>372</v>
      </c>
      <c r="X85" s="14">
        <f t="shared" si="18"/>
        <v>0.16027088036117382</v>
      </c>
    </row>
    <row r="86" spans="1:24" s="4" customFormat="1" ht="12.75" customHeight="1" thickBot="1">
      <c r="A86" s="138" t="s">
        <v>326</v>
      </c>
      <c r="B86" s="31" t="s">
        <v>38</v>
      </c>
      <c r="C86" s="93"/>
      <c r="D86" s="39" t="s">
        <v>127</v>
      </c>
      <c r="E86" s="32" t="s">
        <v>327</v>
      </c>
      <c r="F86" s="100">
        <v>609</v>
      </c>
      <c r="G86" s="47">
        <v>554</v>
      </c>
      <c r="H86" s="84">
        <v>0</v>
      </c>
      <c r="I86" s="77">
        <v>465</v>
      </c>
      <c r="J86" s="84">
        <v>0</v>
      </c>
      <c r="K86" s="100">
        <f t="shared" si="11"/>
        <v>465</v>
      </c>
      <c r="L86" s="110">
        <f t="shared" si="12"/>
        <v>0.16064981949458484</v>
      </c>
      <c r="M86" s="160">
        <v>554</v>
      </c>
      <c r="N86" s="44">
        <v>0</v>
      </c>
      <c r="O86" s="44">
        <f t="shared" si="13"/>
        <v>465</v>
      </c>
      <c r="P86" s="14">
        <f t="shared" si="14"/>
        <v>0.16064981949458484</v>
      </c>
      <c r="Q86" s="45">
        <v>554</v>
      </c>
      <c r="R86" s="46">
        <v>0</v>
      </c>
      <c r="S86" s="46">
        <f t="shared" si="15"/>
        <v>465</v>
      </c>
      <c r="T86" s="16">
        <f t="shared" si="16"/>
        <v>0.16064981949458484</v>
      </c>
      <c r="U86" s="160">
        <v>554</v>
      </c>
      <c r="V86" s="44">
        <v>0</v>
      </c>
      <c r="W86" s="44">
        <f t="shared" si="17"/>
        <v>465</v>
      </c>
      <c r="X86" s="14">
        <f t="shared" si="18"/>
        <v>0.16064981949458484</v>
      </c>
    </row>
    <row r="87" spans="1:24" s="4" customFormat="1" ht="12.75" customHeight="1">
      <c r="A87" s="139" t="s">
        <v>10</v>
      </c>
      <c r="B87" s="165" t="s">
        <v>33</v>
      </c>
      <c r="C87" s="179"/>
      <c r="D87" s="175" t="s">
        <v>127</v>
      </c>
      <c r="E87" s="176" t="s">
        <v>57</v>
      </c>
      <c r="F87" s="99">
        <v>55</v>
      </c>
      <c r="G87" s="84">
        <v>55</v>
      </c>
      <c r="H87" s="81">
        <v>0</v>
      </c>
      <c r="I87" s="81">
        <v>41</v>
      </c>
      <c r="J87" s="81">
        <v>0</v>
      </c>
      <c r="K87" s="99">
        <f t="shared" ref="K87:K94" si="19">IFERROR(I87-J87,I87)</f>
        <v>41</v>
      </c>
      <c r="L87" s="113">
        <f t="shared" ref="L87:L94" si="20">IFERROR((G87-K87)/G87, " ")</f>
        <v>0.25454545454545452</v>
      </c>
      <c r="M87" s="222">
        <v>55</v>
      </c>
      <c r="N87" s="90">
        <v>0</v>
      </c>
      <c r="O87" s="90">
        <f t="shared" si="13"/>
        <v>41</v>
      </c>
      <c r="P87" s="136">
        <f t="shared" ref="P87:P94" si="21">(M87-O87)/M87</f>
        <v>0.25454545454545452</v>
      </c>
      <c r="Q87" s="241">
        <v>55</v>
      </c>
      <c r="R87" s="91">
        <v>0</v>
      </c>
      <c r="S87" s="91">
        <f t="shared" si="15"/>
        <v>41</v>
      </c>
      <c r="T87" s="92">
        <f t="shared" ref="T87:T94" si="22">(Q87-S87)/Q87</f>
        <v>0.25454545454545452</v>
      </c>
      <c r="U87" s="222">
        <v>55</v>
      </c>
      <c r="V87" s="90">
        <v>0</v>
      </c>
      <c r="W87" s="90">
        <f t="shared" si="17"/>
        <v>41</v>
      </c>
      <c r="X87" s="136">
        <f t="shared" ref="X87:X94" si="23">(U87-W87)/U87</f>
        <v>0.25454545454545452</v>
      </c>
    </row>
    <row r="88" spans="1:24" s="4" customFormat="1" ht="12.75" customHeight="1">
      <c r="A88" s="138" t="s">
        <v>6</v>
      </c>
      <c r="B88" s="31" t="s">
        <v>33</v>
      </c>
      <c r="C88" s="169"/>
      <c r="D88" s="37" t="s">
        <v>127</v>
      </c>
      <c r="E88" s="32" t="s">
        <v>55</v>
      </c>
      <c r="F88" s="100">
        <v>55</v>
      </c>
      <c r="G88" s="84">
        <v>55</v>
      </c>
      <c r="H88" s="77">
        <v>0</v>
      </c>
      <c r="I88" s="77">
        <v>41</v>
      </c>
      <c r="J88" s="77">
        <v>0</v>
      </c>
      <c r="K88" s="100">
        <f t="shared" si="19"/>
        <v>41</v>
      </c>
      <c r="L88" s="110">
        <f t="shared" si="20"/>
        <v>0.25454545454545452</v>
      </c>
      <c r="M88" s="160">
        <v>55</v>
      </c>
      <c r="N88" s="44">
        <v>0</v>
      </c>
      <c r="O88" s="44">
        <f t="shared" si="13"/>
        <v>41</v>
      </c>
      <c r="P88" s="14">
        <f t="shared" si="21"/>
        <v>0.25454545454545452</v>
      </c>
      <c r="Q88" s="45">
        <v>55</v>
      </c>
      <c r="R88" s="46">
        <v>0</v>
      </c>
      <c r="S88" s="46">
        <f t="shared" si="15"/>
        <v>41</v>
      </c>
      <c r="T88" s="16">
        <f t="shared" si="22"/>
        <v>0.25454545454545452</v>
      </c>
      <c r="U88" s="160">
        <v>55</v>
      </c>
      <c r="V88" s="44">
        <v>0</v>
      </c>
      <c r="W88" s="44">
        <f t="shared" si="17"/>
        <v>41</v>
      </c>
      <c r="X88" s="14">
        <f t="shared" si="23"/>
        <v>0.25454545454545452</v>
      </c>
    </row>
    <row r="89" spans="1:24" s="4" customFormat="1" ht="12.75" customHeight="1">
      <c r="A89" s="138" t="s">
        <v>7</v>
      </c>
      <c r="B89" s="31" t="s">
        <v>33</v>
      </c>
      <c r="C89" s="169"/>
      <c r="D89" s="37" t="s">
        <v>127</v>
      </c>
      <c r="E89" s="32" t="s">
        <v>56</v>
      </c>
      <c r="F89" s="100">
        <v>50</v>
      </c>
      <c r="G89" s="84">
        <v>55</v>
      </c>
      <c r="H89" s="77">
        <v>0</v>
      </c>
      <c r="I89" s="77">
        <v>41</v>
      </c>
      <c r="J89" s="77">
        <v>0</v>
      </c>
      <c r="K89" s="100">
        <f t="shared" si="19"/>
        <v>41</v>
      </c>
      <c r="L89" s="110">
        <f t="shared" si="20"/>
        <v>0.25454545454545452</v>
      </c>
      <c r="M89" s="160">
        <v>55</v>
      </c>
      <c r="N89" s="44">
        <v>0</v>
      </c>
      <c r="O89" s="44">
        <f t="shared" si="13"/>
        <v>41</v>
      </c>
      <c r="P89" s="14">
        <f t="shared" si="21"/>
        <v>0.25454545454545452</v>
      </c>
      <c r="Q89" s="45">
        <v>55</v>
      </c>
      <c r="R89" s="46">
        <v>0</v>
      </c>
      <c r="S89" s="46">
        <f t="shared" si="15"/>
        <v>41</v>
      </c>
      <c r="T89" s="16">
        <f t="shared" si="22"/>
        <v>0.25454545454545452</v>
      </c>
      <c r="U89" s="160">
        <v>55</v>
      </c>
      <c r="V89" s="44">
        <v>0</v>
      </c>
      <c r="W89" s="44">
        <f t="shared" si="17"/>
        <v>41</v>
      </c>
      <c r="X89" s="14">
        <f t="shared" si="23"/>
        <v>0.25454545454545452</v>
      </c>
    </row>
    <row r="90" spans="1:24" s="4" customFormat="1" ht="12.75" customHeight="1">
      <c r="A90" s="138" t="s">
        <v>8</v>
      </c>
      <c r="B90" s="31" t="s">
        <v>33</v>
      </c>
      <c r="C90" s="169"/>
      <c r="D90" s="37" t="s">
        <v>127</v>
      </c>
      <c r="E90" s="32" t="s">
        <v>57</v>
      </c>
      <c r="F90" s="100">
        <v>55</v>
      </c>
      <c r="G90" s="84">
        <v>55</v>
      </c>
      <c r="H90" s="77">
        <v>0</v>
      </c>
      <c r="I90" s="77">
        <v>41</v>
      </c>
      <c r="J90" s="77">
        <v>0</v>
      </c>
      <c r="K90" s="100">
        <f t="shared" si="19"/>
        <v>41</v>
      </c>
      <c r="L90" s="110">
        <f t="shared" si="20"/>
        <v>0.25454545454545452</v>
      </c>
      <c r="M90" s="160">
        <v>55</v>
      </c>
      <c r="N90" s="44">
        <v>0</v>
      </c>
      <c r="O90" s="44">
        <f t="shared" si="13"/>
        <v>41</v>
      </c>
      <c r="P90" s="14">
        <f t="shared" si="21"/>
        <v>0.25454545454545452</v>
      </c>
      <c r="Q90" s="45">
        <v>55</v>
      </c>
      <c r="R90" s="46">
        <v>0</v>
      </c>
      <c r="S90" s="46">
        <f t="shared" si="15"/>
        <v>41</v>
      </c>
      <c r="T90" s="16">
        <f t="shared" si="22"/>
        <v>0.25454545454545452</v>
      </c>
      <c r="U90" s="160">
        <v>55</v>
      </c>
      <c r="V90" s="44">
        <v>0</v>
      </c>
      <c r="W90" s="44">
        <f t="shared" si="17"/>
        <v>41</v>
      </c>
      <c r="X90" s="14">
        <f t="shared" si="23"/>
        <v>0.25454545454545452</v>
      </c>
    </row>
    <row r="91" spans="1:24" s="4" customFormat="1" ht="12.75" customHeight="1" thickBot="1">
      <c r="A91" s="33" t="s">
        <v>9</v>
      </c>
      <c r="B91" s="30" t="s">
        <v>33</v>
      </c>
      <c r="C91" s="7"/>
      <c r="D91" s="38" t="s">
        <v>127</v>
      </c>
      <c r="E91" s="2" t="s">
        <v>57</v>
      </c>
      <c r="F91" s="101">
        <v>55</v>
      </c>
      <c r="G91" s="47">
        <v>55</v>
      </c>
      <c r="H91" s="78">
        <v>0</v>
      </c>
      <c r="I91" s="78">
        <v>41</v>
      </c>
      <c r="J91" s="78">
        <v>0</v>
      </c>
      <c r="K91" s="101">
        <f t="shared" si="19"/>
        <v>41</v>
      </c>
      <c r="L91" s="111">
        <f t="shared" si="20"/>
        <v>0.25454545454545452</v>
      </c>
      <c r="M91" s="159">
        <v>55</v>
      </c>
      <c r="N91" s="48">
        <v>0</v>
      </c>
      <c r="O91" s="48">
        <f t="shared" si="13"/>
        <v>41</v>
      </c>
      <c r="P91" s="15">
        <f t="shared" si="21"/>
        <v>0.25454545454545452</v>
      </c>
      <c r="Q91" s="49">
        <v>55</v>
      </c>
      <c r="R91" s="50">
        <v>0</v>
      </c>
      <c r="S91" s="50">
        <f t="shared" si="15"/>
        <v>41</v>
      </c>
      <c r="T91" s="17">
        <f t="shared" si="22"/>
        <v>0.25454545454545452</v>
      </c>
      <c r="U91" s="159">
        <v>55</v>
      </c>
      <c r="V91" s="48">
        <v>0</v>
      </c>
      <c r="W91" s="48">
        <f t="shared" si="17"/>
        <v>41</v>
      </c>
      <c r="X91" s="15">
        <f t="shared" si="23"/>
        <v>0.25454545454545452</v>
      </c>
    </row>
    <row r="92" spans="1:24" s="4" customFormat="1" ht="12.75" customHeight="1" thickBot="1">
      <c r="A92" s="80" t="s">
        <v>11</v>
      </c>
      <c r="B92" s="67" t="s">
        <v>33</v>
      </c>
      <c r="C92" s="66"/>
      <c r="D92" s="68" t="s">
        <v>127</v>
      </c>
      <c r="E92" s="69" t="s">
        <v>28</v>
      </c>
      <c r="F92" s="105">
        <v>29</v>
      </c>
      <c r="G92" s="147">
        <v>29</v>
      </c>
      <c r="H92" s="82">
        <v>0</v>
      </c>
      <c r="I92" s="82">
        <v>20</v>
      </c>
      <c r="J92" s="82">
        <v>0</v>
      </c>
      <c r="K92" s="105">
        <f t="shared" si="19"/>
        <v>20</v>
      </c>
      <c r="L92" s="121">
        <f t="shared" si="20"/>
        <v>0.31034482758620691</v>
      </c>
      <c r="M92" s="157">
        <v>29</v>
      </c>
      <c r="N92" s="70">
        <v>0</v>
      </c>
      <c r="O92" s="70">
        <f t="shared" si="13"/>
        <v>20</v>
      </c>
      <c r="P92" s="74">
        <f t="shared" si="21"/>
        <v>0.31034482758620691</v>
      </c>
      <c r="Q92" s="242">
        <v>29</v>
      </c>
      <c r="R92" s="71">
        <v>0</v>
      </c>
      <c r="S92" s="71">
        <f t="shared" si="15"/>
        <v>20</v>
      </c>
      <c r="T92" s="75">
        <f t="shared" si="22"/>
        <v>0.31034482758620691</v>
      </c>
      <c r="U92" s="157">
        <v>29</v>
      </c>
      <c r="V92" s="70">
        <v>0</v>
      </c>
      <c r="W92" s="70">
        <f t="shared" si="17"/>
        <v>20</v>
      </c>
      <c r="X92" s="74">
        <f t="shared" si="23"/>
        <v>0.31034482758620691</v>
      </c>
    </row>
    <row r="93" spans="1:24" s="4" customFormat="1" ht="12.75" customHeight="1">
      <c r="A93" s="140" t="s">
        <v>62</v>
      </c>
      <c r="B93" s="171" t="s">
        <v>33</v>
      </c>
      <c r="C93" s="181"/>
      <c r="D93" s="173" t="s">
        <v>127</v>
      </c>
      <c r="E93" s="174" t="s">
        <v>77</v>
      </c>
      <c r="F93" s="142">
        <v>109</v>
      </c>
      <c r="G93" s="131">
        <v>99</v>
      </c>
      <c r="H93" s="141">
        <v>0</v>
      </c>
      <c r="I93" s="141">
        <v>80</v>
      </c>
      <c r="J93" s="141">
        <v>0</v>
      </c>
      <c r="K93" s="142">
        <f t="shared" si="19"/>
        <v>80</v>
      </c>
      <c r="L93" s="114">
        <f t="shared" si="20"/>
        <v>0.19191919191919191</v>
      </c>
      <c r="M93" s="225">
        <v>99</v>
      </c>
      <c r="N93" s="143">
        <v>0</v>
      </c>
      <c r="O93" s="143">
        <f t="shared" si="13"/>
        <v>80</v>
      </c>
      <c r="P93" s="153">
        <f t="shared" si="21"/>
        <v>0.19191919191919191</v>
      </c>
      <c r="Q93" s="245">
        <v>99</v>
      </c>
      <c r="R93" s="144">
        <v>0</v>
      </c>
      <c r="S93" s="144">
        <f t="shared" si="15"/>
        <v>80</v>
      </c>
      <c r="T93" s="155">
        <f t="shared" si="22"/>
        <v>0.19191919191919191</v>
      </c>
      <c r="U93" s="225">
        <v>99</v>
      </c>
      <c r="V93" s="143">
        <v>0</v>
      </c>
      <c r="W93" s="143">
        <f t="shared" si="17"/>
        <v>80</v>
      </c>
      <c r="X93" s="153">
        <f t="shared" si="23"/>
        <v>0.19191919191919191</v>
      </c>
    </row>
    <row r="94" spans="1:24" s="4" customFormat="1" ht="12.75" customHeight="1" thickBot="1">
      <c r="A94" s="33" t="s">
        <v>241</v>
      </c>
      <c r="B94" s="30" t="s">
        <v>33</v>
      </c>
      <c r="C94" s="7"/>
      <c r="D94" s="38" t="s">
        <v>127</v>
      </c>
      <c r="E94" s="2" t="s">
        <v>242</v>
      </c>
      <c r="F94" s="101">
        <v>109</v>
      </c>
      <c r="G94" s="47">
        <v>99</v>
      </c>
      <c r="H94" s="47">
        <v>0</v>
      </c>
      <c r="I94" s="47">
        <v>80</v>
      </c>
      <c r="J94" s="47">
        <v>0</v>
      </c>
      <c r="K94" s="47">
        <f t="shared" si="19"/>
        <v>80</v>
      </c>
      <c r="L94" s="111">
        <f t="shared" si="20"/>
        <v>0.19191919191919191</v>
      </c>
      <c r="M94" s="159">
        <v>99</v>
      </c>
      <c r="N94" s="48">
        <v>0</v>
      </c>
      <c r="O94" s="48">
        <f t="shared" si="13"/>
        <v>80</v>
      </c>
      <c r="P94" s="15">
        <f t="shared" si="21"/>
        <v>0.19191919191919191</v>
      </c>
      <c r="Q94" s="49">
        <v>99</v>
      </c>
      <c r="R94" s="50">
        <v>0</v>
      </c>
      <c r="S94" s="50">
        <f t="shared" si="15"/>
        <v>80</v>
      </c>
      <c r="T94" s="17">
        <f t="shared" si="22"/>
        <v>0.19191919191919191</v>
      </c>
      <c r="U94" s="159">
        <v>99</v>
      </c>
      <c r="V94" s="48">
        <v>0</v>
      </c>
      <c r="W94" s="48">
        <f t="shared" si="17"/>
        <v>80</v>
      </c>
      <c r="X94" s="15">
        <f t="shared" si="23"/>
        <v>0.19191919191919191</v>
      </c>
    </row>
    <row r="95" spans="1:24" ht="11" thickBot="1">
      <c r="L95" s="116"/>
      <c r="M95" s="24"/>
      <c r="P95" s="25"/>
      <c r="Q95" s="24"/>
      <c r="T95" s="25"/>
      <c r="U95" s="24"/>
      <c r="X95" s="25"/>
    </row>
    <row r="96" spans="1:24" s="4" customFormat="1" ht="12.75" customHeight="1" thickBot="1">
      <c r="A96" s="10" t="s">
        <v>34</v>
      </c>
      <c r="B96" s="21"/>
      <c r="C96" s="21"/>
      <c r="D96" s="36"/>
      <c r="E96" s="9" t="s">
        <v>29</v>
      </c>
      <c r="F96" s="27"/>
      <c r="G96" s="27"/>
      <c r="H96" s="27"/>
      <c r="I96" s="41"/>
      <c r="J96" s="41"/>
      <c r="K96" s="41"/>
      <c r="L96" s="117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</row>
    <row r="97" spans="1:24" s="22" customFormat="1" ht="25" customHeight="1" thickBot="1">
      <c r="A97" s="54" t="s">
        <v>0</v>
      </c>
      <c r="B97" s="54" t="s">
        <v>39</v>
      </c>
      <c r="C97" s="54" t="s">
        <v>1</v>
      </c>
      <c r="D97" s="54" t="s">
        <v>52</v>
      </c>
      <c r="E97" s="54" t="s">
        <v>2</v>
      </c>
      <c r="F97" s="54" t="s">
        <v>3</v>
      </c>
      <c r="G97" s="54" t="s">
        <v>4</v>
      </c>
      <c r="H97" s="54" t="s">
        <v>156</v>
      </c>
      <c r="I97" s="54" t="s">
        <v>19</v>
      </c>
      <c r="J97" s="54" t="s">
        <v>317</v>
      </c>
      <c r="K97" s="83" t="str">
        <f>K7</f>
        <v>Net</v>
      </c>
      <c r="L97" s="109" t="s">
        <v>158</v>
      </c>
      <c r="M97" s="148" t="s">
        <v>206</v>
      </c>
      <c r="N97" s="149" t="s">
        <v>25</v>
      </c>
      <c r="O97" s="149" t="s">
        <v>31</v>
      </c>
      <c r="P97" s="150" t="s">
        <v>157</v>
      </c>
      <c r="Q97" s="148" t="s">
        <v>206</v>
      </c>
      <c r="R97" s="149" t="s">
        <v>25</v>
      </c>
      <c r="S97" s="149" t="s">
        <v>31</v>
      </c>
      <c r="T97" s="150" t="s">
        <v>157</v>
      </c>
      <c r="U97" s="148" t="s">
        <v>206</v>
      </c>
      <c r="V97" s="149" t="s">
        <v>25</v>
      </c>
      <c r="W97" s="149" t="s">
        <v>31</v>
      </c>
      <c r="X97" s="150" t="s">
        <v>157</v>
      </c>
    </row>
    <row r="98" spans="1:24" s="4" customFormat="1" ht="12.75" customHeight="1" thickBot="1">
      <c r="A98" s="33" t="s">
        <v>531</v>
      </c>
      <c r="B98" s="30" t="s">
        <v>35</v>
      </c>
      <c r="C98" s="7"/>
      <c r="D98" s="38">
        <v>2.08</v>
      </c>
      <c r="E98" s="2" t="s">
        <v>539</v>
      </c>
      <c r="F98" s="52">
        <v>1955</v>
      </c>
      <c r="G98" s="52">
        <v>1777</v>
      </c>
      <c r="H98" s="60">
        <v>0</v>
      </c>
      <c r="I98" s="78">
        <v>1409</v>
      </c>
      <c r="J98" s="78">
        <v>0</v>
      </c>
      <c r="K98" s="101">
        <v>1320</v>
      </c>
      <c r="L98" s="118">
        <v>0.2072072072072072</v>
      </c>
      <c r="M98" s="238">
        <v>1499</v>
      </c>
      <c r="N98" s="73">
        <v>0</v>
      </c>
      <c r="O98" s="73">
        <f>K98-N98</f>
        <v>1320</v>
      </c>
      <c r="P98" s="154">
        <f t="shared" ref="P98:P102" si="24">(M98-O98)/M98</f>
        <v>0.11941294196130754</v>
      </c>
      <c r="Q98" s="238">
        <v>1499</v>
      </c>
      <c r="R98" s="76">
        <v>0</v>
      </c>
      <c r="S98" s="76">
        <f>K98-R98</f>
        <v>1320</v>
      </c>
      <c r="T98" s="156">
        <f>(Q98-S98)/Q98</f>
        <v>0.11941294196130754</v>
      </c>
      <c r="U98" s="238">
        <v>1599</v>
      </c>
      <c r="V98" s="73">
        <v>0</v>
      </c>
      <c r="W98" s="73">
        <f>K98-V98</f>
        <v>1320</v>
      </c>
      <c r="X98" s="154">
        <f t="shared" ref="X98:X102" si="25">(U98-W98)/U98</f>
        <v>0.17448405253283303</v>
      </c>
    </row>
    <row r="99" spans="1:24" s="4" customFormat="1" ht="12.75" customHeight="1" thickBot="1">
      <c r="A99" s="263" t="s">
        <v>30</v>
      </c>
      <c r="B99" s="30" t="s">
        <v>35</v>
      </c>
      <c r="C99" s="7"/>
      <c r="D99" s="38">
        <v>2.08</v>
      </c>
      <c r="E99" s="2" t="s">
        <v>43</v>
      </c>
      <c r="F99" s="52">
        <v>1832</v>
      </c>
      <c r="G99" s="52">
        <v>1665</v>
      </c>
      <c r="H99" s="60">
        <v>0</v>
      </c>
      <c r="I99" s="78">
        <v>1320</v>
      </c>
      <c r="J99" s="78">
        <v>0</v>
      </c>
      <c r="K99" s="101">
        <f>I99-J99</f>
        <v>1320</v>
      </c>
      <c r="L99" s="118">
        <f>IFERROR((G99-K99)/G99, " ")</f>
        <v>0.2072072072072072</v>
      </c>
      <c r="M99" s="238">
        <v>1399</v>
      </c>
      <c r="N99" s="73">
        <v>0</v>
      </c>
      <c r="O99" s="73">
        <f>K99-N99</f>
        <v>1320</v>
      </c>
      <c r="P99" s="154">
        <f t="shared" si="24"/>
        <v>5.6468906361686916E-2</v>
      </c>
      <c r="Q99" s="238">
        <v>1399</v>
      </c>
      <c r="R99" s="76">
        <v>0</v>
      </c>
      <c r="S99" s="76">
        <f>K99-R99</f>
        <v>1320</v>
      </c>
      <c r="T99" s="156">
        <f>(Q99-S99)/Q99</f>
        <v>5.6468906361686916E-2</v>
      </c>
      <c r="U99" s="238">
        <v>1499</v>
      </c>
      <c r="V99" s="73">
        <v>0</v>
      </c>
      <c r="W99" s="73">
        <f>K99-V99</f>
        <v>1320</v>
      </c>
      <c r="X99" s="154">
        <f t="shared" si="25"/>
        <v>0.11941294196130754</v>
      </c>
    </row>
    <row r="100" spans="1:24" s="4" customFormat="1" ht="12.75" customHeight="1" thickBot="1">
      <c r="A100" s="263" t="s">
        <v>151</v>
      </c>
      <c r="B100" s="30" t="s">
        <v>35</v>
      </c>
      <c r="C100" s="7"/>
      <c r="D100" s="38">
        <v>2.08</v>
      </c>
      <c r="E100" s="2" t="s">
        <v>152</v>
      </c>
      <c r="F100" s="52">
        <v>1955</v>
      </c>
      <c r="G100" s="52">
        <v>1777</v>
      </c>
      <c r="H100" s="60">
        <v>0</v>
      </c>
      <c r="I100" s="78">
        <v>1415</v>
      </c>
      <c r="J100" s="78">
        <v>0</v>
      </c>
      <c r="K100" s="101">
        <f>I100-J100</f>
        <v>1415</v>
      </c>
      <c r="L100" s="118">
        <f>IFERROR((G100-K100)/G100, " ")</f>
        <v>0.20371412492965674</v>
      </c>
      <c r="M100" s="238">
        <v>1499</v>
      </c>
      <c r="N100" s="73">
        <v>0</v>
      </c>
      <c r="O100" s="73">
        <f>K100-N100</f>
        <v>1415</v>
      </c>
      <c r="P100" s="154">
        <f t="shared" si="24"/>
        <v>5.6037358238825885E-2</v>
      </c>
      <c r="Q100" s="238">
        <v>1499</v>
      </c>
      <c r="R100" s="76">
        <v>0</v>
      </c>
      <c r="S100" s="76">
        <f>K100-R100</f>
        <v>1415</v>
      </c>
      <c r="T100" s="156">
        <f>(Q100-S100)/Q100</f>
        <v>5.6037358238825885E-2</v>
      </c>
      <c r="U100" s="238">
        <v>1599</v>
      </c>
      <c r="V100" s="73">
        <v>0</v>
      </c>
      <c r="W100" s="73">
        <f>K100-V100</f>
        <v>1415</v>
      </c>
      <c r="X100" s="154">
        <f t="shared" si="25"/>
        <v>0.11507191994996874</v>
      </c>
    </row>
    <row r="101" spans="1:24" s="4" customFormat="1" ht="12.75" customHeight="1" thickBot="1">
      <c r="A101" s="263" t="s">
        <v>465</v>
      </c>
      <c r="B101" s="30" t="s">
        <v>35</v>
      </c>
      <c r="C101" s="281" t="s">
        <v>733</v>
      </c>
      <c r="D101" s="38">
        <v>2.08</v>
      </c>
      <c r="E101" s="2" t="s">
        <v>466</v>
      </c>
      <c r="F101" s="52">
        <v>2199</v>
      </c>
      <c r="G101" s="52">
        <v>1999</v>
      </c>
      <c r="H101" s="60">
        <v>0</v>
      </c>
      <c r="I101" s="78">
        <v>1598</v>
      </c>
      <c r="J101" s="78">
        <v>0</v>
      </c>
      <c r="K101" s="101">
        <f>I101-J101</f>
        <v>1598</v>
      </c>
      <c r="L101" s="118">
        <f>IFERROR((G101-K101)/G101, " ")</f>
        <v>0.20060030015007504</v>
      </c>
      <c r="M101" s="238">
        <v>1599</v>
      </c>
      <c r="N101" s="233">
        <v>86</v>
      </c>
      <c r="O101" s="73">
        <f>K101-N101</f>
        <v>1512</v>
      </c>
      <c r="P101" s="154">
        <f t="shared" si="24"/>
        <v>5.4409005628517824E-2</v>
      </c>
      <c r="Q101" s="238">
        <v>1599</v>
      </c>
      <c r="R101" s="233">
        <v>86</v>
      </c>
      <c r="S101" s="76">
        <f>K101-R101</f>
        <v>1512</v>
      </c>
      <c r="T101" s="156">
        <f>(Q101-S101)/Q101</f>
        <v>5.4409005628517824E-2</v>
      </c>
      <c r="U101" s="276">
        <v>1999</v>
      </c>
      <c r="V101" s="73">
        <v>0</v>
      </c>
      <c r="W101" s="73">
        <f>K101-V101</f>
        <v>1598</v>
      </c>
      <c r="X101" s="154">
        <f t="shared" si="25"/>
        <v>0.20060030015007504</v>
      </c>
    </row>
    <row r="102" spans="1:24" s="4" customFormat="1" ht="12.75" customHeight="1" thickBot="1">
      <c r="A102" s="263" t="s">
        <v>318</v>
      </c>
      <c r="B102" s="30" t="s">
        <v>35</v>
      </c>
      <c r="C102" s="189"/>
      <c r="D102" s="38">
        <v>2.08</v>
      </c>
      <c r="E102" s="2" t="s">
        <v>319</v>
      </c>
      <c r="F102" s="52">
        <v>2077</v>
      </c>
      <c r="G102" s="52">
        <v>1888</v>
      </c>
      <c r="H102" s="60">
        <v>0</v>
      </c>
      <c r="I102" s="78">
        <v>1509</v>
      </c>
      <c r="J102" s="78">
        <v>0</v>
      </c>
      <c r="K102" s="101">
        <f>I102-J102</f>
        <v>1509</v>
      </c>
      <c r="L102" s="118">
        <f>IFERROR((G102-K102)/G102, " ")</f>
        <v>0.20074152542372881</v>
      </c>
      <c r="M102" s="238">
        <v>1499</v>
      </c>
      <c r="N102" s="73">
        <v>0</v>
      </c>
      <c r="O102" s="73">
        <f>K102-N102</f>
        <v>1509</v>
      </c>
      <c r="P102" s="154">
        <f t="shared" si="24"/>
        <v>-6.6711140760507001E-3</v>
      </c>
      <c r="Q102" s="238">
        <v>1499</v>
      </c>
      <c r="R102" s="76">
        <v>0</v>
      </c>
      <c r="S102" s="76">
        <f>K102-R102</f>
        <v>1509</v>
      </c>
      <c r="T102" s="156">
        <f>(Q102-S102)/Q102</f>
        <v>-6.6711140760507001E-3</v>
      </c>
      <c r="U102" s="238">
        <v>1599</v>
      </c>
      <c r="V102" s="73">
        <v>0</v>
      </c>
      <c r="W102" s="73">
        <f>K102-V102</f>
        <v>1509</v>
      </c>
      <c r="X102" s="154">
        <f t="shared" si="25"/>
        <v>5.6285178236397747E-2</v>
      </c>
    </row>
    <row r="113" spans="9:21">
      <c r="I113" s="240"/>
      <c r="J113" s="240"/>
      <c r="K113" s="240"/>
      <c r="L113" s="240"/>
      <c r="M113" s="240"/>
      <c r="U113" s="240"/>
    </row>
    <row r="114" spans="9:21">
      <c r="I114" s="240"/>
      <c r="J114" s="240"/>
      <c r="K114" s="240"/>
      <c r="L114" s="240"/>
      <c r="M114" s="240"/>
      <c r="U114" s="240"/>
    </row>
    <row r="115" spans="9:21">
      <c r="I115" s="240"/>
      <c r="J115" s="240"/>
      <c r="K115" s="240"/>
      <c r="L115" s="240"/>
      <c r="M115" s="240"/>
      <c r="U115" s="240"/>
    </row>
    <row r="116" spans="9:21">
      <c r="I116" s="240"/>
      <c r="J116" s="240"/>
      <c r="K116" s="240"/>
      <c r="L116" s="240"/>
      <c r="M116" s="240"/>
      <c r="U116" s="240"/>
    </row>
    <row r="117" spans="9:21">
      <c r="M117" s="240"/>
      <c r="U117" s="240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B30D0-E1A7-4EA4-8265-DE3F628B889D}">
  <sheetPr>
    <tabColor rgb="FF7030A0"/>
  </sheetPr>
  <dimension ref="A2:X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40" sqref="E40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8.7265625" style="106" customWidth="1"/>
    <col min="14" max="16" width="9.453125" style="24" customWidth="1"/>
    <col min="17" max="17" width="8.81640625" style="25" customWidth="1"/>
    <col min="18" max="20" width="9.453125" style="24" customWidth="1"/>
    <col min="21" max="21" width="8.7265625" style="106" customWidth="1"/>
    <col min="22" max="24" width="9.453125" style="24" customWidth="1"/>
    <col min="25" max="16384" width="9.1796875" style="8"/>
  </cols>
  <sheetData>
    <row r="2" spans="1:24">
      <c r="F2" s="285">
        <v>45350</v>
      </c>
      <c r="G2" s="285"/>
      <c r="H2" s="285"/>
      <c r="I2" s="285"/>
      <c r="J2" s="97"/>
      <c r="K2" s="97"/>
      <c r="L2" s="97"/>
    </row>
    <row r="3" spans="1:24" ht="37.5" customHeight="1" thickBot="1">
      <c r="M3" s="284" t="s">
        <v>159</v>
      </c>
      <c r="N3" s="284"/>
      <c r="O3" s="284"/>
      <c r="P3" s="284"/>
      <c r="Q3" s="284" t="s">
        <v>159</v>
      </c>
      <c r="R3" s="284"/>
      <c r="S3" s="284"/>
      <c r="T3" s="284"/>
      <c r="U3" s="284" t="s">
        <v>159</v>
      </c>
      <c r="V3" s="284"/>
      <c r="W3" s="284"/>
      <c r="X3" s="284"/>
    </row>
    <row r="4" spans="1:2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00" t="s">
        <v>487</v>
      </c>
      <c r="N4" s="201"/>
      <c r="O4" s="202"/>
      <c r="P4" s="203"/>
      <c r="Q4" s="194" t="s">
        <v>706</v>
      </c>
      <c r="R4" s="239"/>
      <c r="S4" s="190"/>
      <c r="T4" s="191"/>
      <c r="U4" s="200" t="s">
        <v>707</v>
      </c>
      <c r="V4" s="201"/>
      <c r="W4" s="202"/>
      <c r="X4" s="203"/>
    </row>
    <row r="5" spans="1:2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04" t="s">
        <v>26</v>
      </c>
      <c r="N5" s="42">
        <v>45351</v>
      </c>
      <c r="O5" s="42"/>
      <c r="P5" s="205"/>
      <c r="Q5" s="195" t="s">
        <v>26</v>
      </c>
      <c r="R5" s="43">
        <v>45365</v>
      </c>
      <c r="S5" s="43"/>
      <c r="T5" s="196"/>
      <c r="U5" s="204" t="s">
        <v>26</v>
      </c>
      <c r="V5" s="42">
        <v>45386</v>
      </c>
      <c r="W5" s="42"/>
      <c r="X5" s="205"/>
    </row>
    <row r="6" spans="1:2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06" t="s">
        <v>27</v>
      </c>
      <c r="N6" s="193">
        <v>44998</v>
      </c>
      <c r="O6" s="193"/>
      <c r="P6" s="207"/>
      <c r="Q6" s="197" t="s">
        <v>27</v>
      </c>
      <c r="R6" s="198">
        <v>45385</v>
      </c>
      <c r="S6" s="198"/>
      <c r="T6" s="199"/>
      <c r="U6" s="206" t="s">
        <v>27</v>
      </c>
      <c r="V6" s="193">
        <v>45392</v>
      </c>
      <c r="W6" s="193"/>
      <c r="X6" s="207"/>
    </row>
    <row r="7" spans="1:24" s="22" customFormat="1" ht="25" customHeight="1" thickBo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</row>
    <row r="8" spans="1:24" s="4" customFormat="1" ht="12.75" customHeight="1">
      <c r="A8" s="139" t="s">
        <v>166</v>
      </c>
      <c r="B8" s="165" t="s">
        <v>40</v>
      </c>
      <c r="C8" s="179"/>
      <c r="D8" s="166">
        <v>0.71</v>
      </c>
      <c r="E8" s="167" t="s">
        <v>592</v>
      </c>
      <c r="F8" s="99">
        <v>1044</v>
      </c>
      <c r="G8" s="85">
        <v>949</v>
      </c>
      <c r="H8" s="89">
        <v>749</v>
      </c>
      <c r="I8" s="81">
        <v>647</v>
      </c>
      <c r="J8" s="89">
        <v>0</v>
      </c>
      <c r="K8" s="89">
        <f t="shared" ref="K8:K29" si="0">IFERROR(I8-J8,I8)</f>
        <v>647</v>
      </c>
      <c r="L8" s="113">
        <f t="shared" ref="L8:L29" si="1">IFERROR((G8-K8)/G8, " ")</f>
        <v>0.31822971548998946</v>
      </c>
      <c r="M8" s="235">
        <v>749</v>
      </c>
      <c r="N8" s="90">
        <v>0</v>
      </c>
      <c r="O8" s="90">
        <f t="shared" ref="O8:O29" si="2">K8-N8</f>
        <v>647</v>
      </c>
      <c r="P8" s="136">
        <f t="shared" ref="P8:P29" si="3">(M8-O8)/M8</f>
        <v>0.13618157543391188</v>
      </c>
      <c r="Q8" s="125">
        <v>749</v>
      </c>
      <c r="R8" s="91">
        <v>0</v>
      </c>
      <c r="S8" s="91">
        <f t="shared" ref="S8:S29" si="4">K8-R8</f>
        <v>647</v>
      </c>
      <c r="T8" s="92">
        <f t="shared" ref="T8:T29" si="5">(Q8-S8)/Q8</f>
        <v>0.13618157543391188</v>
      </c>
      <c r="U8" s="235">
        <v>749</v>
      </c>
      <c r="V8" s="90">
        <v>0</v>
      </c>
      <c r="W8" s="90">
        <f t="shared" ref="W8:W29" si="6">K8-V8</f>
        <v>647</v>
      </c>
      <c r="X8" s="136">
        <f t="shared" ref="X8:X29" si="7">(U8-W8)/U8</f>
        <v>0.13618157543391188</v>
      </c>
    </row>
    <row r="9" spans="1:24" s="4" customFormat="1" ht="12.75" customHeight="1">
      <c r="A9" s="274" t="s">
        <v>442</v>
      </c>
      <c r="B9" s="28" t="s">
        <v>40</v>
      </c>
      <c r="C9" s="5"/>
      <c r="D9" s="39">
        <v>0.71</v>
      </c>
      <c r="E9" s="6" t="s">
        <v>593</v>
      </c>
      <c r="F9" s="102">
        <v>769</v>
      </c>
      <c r="G9" s="85">
        <v>699</v>
      </c>
      <c r="H9" s="85">
        <v>499</v>
      </c>
      <c r="I9" s="79">
        <v>474</v>
      </c>
      <c r="J9" s="85">
        <v>0</v>
      </c>
      <c r="K9" s="85">
        <f t="shared" si="0"/>
        <v>474</v>
      </c>
      <c r="L9" s="112">
        <f t="shared" si="1"/>
        <v>0.32188841201716739</v>
      </c>
      <c r="M9" s="216">
        <v>449</v>
      </c>
      <c r="N9" s="123">
        <v>51</v>
      </c>
      <c r="O9" s="63">
        <f t="shared" si="2"/>
        <v>423</v>
      </c>
      <c r="P9" s="13">
        <f t="shared" si="3"/>
        <v>5.7906458797327393E-2</v>
      </c>
      <c r="Q9" s="128">
        <v>449</v>
      </c>
      <c r="R9" s="123">
        <v>51</v>
      </c>
      <c r="S9" s="65">
        <f t="shared" si="4"/>
        <v>423</v>
      </c>
      <c r="T9" s="18">
        <f t="shared" si="5"/>
        <v>5.7906458797327393E-2</v>
      </c>
      <c r="U9" s="216">
        <v>499</v>
      </c>
      <c r="V9" s="63">
        <v>0</v>
      </c>
      <c r="W9" s="63">
        <f t="shared" si="6"/>
        <v>474</v>
      </c>
      <c r="X9" s="13">
        <f t="shared" si="7"/>
        <v>5.0100200400801605E-2</v>
      </c>
    </row>
    <row r="10" spans="1:24" s="4" customFormat="1" ht="12.75" customHeight="1">
      <c r="A10" s="274" t="s">
        <v>443</v>
      </c>
      <c r="B10" s="28" t="s">
        <v>40</v>
      </c>
      <c r="C10" s="5"/>
      <c r="D10" s="39">
        <v>0.71</v>
      </c>
      <c r="E10" s="6" t="s">
        <v>594</v>
      </c>
      <c r="F10" s="102">
        <v>769</v>
      </c>
      <c r="G10" s="85">
        <v>699</v>
      </c>
      <c r="H10" s="85">
        <v>499</v>
      </c>
      <c r="I10" s="79">
        <v>474</v>
      </c>
      <c r="J10" s="85">
        <v>0</v>
      </c>
      <c r="K10" s="85">
        <f t="shared" si="0"/>
        <v>474</v>
      </c>
      <c r="L10" s="112">
        <f t="shared" si="1"/>
        <v>0.32188841201716739</v>
      </c>
      <c r="M10" s="216">
        <v>449</v>
      </c>
      <c r="N10" s="123">
        <v>51</v>
      </c>
      <c r="O10" s="63">
        <f t="shared" si="2"/>
        <v>423</v>
      </c>
      <c r="P10" s="13">
        <f t="shared" si="3"/>
        <v>5.7906458797327393E-2</v>
      </c>
      <c r="Q10" s="128">
        <v>449</v>
      </c>
      <c r="R10" s="123">
        <v>51</v>
      </c>
      <c r="S10" s="65">
        <f t="shared" si="4"/>
        <v>423</v>
      </c>
      <c r="T10" s="18">
        <f t="shared" si="5"/>
        <v>5.7906458797327393E-2</v>
      </c>
      <c r="U10" s="216">
        <v>499</v>
      </c>
      <c r="V10" s="63">
        <v>0</v>
      </c>
      <c r="W10" s="63">
        <f t="shared" si="6"/>
        <v>474</v>
      </c>
      <c r="X10" s="13">
        <f t="shared" si="7"/>
        <v>5.0100200400801605E-2</v>
      </c>
    </row>
    <row r="11" spans="1:24" s="4" customFormat="1" ht="12.75" customHeight="1">
      <c r="A11" s="274" t="s">
        <v>444</v>
      </c>
      <c r="B11" s="28" t="s">
        <v>40</v>
      </c>
      <c r="C11" s="5"/>
      <c r="D11" s="39">
        <v>0.71</v>
      </c>
      <c r="E11" s="6" t="s">
        <v>595</v>
      </c>
      <c r="F11" s="102">
        <v>769</v>
      </c>
      <c r="G11" s="85">
        <v>699</v>
      </c>
      <c r="H11" s="85">
        <v>499</v>
      </c>
      <c r="I11" s="79">
        <v>474</v>
      </c>
      <c r="J11" s="85">
        <v>0</v>
      </c>
      <c r="K11" s="85">
        <f t="shared" si="0"/>
        <v>474</v>
      </c>
      <c r="L11" s="112">
        <f t="shared" si="1"/>
        <v>0.32188841201716739</v>
      </c>
      <c r="M11" s="216">
        <v>449</v>
      </c>
      <c r="N11" s="123">
        <v>51</v>
      </c>
      <c r="O11" s="63">
        <f t="shared" si="2"/>
        <v>423</v>
      </c>
      <c r="P11" s="13">
        <f t="shared" si="3"/>
        <v>5.7906458797327393E-2</v>
      </c>
      <c r="Q11" s="128">
        <v>449</v>
      </c>
      <c r="R11" s="123">
        <v>51</v>
      </c>
      <c r="S11" s="65">
        <f t="shared" si="4"/>
        <v>423</v>
      </c>
      <c r="T11" s="18">
        <f t="shared" si="5"/>
        <v>5.7906458797327393E-2</v>
      </c>
      <c r="U11" s="216">
        <v>499</v>
      </c>
      <c r="V11" s="63">
        <v>0</v>
      </c>
      <c r="W11" s="63">
        <f t="shared" si="6"/>
        <v>474</v>
      </c>
      <c r="X11" s="13">
        <f t="shared" si="7"/>
        <v>5.0100200400801605E-2</v>
      </c>
    </row>
    <row r="12" spans="1:24" s="4" customFormat="1" ht="12.75" customHeight="1">
      <c r="A12" s="34" t="s">
        <v>160</v>
      </c>
      <c r="B12" s="28" t="s">
        <v>40</v>
      </c>
      <c r="C12" s="93"/>
      <c r="D12" s="39">
        <v>0.71</v>
      </c>
      <c r="E12" s="6" t="s">
        <v>161</v>
      </c>
      <c r="F12" s="102">
        <v>879</v>
      </c>
      <c r="G12" s="84">
        <v>799</v>
      </c>
      <c r="H12" s="85">
        <v>549</v>
      </c>
      <c r="I12" s="79">
        <v>488</v>
      </c>
      <c r="J12" s="85">
        <v>0</v>
      </c>
      <c r="K12" s="85">
        <f t="shared" si="0"/>
        <v>488</v>
      </c>
      <c r="L12" s="112">
        <f t="shared" si="1"/>
        <v>0.38923654568210264</v>
      </c>
      <c r="M12" s="216">
        <v>499</v>
      </c>
      <c r="N12" s="123">
        <v>54</v>
      </c>
      <c r="O12" s="63">
        <f t="shared" si="2"/>
        <v>434</v>
      </c>
      <c r="P12" s="13">
        <f t="shared" si="3"/>
        <v>0.13026052104208416</v>
      </c>
      <c r="Q12" s="128">
        <v>499</v>
      </c>
      <c r="R12" s="123">
        <v>54</v>
      </c>
      <c r="S12" s="65">
        <f t="shared" si="4"/>
        <v>434</v>
      </c>
      <c r="T12" s="18">
        <f t="shared" si="5"/>
        <v>0.13026052104208416</v>
      </c>
      <c r="U12" s="216">
        <v>549</v>
      </c>
      <c r="V12" s="63">
        <v>0</v>
      </c>
      <c r="W12" s="63">
        <f t="shared" si="6"/>
        <v>488</v>
      </c>
      <c r="X12" s="13">
        <f t="shared" si="7"/>
        <v>0.1111111111111111</v>
      </c>
    </row>
    <row r="13" spans="1:24" s="4" customFormat="1" ht="12.75" customHeight="1">
      <c r="A13" s="138" t="s">
        <v>163</v>
      </c>
      <c r="B13" s="31" t="s">
        <v>40</v>
      </c>
      <c r="C13" s="93"/>
      <c r="D13" s="37">
        <v>0.71</v>
      </c>
      <c r="E13" s="32" t="s">
        <v>596</v>
      </c>
      <c r="F13" s="100">
        <v>879</v>
      </c>
      <c r="G13" s="85">
        <v>799</v>
      </c>
      <c r="H13" s="84">
        <v>599</v>
      </c>
      <c r="I13" s="77">
        <v>509</v>
      </c>
      <c r="J13" s="84">
        <v>0</v>
      </c>
      <c r="K13" s="84">
        <f t="shared" si="0"/>
        <v>509</v>
      </c>
      <c r="L13" s="110">
        <f t="shared" si="1"/>
        <v>0.36295369211514394</v>
      </c>
      <c r="M13" s="215">
        <v>599</v>
      </c>
      <c r="N13" s="44">
        <v>0</v>
      </c>
      <c r="O13" s="44">
        <f t="shared" si="2"/>
        <v>509</v>
      </c>
      <c r="P13" s="14">
        <f t="shared" si="3"/>
        <v>0.15025041736227046</v>
      </c>
      <c r="Q13" s="127">
        <v>599</v>
      </c>
      <c r="R13" s="46">
        <v>0</v>
      </c>
      <c r="S13" s="46">
        <f t="shared" si="4"/>
        <v>509</v>
      </c>
      <c r="T13" s="16">
        <f t="shared" si="5"/>
        <v>0.15025041736227046</v>
      </c>
      <c r="U13" s="215">
        <v>599</v>
      </c>
      <c r="V13" s="44">
        <v>0</v>
      </c>
      <c r="W13" s="44">
        <f t="shared" si="6"/>
        <v>509</v>
      </c>
      <c r="X13" s="14">
        <f t="shared" si="7"/>
        <v>0.15025041736227046</v>
      </c>
    </row>
    <row r="14" spans="1:24" s="4" customFormat="1" ht="12.75" customHeight="1">
      <c r="A14" s="138" t="s">
        <v>164</v>
      </c>
      <c r="B14" s="31" t="s">
        <v>40</v>
      </c>
      <c r="C14" s="93"/>
      <c r="D14" s="37">
        <v>0.71</v>
      </c>
      <c r="E14" s="32" t="s">
        <v>597</v>
      </c>
      <c r="F14" s="100">
        <v>1044</v>
      </c>
      <c r="G14" s="84">
        <v>949</v>
      </c>
      <c r="H14" s="84">
        <v>699</v>
      </c>
      <c r="I14" s="77">
        <v>594</v>
      </c>
      <c r="J14" s="84">
        <v>0</v>
      </c>
      <c r="K14" s="84">
        <f t="shared" si="0"/>
        <v>594</v>
      </c>
      <c r="L14" s="110">
        <f t="shared" si="1"/>
        <v>0.37407797681770283</v>
      </c>
      <c r="M14" s="215">
        <v>649</v>
      </c>
      <c r="N14" s="124">
        <v>51</v>
      </c>
      <c r="O14" s="44">
        <f t="shared" si="2"/>
        <v>543</v>
      </c>
      <c r="P14" s="14">
        <f t="shared" si="3"/>
        <v>0.1633281972265023</v>
      </c>
      <c r="Q14" s="127">
        <v>649</v>
      </c>
      <c r="R14" s="124">
        <v>51</v>
      </c>
      <c r="S14" s="46">
        <f t="shared" si="4"/>
        <v>543</v>
      </c>
      <c r="T14" s="16">
        <f t="shared" si="5"/>
        <v>0.1633281972265023</v>
      </c>
      <c r="U14" s="215">
        <v>699</v>
      </c>
      <c r="V14" s="44">
        <v>0</v>
      </c>
      <c r="W14" s="44">
        <f t="shared" si="6"/>
        <v>594</v>
      </c>
      <c r="X14" s="14">
        <f t="shared" si="7"/>
        <v>0.15021459227467812</v>
      </c>
    </row>
    <row r="15" spans="1:24" s="4" customFormat="1" ht="12.75" customHeight="1">
      <c r="A15" s="138" t="s">
        <v>165</v>
      </c>
      <c r="B15" s="31" t="s">
        <v>40</v>
      </c>
      <c r="C15" s="93"/>
      <c r="D15" s="37">
        <v>0.71</v>
      </c>
      <c r="E15" s="32" t="s">
        <v>598</v>
      </c>
      <c r="F15" s="100">
        <v>989</v>
      </c>
      <c r="G15" s="84">
        <v>899</v>
      </c>
      <c r="H15" s="84">
        <v>649</v>
      </c>
      <c r="I15" s="77">
        <v>551</v>
      </c>
      <c r="J15" s="84">
        <v>0</v>
      </c>
      <c r="K15" s="84">
        <f t="shared" si="0"/>
        <v>551</v>
      </c>
      <c r="L15" s="110">
        <f t="shared" si="1"/>
        <v>0.38709677419354838</v>
      </c>
      <c r="M15" s="215">
        <v>599</v>
      </c>
      <c r="N15" s="124">
        <v>50</v>
      </c>
      <c r="O15" s="44">
        <f t="shared" si="2"/>
        <v>501</v>
      </c>
      <c r="P15" s="14">
        <f t="shared" si="3"/>
        <v>0.1636060100166945</v>
      </c>
      <c r="Q15" s="127">
        <v>599</v>
      </c>
      <c r="R15" s="124">
        <v>50</v>
      </c>
      <c r="S15" s="46">
        <f t="shared" si="4"/>
        <v>501</v>
      </c>
      <c r="T15" s="16">
        <f t="shared" si="5"/>
        <v>0.1636060100166945</v>
      </c>
      <c r="U15" s="215">
        <v>649</v>
      </c>
      <c r="V15" s="44">
        <v>0</v>
      </c>
      <c r="W15" s="44">
        <f t="shared" si="6"/>
        <v>551</v>
      </c>
      <c r="X15" s="14">
        <f t="shared" si="7"/>
        <v>0.15100154083204931</v>
      </c>
    </row>
    <row r="16" spans="1:24" s="4" customFormat="1" ht="12.75" customHeight="1" thickBot="1">
      <c r="A16" s="33" t="s">
        <v>162</v>
      </c>
      <c r="B16" s="30" t="s">
        <v>40</v>
      </c>
      <c r="C16" s="94"/>
      <c r="D16" s="38">
        <v>0.71</v>
      </c>
      <c r="E16" s="2" t="s">
        <v>596</v>
      </c>
      <c r="F16" s="101">
        <v>879</v>
      </c>
      <c r="G16" s="47">
        <v>799</v>
      </c>
      <c r="H16" s="47">
        <v>599</v>
      </c>
      <c r="I16" s="78">
        <v>509</v>
      </c>
      <c r="J16" s="47">
        <v>0</v>
      </c>
      <c r="K16" s="47">
        <f t="shared" si="0"/>
        <v>509</v>
      </c>
      <c r="L16" s="111">
        <f t="shared" si="1"/>
        <v>0.36295369211514394</v>
      </c>
      <c r="M16" s="218">
        <v>599</v>
      </c>
      <c r="N16" s="48">
        <v>0</v>
      </c>
      <c r="O16" s="48">
        <f t="shared" si="2"/>
        <v>509</v>
      </c>
      <c r="P16" s="15">
        <f t="shared" si="3"/>
        <v>0.15025041736227046</v>
      </c>
      <c r="Q16" s="126">
        <v>599</v>
      </c>
      <c r="R16" s="50">
        <v>0</v>
      </c>
      <c r="S16" s="50">
        <f t="shared" si="4"/>
        <v>509</v>
      </c>
      <c r="T16" s="17">
        <f t="shared" si="5"/>
        <v>0.15025041736227046</v>
      </c>
      <c r="U16" s="218">
        <v>599</v>
      </c>
      <c r="V16" s="48">
        <v>0</v>
      </c>
      <c r="W16" s="48">
        <f t="shared" si="6"/>
        <v>509</v>
      </c>
      <c r="X16" s="15">
        <f t="shared" si="7"/>
        <v>0.15025041736227046</v>
      </c>
    </row>
    <row r="17" spans="1:24" s="4" customFormat="1" ht="12.75" customHeight="1">
      <c r="A17" s="140" t="s">
        <v>223</v>
      </c>
      <c r="B17" s="171" t="s">
        <v>40</v>
      </c>
      <c r="C17" s="172"/>
      <c r="D17" s="173">
        <v>0.71</v>
      </c>
      <c r="E17" s="174" t="s">
        <v>600</v>
      </c>
      <c r="F17" s="142">
        <v>1154</v>
      </c>
      <c r="G17" s="84">
        <v>1049</v>
      </c>
      <c r="H17" s="145">
        <v>849</v>
      </c>
      <c r="I17" s="141">
        <v>694</v>
      </c>
      <c r="J17" s="145">
        <v>0</v>
      </c>
      <c r="K17" s="142">
        <f t="shared" si="0"/>
        <v>694</v>
      </c>
      <c r="L17" s="114">
        <f t="shared" si="1"/>
        <v>0.33841754051477596</v>
      </c>
      <c r="M17" s="236">
        <v>799</v>
      </c>
      <c r="N17" s="161">
        <v>45</v>
      </c>
      <c r="O17" s="143">
        <f t="shared" si="2"/>
        <v>649</v>
      </c>
      <c r="P17" s="153">
        <f t="shared" si="3"/>
        <v>0.18773466833541927</v>
      </c>
      <c r="Q17" s="244">
        <v>799</v>
      </c>
      <c r="R17" s="161">
        <v>45</v>
      </c>
      <c r="S17" s="144">
        <f t="shared" si="4"/>
        <v>649</v>
      </c>
      <c r="T17" s="155">
        <f t="shared" si="5"/>
        <v>0.18773466833541927</v>
      </c>
      <c r="U17" s="236">
        <v>849</v>
      </c>
      <c r="V17" s="143">
        <v>0</v>
      </c>
      <c r="W17" s="143">
        <f t="shared" si="6"/>
        <v>694</v>
      </c>
      <c r="X17" s="153">
        <f t="shared" si="7"/>
        <v>0.18256772673733804</v>
      </c>
    </row>
    <row r="18" spans="1:24" s="4" customFormat="1" ht="12.75" customHeight="1" thickBot="1">
      <c r="A18" s="33" t="s">
        <v>224</v>
      </c>
      <c r="B18" s="30" t="s">
        <v>40</v>
      </c>
      <c r="C18" s="94"/>
      <c r="D18" s="38">
        <v>0.71</v>
      </c>
      <c r="E18" s="2" t="s">
        <v>601</v>
      </c>
      <c r="F18" s="101">
        <v>1099</v>
      </c>
      <c r="G18" s="47">
        <v>999</v>
      </c>
      <c r="H18" s="47">
        <v>799</v>
      </c>
      <c r="I18" s="78">
        <v>670</v>
      </c>
      <c r="J18" s="47">
        <v>0</v>
      </c>
      <c r="K18" s="101">
        <f t="shared" si="0"/>
        <v>670</v>
      </c>
      <c r="L18" s="111">
        <f t="shared" si="1"/>
        <v>0.32932932932932935</v>
      </c>
      <c r="M18" s="218">
        <v>749</v>
      </c>
      <c r="N18" s="122">
        <v>46</v>
      </c>
      <c r="O18" s="48">
        <f t="shared" si="2"/>
        <v>624</v>
      </c>
      <c r="P18" s="15">
        <f t="shared" si="3"/>
        <v>0.16688918558077437</v>
      </c>
      <c r="Q18" s="126">
        <v>749</v>
      </c>
      <c r="R18" s="122">
        <v>46</v>
      </c>
      <c r="S18" s="50">
        <f t="shared" si="4"/>
        <v>624</v>
      </c>
      <c r="T18" s="17">
        <f t="shared" si="5"/>
        <v>0.16688918558077437</v>
      </c>
      <c r="U18" s="218">
        <v>799</v>
      </c>
      <c r="V18" s="48">
        <v>0</v>
      </c>
      <c r="W18" s="48">
        <f t="shared" si="6"/>
        <v>670</v>
      </c>
      <c r="X18" s="15">
        <f t="shared" si="7"/>
        <v>0.16145181476846057</v>
      </c>
    </row>
    <row r="19" spans="1:24" s="4" customFormat="1" ht="12.75" customHeight="1" thickBot="1">
      <c r="A19" s="275" t="s">
        <v>464</v>
      </c>
      <c r="B19" s="226" t="s">
        <v>40</v>
      </c>
      <c r="C19" s="251" t="s">
        <v>445</v>
      </c>
      <c r="D19" s="228">
        <v>0.71</v>
      </c>
      <c r="E19" s="229" t="s">
        <v>599</v>
      </c>
      <c r="F19" s="104">
        <v>1209</v>
      </c>
      <c r="G19" s="250">
        <v>1099</v>
      </c>
      <c r="H19" s="250">
        <v>949</v>
      </c>
      <c r="I19" s="252">
        <v>786</v>
      </c>
      <c r="J19" s="250">
        <v>0</v>
      </c>
      <c r="K19" s="104">
        <f t="shared" si="0"/>
        <v>786</v>
      </c>
      <c r="L19" s="115">
        <f t="shared" si="1"/>
        <v>0.28480436760691535</v>
      </c>
      <c r="M19" s="238">
        <v>799</v>
      </c>
      <c r="N19" s="73">
        <v>0</v>
      </c>
      <c r="O19" s="73">
        <f t="shared" si="2"/>
        <v>786</v>
      </c>
      <c r="P19" s="154">
        <f t="shared" si="3"/>
        <v>1.6270337922403004E-2</v>
      </c>
      <c r="Q19" s="135">
        <v>799</v>
      </c>
      <c r="R19" s="76">
        <v>0</v>
      </c>
      <c r="S19" s="76">
        <f t="shared" si="4"/>
        <v>786</v>
      </c>
      <c r="T19" s="156">
        <f t="shared" si="5"/>
        <v>1.6270337922403004E-2</v>
      </c>
      <c r="U19" s="238">
        <v>799</v>
      </c>
      <c r="V19" s="73">
        <v>0</v>
      </c>
      <c r="W19" s="73">
        <f t="shared" si="6"/>
        <v>786</v>
      </c>
      <c r="X19" s="154">
        <f t="shared" si="7"/>
        <v>1.6270337922403004E-2</v>
      </c>
    </row>
    <row r="20" spans="1:24" s="4" customFormat="1" ht="12.75" customHeight="1">
      <c r="A20" s="34" t="s">
        <v>602</v>
      </c>
      <c r="B20" s="28" t="s">
        <v>40</v>
      </c>
      <c r="C20" s="96" t="s">
        <v>5</v>
      </c>
      <c r="D20" s="39">
        <v>0.71</v>
      </c>
      <c r="E20" s="6" t="s">
        <v>604</v>
      </c>
      <c r="F20" s="102">
        <v>1209</v>
      </c>
      <c r="G20" s="85">
        <v>1099</v>
      </c>
      <c r="H20" s="85">
        <v>899</v>
      </c>
      <c r="I20" s="79">
        <v>755</v>
      </c>
      <c r="J20" s="85">
        <v>0</v>
      </c>
      <c r="K20" s="102">
        <f t="shared" si="0"/>
        <v>755</v>
      </c>
      <c r="L20" s="112">
        <f t="shared" si="1"/>
        <v>0.31301182893539581</v>
      </c>
      <c r="M20" s="158">
        <v>1099</v>
      </c>
      <c r="N20" s="63">
        <v>0</v>
      </c>
      <c r="O20" s="63">
        <f t="shared" si="2"/>
        <v>755</v>
      </c>
      <c r="P20" s="13">
        <f t="shared" si="3"/>
        <v>0.31301182893539581</v>
      </c>
      <c r="Q20" s="64">
        <v>1099</v>
      </c>
      <c r="R20" s="65">
        <v>0</v>
      </c>
      <c r="S20" s="65">
        <f t="shared" si="4"/>
        <v>755</v>
      </c>
      <c r="T20" s="18">
        <f t="shared" si="5"/>
        <v>0.31301182893539581</v>
      </c>
      <c r="U20" s="158">
        <v>1099</v>
      </c>
      <c r="V20" s="63">
        <v>0</v>
      </c>
      <c r="W20" s="63">
        <f t="shared" si="6"/>
        <v>755</v>
      </c>
      <c r="X20" s="13">
        <f t="shared" si="7"/>
        <v>0.31301182893539581</v>
      </c>
    </row>
    <row r="21" spans="1:24" s="4" customFormat="1" ht="12.75" customHeight="1">
      <c r="A21" s="34" t="s">
        <v>603</v>
      </c>
      <c r="B21" s="28" t="s">
        <v>40</v>
      </c>
      <c r="C21" s="96" t="s">
        <v>5</v>
      </c>
      <c r="D21" s="39">
        <v>0.71</v>
      </c>
      <c r="E21" s="6" t="s">
        <v>605</v>
      </c>
      <c r="F21" s="102">
        <v>1154</v>
      </c>
      <c r="G21" s="85">
        <v>1049</v>
      </c>
      <c r="H21" s="85">
        <v>849</v>
      </c>
      <c r="I21" s="79">
        <v>732</v>
      </c>
      <c r="J21" s="85">
        <v>0</v>
      </c>
      <c r="K21" s="102">
        <f t="shared" si="0"/>
        <v>732</v>
      </c>
      <c r="L21" s="112">
        <f t="shared" si="1"/>
        <v>0.30219256434699715</v>
      </c>
      <c r="M21" s="158">
        <v>1049</v>
      </c>
      <c r="N21" s="63">
        <v>0</v>
      </c>
      <c r="O21" s="63">
        <f t="shared" si="2"/>
        <v>732</v>
      </c>
      <c r="P21" s="13">
        <f t="shared" si="3"/>
        <v>0.30219256434699715</v>
      </c>
      <c r="Q21" s="64">
        <v>1049</v>
      </c>
      <c r="R21" s="65">
        <v>0</v>
      </c>
      <c r="S21" s="65">
        <f t="shared" si="4"/>
        <v>732</v>
      </c>
      <c r="T21" s="18">
        <f t="shared" si="5"/>
        <v>0.30219256434699715</v>
      </c>
      <c r="U21" s="158">
        <v>1049</v>
      </c>
      <c r="V21" s="63">
        <v>0</v>
      </c>
      <c r="W21" s="63">
        <f t="shared" si="6"/>
        <v>732</v>
      </c>
      <c r="X21" s="13">
        <f t="shared" si="7"/>
        <v>0.30219256434699715</v>
      </c>
    </row>
    <row r="22" spans="1:24" s="4" customFormat="1" ht="12.75" customHeight="1">
      <c r="A22" s="34" t="s">
        <v>612</v>
      </c>
      <c r="B22" s="28" t="s">
        <v>40</v>
      </c>
      <c r="C22" s="96" t="s">
        <v>5</v>
      </c>
      <c r="D22" s="39">
        <v>0.71</v>
      </c>
      <c r="E22" s="6" t="s">
        <v>614</v>
      </c>
      <c r="F22" s="102">
        <v>1209</v>
      </c>
      <c r="G22" s="85">
        <v>1099</v>
      </c>
      <c r="H22" s="85">
        <v>899</v>
      </c>
      <c r="I22" s="79">
        <v>755</v>
      </c>
      <c r="J22" s="85">
        <v>0</v>
      </c>
      <c r="K22" s="102">
        <f t="shared" si="0"/>
        <v>755</v>
      </c>
      <c r="L22" s="112">
        <f t="shared" si="1"/>
        <v>0.31301182893539581</v>
      </c>
      <c r="M22" s="158">
        <v>1099</v>
      </c>
      <c r="N22" s="63">
        <v>0</v>
      </c>
      <c r="O22" s="63">
        <f t="shared" si="2"/>
        <v>755</v>
      </c>
      <c r="P22" s="13">
        <f t="shared" si="3"/>
        <v>0.31301182893539581</v>
      </c>
      <c r="Q22" s="64">
        <v>1099</v>
      </c>
      <c r="R22" s="65">
        <v>0</v>
      </c>
      <c r="S22" s="65">
        <f t="shared" si="4"/>
        <v>755</v>
      </c>
      <c r="T22" s="18">
        <f t="shared" si="5"/>
        <v>0.31301182893539581</v>
      </c>
      <c r="U22" s="158">
        <v>1099</v>
      </c>
      <c r="V22" s="63">
        <v>0</v>
      </c>
      <c r="W22" s="63">
        <f t="shared" si="6"/>
        <v>755</v>
      </c>
      <c r="X22" s="13">
        <f t="shared" si="7"/>
        <v>0.31301182893539581</v>
      </c>
    </row>
    <row r="23" spans="1:24" s="4" customFormat="1" ht="12.75" customHeight="1">
      <c r="A23" s="34" t="s">
        <v>613</v>
      </c>
      <c r="B23" s="28" t="s">
        <v>40</v>
      </c>
      <c r="C23" s="96" t="s">
        <v>5</v>
      </c>
      <c r="D23" s="39">
        <v>0.71</v>
      </c>
      <c r="E23" s="6" t="s">
        <v>615</v>
      </c>
      <c r="F23" s="102">
        <v>1154</v>
      </c>
      <c r="G23" s="85">
        <v>1049</v>
      </c>
      <c r="H23" s="85">
        <v>849</v>
      </c>
      <c r="I23" s="79">
        <v>732</v>
      </c>
      <c r="J23" s="85">
        <v>0</v>
      </c>
      <c r="K23" s="102">
        <f t="shared" si="0"/>
        <v>732</v>
      </c>
      <c r="L23" s="112">
        <f t="shared" si="1"/>
        <v>0.30219256434699715</v>
      </c>
      <c r="M23" s="158">
        <v>1049</v>
      </c>
      <c r="N23" s="63">
        <v>0</v>
      </c>
      <c r="O23" s="63">
        <f t="shared" si="2"/>
        <v>732</v>
      </c>
      <c r="P23" s="13">
        <f t="shared" si="3"/>
        <v>0.30219256434699715</v>
      </c>
      <c r="Q23" s="64">
        <v>1049</v>
      </c>
      <c r="R23" s="65">
        <v>0</v>
      </c>
      <c r="S23" s="65">
        <f t="shared" si="4"/>
        <v>732</v>
      </c>
      <c r="T23" s="18">
        <f t="shared" si="5"/>
        <v>0.30219256434699715</v>
      </c>
      <c r="U23" s="158">
        <v>1049</v>
      </c>
      <c r="V23" s="63">
        <v>0</v>
      </c>
      <c r="W23" s="63">
        <f t="shared" si="6"/>
        <v>732</v>
      </c>
      <c r="X23" s="13">
        <f t="shared" si="7"/>
        <v>0.30219256434699715</v>
      </c>
    </row>
    <row r="24" spans="1:24" s="4" customFormat="1" ht="12.75" customHeight="1">
      <c r="A24" s="34" t="s">
        <v>281</v>
      </c>
      <c r="B24" s="28" t="s">
        <v>40</v>
      </c>
      <c r="C24" s="96"/>
      <c r="D24" s="39">
        <v>0.71</v>
      </c>
      <c r="E24" s="6" t="s">
        <v>606</v>
      </c>
      <c r="F24" s="102">
        <v>1264</v>
      </c>
      <c r="G24" s="85">
        <v>1149</v>
      </c>
      <c r="H24" s="85">
        <v>949</v>
      </c>
      <c r="I24" s="79">
        <v>791</v>
      </c>
      <c r="J24" s="85">
        <v>0</v>
      </c>
      <c r="K24" s="102">
        <f t="shared" si="0"/>
        <v>791</v>
      </c>
      <c r="L24" s="112">
        <f t="shared" si="1"/>
        <v>0.31157528285465624</v>
      </c>
      <c r="M24" s="216">
        <v>949</v>
      </c>
      <c r="N24" s="63">
        <v>0</v>
      </c>
      <c r="O24" s="63">
        <f t="shared" si="2"/>
        <v>791</v>
      </c>
      <c r="P24" s="13">
        <f t="shared" si="3"/>
        <v>0.16649104320337196</v>
      </c>
      <c r="Q24" s="128">
        <v>949</v>
      </c>
      <c r="R24" s="65">
        <v>0</v>
      </c>
      <c r="S24" s="65">
        <f t="shared" si="4"/>
        <v>791</v>
      </c>
      <c r="T24" s="18">
        <f t="shared" si="5"/>
        <v>0.16649104320337196</v>
      </c>
      <c r="U24" s="216">
        <v>949</v>
      </c>
      <c r="V24" s="63">
        <v>0</v>
      </c>
      <c r="W24" s="63">
        <f t="shared" si="6"/>
        <v>791</v>
      </c>
      <c r="X24" s="13">
        <f t="shared" si="7"/>
        <v>0.16649104320337196</v>
      </c>
    </row>
    <row r="25" spans="1:24" s="4" customFormat="1" ht="12.75" customHeight="1">
      <c r="A25" s="138" t="s">
        <v>282</v>
      </c>
      <c r="B25" s="31" t="s">
        <v>40</v>
      </c>
      <c r="C25" s="93"/>
      <c r="D25" s="37">
        <v>0.71</v>
      </c>
      <c r="E25" s="32" t="s">
        <v>607</v>
      </c>
      <c r="F25" s="100">
        <v>1209</v>
      </c>
      <c r="G25" s="85">
        <v>1099</v>
      </c>
      <c r="H25" s="84">
        <v>899</v>
      </c>
      <c r="I25" s="77">
        <v>749</v>
      </c>
      <c r="J25" s="84">
        <v>0</v>
      </c>
      <c r="K25" s="100">
        <f t="shared" si="0"/>
        <v>749</v>
      </c>
      <c r="L25" s="110">
        <f t="shared" si="1"/>
        <v>0.31847133757961782</v>
      </c>
      <c r="M25" s="215">
        <v>899</v>
      </c>
      <c r="N25" s="44">
        <v>0</v>
      </c>
      <c r="O25" s="44">
        <f t="shared" si="2"/>
        <v>749</v>
      </c>
      <c r="P25" s="14">
        <f t="shared" si="3"/>
        <v>0.16685205784204671</v>
      </c>
      <c r="Q25" s="127">
        <v>899</v>
      </c>
      <c r="R25" s="46">
        <v>0</v>
      </c>
      <c r="S25" s="46">
        <f t="shared" si="4"/>
        <v>749</v>
      </c>
      <c r="T25" s="16">
        <f t="shared" si="5"/>
        <v>0.16685205784204671</v>
      </c>
      <c r="U25" s="215">
        <v>899</v>
      </c>
      <c r="V25" s="44">
        <v>0</v>
      </c>
      <c r="W25" s="44">
        <f t="shared" si="6"/>
        <v>749</v>
      </c>
      <c r="X25" s="14">
        <f t="shared" si="7"/>
        <v>0.16685205784204671</v>
      </c>
    </row>
    <row r="26" spans="1:24" s="4" customFormat="1" ht="12.75" customHeight="1">
      <c r="A26" s="140" t="s">
        <v>283</v>
      </c>
      <c r="B26" s="31" t="s">
        <v>40</v>
      </c>
      <c r="C26" s="93"/>
      <c r="D26" s="37">
        <v>0.71</v>
      </c>
      <c r="E26" s="32" t="s">
        <v>608</v>
      </c>
      <c r="F26" s="142">
        <v>1484</v>
      </c>
      <c r="G26" s="84">
        <v>1349</v>
      </c>
      <c r="H26" s="141">
        <v>1049</v>
      </c>
      <c r="I26" s="141">
        <v>850</v>
      </c>
      <c r="J26" s="141">
        <v>0</v>
      </c>
      <c r="K26" s="142">
        <f t="shared" si="0"/>
        <v>850</v>
      </c>
      <c r="L26" s="114">
        <f t="shared" si="1"/>
        <v>0.36990363232023721</v>
      </c>
      <c r="M26" s="236">
        <v>1049</v>
      </c>
      <c r="N26" s="143">
        <v>0</v>
      </c>
      <c r="O26" s="143">
        <f t="shared" si="2"/>
        <v>850</v>
      </c>
      <c r="P26" s="153">
        <f t="shared" si="3"/>
        <v>0.18970448045757865</v>
      </c>
      <c r="Q26" s="244">
        <v>1049</v>
      </c>
      <c r="R26" s="144">
        <v>0</v>
      </c>
      <c r="S26" s="144">
        <f t="shared" si="4"/>
        <v>850</v>
      </c>
      <c r="T26" s="155">
        <f t="shared" si="5"/>
        <v>0.18970448045757865</v>
      </c>
      <c r="U26" s="236">
        <v>1049</v>
      </c>
      <c r="V26" s="143">
        <v>0</v>
      </c>
      <c r="W26" s="143">
        <f t="shared" si="6"/>
        <v>850</v>
      </c>
      <c r="X26" s="153">
        <f t="shared" si="7"/>
        <v>0.18970448045757865</v>
      </c>
    </row>
    <row r="27" spans="1:24" s="4" customFormat="1" ht="12.75" customHeight="1">
      <c r="A27" s="256" t="s">
        <v>284</v>
      </c>
      <c r="B27" s="31" t="s">
        <v>40</v>
      </c>
      <c r="C27" s="93"/>
      <c r="D27" s="37">
        <v>0.71</v>
      </c>
      <c r="E27" s="174" t="s">
        <v>609</v>
      </c>
      <c r="F27" s="132">
        <v>1429</v>
      </c>
      <c r="G27" s="84">
        <v>1299</v>
      </c>
      <c r="H27" s="134">
        <v>999</v>
      </c>
      <c r="I27" s="134">
        <v>809</v>
      </c>
      <c r="J27" s="134">
        <v>0</v>
      </c>
      <c r="K27" s="132">
        <f t="shared" si="0"/>
        <v>809</v>
      </c>
      <c r="L27" s="133">
        <f t="shared" si="1"/>
        <v>0.37721324095458042</v>
      </c>
      <c r="M27" s="217">
        <v>999</v>
      </c>
      <c r="N27" s="184">
        <v>0</v>
      </c>
      <c r="O27" s="184">
        <f t="shared" si="2"/>
        <v>809</v>
      </c>
      <c r="P27" s="185">
        <f t="shared" si="3"/>
        <v>0.19019019019019018</v>
      </c>
      <c r="Q27" s="243">
        <v>999</v>
      </c>
      <c r="R27" s="182">
        <v>0</v>
      </c>
      <c r="S27" s="182">
        <f t="shared" si="4"/>
        <v>809</v>
      </c>
      <c r="T27" s="183">
        <f t="shared" si="5"/>
        <v>0.19019019019019018</v>
      </c>
      <c r="U27" s="217">
        <v>999</v>
      </c>
      <c r="V27" s="184">
        <v>0</v>
      </c>
      <c r="W27" s="184">
        <f t="shared" si="6"/>
        <v>809</v>
      </c>
      <c r="X27" s="185">
        <f t="shared" si="7"/>
        <v>0.19019019019019018</v>
      </c>
    </row>
    <row r="28" spans="1:24" s="4" customFormat="1" ht="12.75" customHeight="1">
      <c r="A28" s="256" t="s">
        <v>285</v>
      </c>
      <c r="B28" s="31" t="s">
        <v>40</v>
      </c>
      <c r="C28" s="93"/>
      <c r="D28" s="37">
        <v>0.71</v>
      </c>
      <c r="E28" s="130" t="s">
        <v>610</v>
      </c>
      <c r="F28" s="132">
        <v>1484</v>
      </c>
      <c r="G28" s="84">
        <v>1349</v>
      </c>
      <c r="H28" s="134">
        <v>1049</v>
      </c>
      <c r="I28" s="134">
        <v>851</v>
      </c>
      <c r="J28" s="134">
        <v>0</v>
      </c>
      <c r="K28" s="132">
        <f t="shared" si="0"/>
        <v>851</v>
      </c>
      <c r="L28" s="133">
        <f t="shared" si="1"/>
        <v>0.36916234247590807</v>
      </c>
      <c r="M28" s="217">
        <v>1049</v>
      </c>
      <c r="N28" s="184">
        <v>0</v>
      </c>
      <c r="O28" s="184">
        <f t="shared" si="2"/>
        <v>851</v>
      </c>
      <c r="P28" s="185">
        <f t="shared" si="3"/>
        <v>0.18875119161105816</v>
      </c>
      <c r="Q28" s="243">
        <v>1049</v>
      </c>
      <c r="R28" s="182">
        <v>0</v>
      </c>
      <c r="S28" s="182">
        <f t="shared" si="4"/>
        <v>851</v>
      </c>
      <c r="T28" s="183">
        <f t="shared" si="5"/>
        <v>0.18875119161105816</v>
      </c>
      <c r="U28" s="217">
        <v>1049</v>
      </c>
      <c r="V28" s="184">
        <v>0</v>
      </c>
      <c r="W28" s="184">
        <f t="shared" si="6"/>
        <v>851</v>
      </c>
      <c r="X28" s="185">
        <f t="shared" si="7"/>
        <v>0.18875119161105816</v>
      </c>
    </row>
    <row r="29" spans="1:24" s="4" customFormat="1" ht="12.75" customHeight="1" thickBot="1">
      <c r="A29" s="33" t="s">
        <v>286</v>
      </c>
      <c r="B29" s="30" t="s">
        <v>40</v>
      </c>
      <c r="C29" s="94"/>
      <c r="D29" s="38">
        <v>0.71</v>
      </c>
      <c r="E29" s="2" t="s">
        <v>611</v>
      </c>
      <c r="F29" s="101">
        <v>1429</v>
      </c>
      <c r="G29" s="147">
        <v>1299</v>
      </c>
      <c r="H29" s="78">
        <v>999</v>
      </c>
      <c r="I29" s="78">
        <v>809</v>
      </c>
      <c r="J29" s="78">
        <v>0</v>
      </c>
      <c r="K29" s="101">
        <f t="shared" si="0"/>
        <v>809</v>
      </c>
      <c r="L29" s="111">
        <f t="shared" si="1"/>
        <v>0.37721324095458042</v>
      </c>
      <c r="M29" s="218">
        <v>999</v>
      </c>
      <c r="N29" s="48">
        <v>0</v>
      </c>
      <c r="O29" s="48">
        <f t="shared" si="2"/>
        <v>809</v>
      </c>
      <c r="P29" s="15">
        <f t="shared" si="3"/>
        <v>0.19019019019019018</v>
      </c>
      <c r="Q29" s="126">
        <v>999</v>
      </c>
      <c r="R29" s="50">
        <v>0</v>
      </c>
      <c r="S29" s="50">
        <f t="shared" si="4"/>
        <v>809</v>
      </c>
      <c r="T29" s="17">
        <f t="shared" si="5"/>
        <v>0.19019019019019018</v>
      </c>
      <c r="U29" s="218">
        <v>999</v>
      </c>
      <c r="V29" s="48">
        <v>0</v>
      </c>
      <c r="W29" s="48">
        <f t="shared" si="6"/>
        <v>809</v>
      </c>
      <c r="X29" s="15">
        <f t="shared" si="7"/>
        <v>0.19019019019019018</v>
      </c>
    </row>
    <row r="40" spans="9:21">
      <c r="I40" s="240"/>
      <c r="J40" s="240"/>
      <c r="K40" s="240"/>
      <c r="L40" s="240"/>
      <c r="M40" s="240"/>
      <c r="U40" s="240"/>
    </row>
    <row r="41" spans="9:21">
      <c r="I41" s="240"/>
      <c r="J41" s="240"/>
      <c r="K41" s="240"/>
      <c r="L41" s="240"/>
      <c r="M41" s="240"/>
      <c r="U41" s="240"/>
    </row>
    <row r="42" spans="9:21">
      <c r="I42" s="240"/>
      <c r="J42" s="240"/>
      <c r="K42" s="240"/>
      <c r="L42" s="240"/>
      <c r="M42" s="240"/>
      <c r="U42" s="240"/>
    </row>
    <row r="43" spans="9:21">
      <c r="I43" s="240"/>
      <c r="J43" s="240"/>
      <c r="K43" s="240"/>
      <c r="L43" s="240"/>
      <c r="M43" s="240"/>
      <c r="U43" s="240"/>
    </row>
    <row r="44" spans="9:21">
      <c r="M44" s="240"/>
      <c r="U44" s="240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CEB60-6EC3-4B3C-BC2C-B6B33A2133B6}">
  <sheetPr>
    <tabColor rgb="FFFFFF00"/>
  </sheetPr>
  <dimension ref="A2:X15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5" sqref="E15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8.7265625" style="106" customWidth="1"/>
    <col min="14" max="16" width="9.453125" style="24" customWidth="1"/>
    <col min="17" max="17" width="8.81640625" style="25" customWidth="1"/>
    <col min="18" max="20" width="9.453125" style="24" customWidth="1"/>
    <col min="21" max="21" width="8.7265625" style="106" customWidth="1"/>
    <col min="22" max="24" width="9.453125" style="24" customWidth="1"/>
    <col min="25" max="16384" width="9.1796875" style="8"/>
  </cols>
  <sheetData>
    <row r="2" spans="1:24">
      <c r="F2" s="285">
        <v>45350</v>
      </c>
      <c r="G2" s="285"/>
      <c r="H2" s="285"/>
      <c r="I2" s="285"/>
      <c r="J2" s="97"/>
      <c r="K2" s="97"/>
      <c r="L2" s="97"/>
    </row>
    <row r="3" spans="1:24" ht="37.5" customHeight="1" thickBot="1">
      <c r="M3" s="284" t="s">
        <v>159</v>
      </c>
      <c r="N3" s="284"/>
      <c r="O3" s="284"/>
      <c r="P3" s="284"/>
      <c r="Q3" s="284" t="s">
        <v>159</v>
      </c>
      <c r="R3" s="284"/>
      <c r="S3" s="284"/>
      <c r="T3" s="284"/>
      <c r="U3" s="284" t="s">
        <v>159</v>
      </c>
      <c r="V3" s="284"/>
      <c r="W3" s="284"/>
      <c r="X3" s="284"/>
    </row>
    <row r="4" spans="1:2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00" t="s">
        <v>487</v>
      </c>
      <c r="N4" s="201"/>
      <c r="O4" s="202"/>
      <c r="P4" s="203"/>
      <c r="Q4" s="194" t="s">
        <v>706</v>
      </c>
      <c r="R4" s="239"/>
      <c r="S4" s="190"/>
      <c r="T4" s="191"/>
      <c r="U4" s="200" t="s">
        <v>707</v>
      </c>
      <c r="V4" s="201"/>
      <c r="W4" s="202"/>
      <c r="X4" s="203"/>
    </row>
    <row r="5" spans="1:2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04" t="s">
        <v>26</v>
      </c>
      <c r="N5" s="42">
        <v>45351</v>
      </c>
      <c r="O5" s="42"/>
      <c r="P5" s="205"/>
      <c r="Q5" s="195" t="s">
        <v>26</v>
      </c>
      <c r="R5" s="43">
        <v>45365</v>
      </c>
      <c r="S5" s="43"/>
      <c r="T5" s="196"/>
      <c r="U5" s="204" t="s">
        <v>26</v>
      </c>
      <c r="V5" s="42">
        <v>45386</v>
      </c>
      <c r="W5" s="42"/>
      <c r="X5" s="205"/>
    </row>
    <row r="6" spans="1:2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06" t="s">
        <v>27</v>
      </c>
      <c r="N6" s="193">
        <v>44998</v>
      </c>
      <c r="O6" s="193"/>
      <c r="P6" s="207"/>
      <c r="Q6" s="197" t="s">
        <v>27</v>
      </c>
      <c r="R6" s="198">
        <v>45385</v>
      </c>
      <c r="S6" s="198"/>
      <c r="T6" s="199"/>
      <c r="U6" s="206" t="s">
        <v>27</v>
      </c>
      <c r="V6" s="193">
        <v>45392</v>
      </c>
      <c r="W6" s="193"/>
      <c r="X6" s="207"/>
    </row>
    <row r="7" spans="1:24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</row>
    <row r="8" spans="1:24" s="4" customFormat="1" ht="12.75" customHeight="1">
      <c r="A8" s="34" t="s">
        <v>92</v>
      </c>
      <c r="B8" s="28" t="s">
        <v>32</v>
      </c>
      <c r="C8" s="96"/>
      <c r="D8" s="39">
        <v>0.66</v>
      </c>
      <c r="E8" s="6" t="s">
        <v>617</v>
      </c>
      <c r="F8" s="102">
        <v>2089</v>
      </c>
      <c r="G8" s="85">
        <v>1899</v>
      </c>
      <c r="H8" s="79">
        <v>0</v>
      </c>
      <c r="I8" s="79">
        <v>1387</v>
      </c>
      <c r="J8" s="79">
        <v>0</v>
      </c>
      <c r="K8" s="102">
        <f t="shared" ref="K8:K13" si="0">IFERROR(I8-J8,I8)</f>
        <v>1387</v>
      </c>
      <c r="L8" s="112">
        <f t="shared" ref="L8:L13" si="1">IFERROR((G8-K8)/G8, " ")</f>
        <v>0.26961558715113215</v>
      </c>
      <c r="M8" s="216">
        <v>1699</v>
      </c>
      <c r="N8" s="123">
        <v>145</v>
      </c>
      <c r="O8" s="63">
        <f t="shared" ref="O8:O39" si="2">K8-N8</f>
        <v>1242</v>
      </c>
      <c r="P8" s="13">
        <f t="shared" ref="P8:P34" si="3">(M8-O8)/M8</f>
        <v>0.26898175397292523</v>
      </c>
      <c r="Q8" s="128">
        <v>1699</v>
      </c>
      <c r="R8" s="123">
        <v>145</v>
      </c>
      <c r="S8" s="65">
        <f t="shared" ref="S8:S39" si="4">K8-R8</f>
        <v>1242</v>
      </c>
      <c r="T8" s="18">
        <f t="shared" ref="T8:T34" si="5">(Q8-S8)/Q8</f>
        <v>0.26898175397292523</v>
      </c>
      <c r="U8" s="216">
        <v>1699</v>
      </c>
      <c r="V8" s="123">
        <v>146</v>
      </c>
      <c r="W8" s="63">
        <f t="shared" ref="W8:W39" si="6">K8-V8</f>
        <v>1241</v>
      </c>
      <c r="X8" s="13">
        <f t="shared" ref="X8:X34" si="7">(U8-W8)/U8</f>
        <v>0.26957033549146558</v>
      </c>
    </row>
    <row r="9" spans="1:24" s="4" customFormat="1" ht="12.75" customHeight="1">
      <c r="A9" s="138" t="s">
        <v>91</v>
      </c>
      <c r="B9" s="31" t="s">
        <v>32</v>
      </c>
      <c r="C9" s="93"/>
      <c r="D9" s="37">
        <v>0.66</v>
      </c>
      <c r="E9" s="32" t="s">
        <v>617</v>
      </c>
      <c r="F9" s="100">
        <v>1979</v>
      </c>
      <c r="G9" s="84">
        <v>1799</v>
      </c>
      <c r="H9" s="77">
        <v>0</v>
      </c>
      <c r="I9" s="77">
        <v>1315</v>
      </c>
      <c r="J9" s="77">
        <v>0</v>
      </c>
      <c r="K9" s="100">
        <f t="shared" si="0"/>
        <v>1315</v>
      </c>
      <c r="L9" s="110">
        <f t="shared" si="1"/>
        <v>0.26903835464146747</v>
      </c>
      <c r="M9" s="215">
        <v>1599</v>
      </c>
      <c r="N9" s="124">
        <v>145</v>
      </c>
      <c r="O9" s="44">
        <f t="shared" si="2"/>
        <v>1170</v>
      </c>
      <c r="P9" s="14">
        <f t="shared" si="3"/>
        <v>0.26829268292682928</v>
      </c>
      <c r="Q9" s="127">
        <v>1599</v>
      </c>
      <c r="R9" s="124">
        <v>145</v>
      </c>
      <c r="S9" s="46">
        <f t="shared" si="4"/>
        <v>1170</v>
      </c>
      <c r="T9" s="16">
        <f t="shared" si="5"/>
        <v>0.26829268292682928</v>
      </c>
      <c r="U9" s="215">
        <v>1599</v>
      </c>
      <c r="V9" s="124">
        <v>147</v>
      </c>
      <c r="W9" s="44">
        <f t="shared" si="6"/>
        <v>1168</v>
      </c>
      <c r="X9" s="14">
        <f t="shared" si="7"/>
        <v>0.2695434646654159</v>
      </c>
    </row>
    <row r="10" spans="1:24" s="4" customFormat="1" ht="12.75" customHeight="1" thickBot="1">
      <c r="A10" s="33" t="s">
        <v>155</v>
      </c>
      <c r="B10" s="30" t="s">
        <v>32</v>
      </c>
      <c r="C10" s="7"/>
      <c r="D10" s="38">
        <v>1.1100000000000001</v>
      </c>
      <c r="E10" s="2" t="s">
        <v>618</v>
      </c>
      <c r="F10" s="101">
        <v>2419</v>
      </c>
      <c r="G10" s="47">
        <v>2199</v>
      </c>
      <c r="H10" s="78">
        <v>0</v>
      </c>
      <c r="I10" s="78">
        <v>1606</v>
      </c>
      <c r="J10" s="78">
        <v>0</v>
      </c>
      <c r="K10" s="101">
        <f t="shared" si="0"/>
        <v>1606</v>
      </c>
      <c r="L10" s="111">
        <f t="shared" si="1"/>
        <v>0.2696680309231469</v>
      </c>
      <c r="M10" s="218">
        <v>1899</v>
      </c>
      <c r="N10" s="122">
        <v>217</v>
      </c>
      <c r="O10" s="48">
        <f t="shared" si="2"/>
        <v>1389</v>
      </c>
      <c r="P10" s="15">
        <f t="shared" si="3"/>
        <v>0.26856240126382308</v>
      </c>
      <c r="Q10" s="126">
        <v>1899</v>
      </c>
      <c r="R10" s="122">
        <v>217</v>
      </c>
      <c r="S10" s="50">
        <f t="shared" si="4"/>
        <v>1389</v>
      </c>
      <c r="T10" s="17">
        <f t="shared" si="5"/>
        <v>0.26856240126382308</v>
      </c>
      <c r="U10" s="218">
        <v>1899</v>
      </c>
      <c r="V10" s="122">
        <v>220</v>
      </c>
      <c r="W10" s="48">
        <f t="shared" si="6"/>
        <v>1386</v>
      </c>
      <c r="X10" s="15">
        <f t="shared" si="7"/>
        <v>0.27014218009478674</v>
      </c>
    </row>
    <row r="11" spans="1:24" s="4" customFormat="1" ht="12.75" customHeight="1">
      <c r="A11" s="138" t="s">
        <v>89</v>
      </c>
      <c r="B11" s="31" t="s">
        <v>32</v>
      </c>
      <c r="C11" s="93"/>
      <c r="D11" s="37">
        <v>0.66</v>
      </c>
      <c r="E11" s="32" t="s">
        <v>619</v>
      </c>
      <c r="F11" s="100">
        <v>1429</v>
      </c>
      <c r="G11" s="84">
        <v>1299</v>
      </c>
      <c r="H11" s="77">
        <v>0</v>
      </c>
      <c r="I11" s="77">
        <v>999</v>
      </c>
      <c r="J11" s="77">
        <v>0</v>
      </c>
      <c r="K11" s="100">
        <f t="shared" si="0"/>
        <v>999</v>
      </c>
      <c r="L11" s="110">
        <f t="shared" si="1"/>
        <v>0.23094688221709006</v>
      </c>
      <c r="M11" s="215">
        <v>1099</v>
      </c>
      <c r="N11" s="124">
        <v>150</v>
      </c>
      <c r="O11" s="44">
        <f t="shared" si="2"/>
        <v>849</v>
      </c>
      <c r="P11" s="14">
        <f t="shared" si="3"/>
        <v>0.22747952684258416</v>
      </c>
      <c r="Q11" s="127">
        <v>1099</v>
      </c>
      <c r="R11" s="124">
        <v>150</v>
      </c>
      <c r="S11" s="46">
        <f t="shared" si="4"/>
        <v>849</v>
      </c>
      <c r="T11" s="16">
        <f t="shared" si="5"/>
        <v>0.22747952684258416</v>
      </c>
      <c r="U11" s="215">
        <v>1099</v>
      </c>
      <c r="V11" s="124">
        <v>152</v>
      </c>
      <c r="W11" s="44">
        <f t="shared" si="6"/>
        <v>847</v>
      </c>
      <c r="X11" s="14">
        <f t="shared" si="7"/>
        <v>0.22929936305732485</v>
      </c>
    </row>
    <row r="12" spans="1:24" s="4" customFormat="1" ht="12.75" customHeight="1" thickBot="1">
      <c r="A12" s="257" t="s">
        <v>90</v>
      </c>
      <c r="B12" s="30" t="s">
        <v>32</v>
      </c>
      <c r="C12" s="94"/>
      <c r="D12" s="38">
        <v>0.66</v>
      </c>
      <c r="E12" s="2" t="s">
        <v>616</v>
      </c>
      <c r="F12" s="101">
        <v>1429</v>
      </c>
      <c r="G12" s="47">
        <v>1299</v>
      </c>
      <c r="H12" s="78">
        <v>0</v>
      </c>
      <c r="I12" s="78">
        <v>999</v>
      </c>
      <c r="J12" s="78">
        <v>0</v>
      </c>
      <c r="K12" s="101">
        <f t="shared" si="0"/>
        <v>999</v>
      </c>
      <c r="L12" s="111">
        <f t="shared" si="1"/>
        <v>0.23094688221709006</v>
      </c>
      <c r="M12" s="218">
        <v>1099</v>
      </c>
      <c r="N12" s="122">
        <v>150</v>
      </c>
      <c r="O12" s="48">
        <f t="shared" si="2"/>
        <v>849</v>
      </c>
      <c r="P12" s="15">
        <f t="shared" si="3"/>
        <v>0.22747952684258416</v>
      </c>
      <c r="Q12" s="126">
        <v>1099</v>
      </c>
      <c r="R12" s="122">
        <v>150</v>
      </c>
      <c r="S12" s="50">
        <f t="shared" si="4"/>
        <v>849</v>
      </c>
      <c r="T12" s="17">
        <f t="shared" si="5"/>
        <v>0.22747952684258416</v>
      </c>
      <c r="U12" s="218">
        <v>1099</v>
      </c>
      <c r="V12" s="122">
        <v>152</v>
      </c>
      <c r="W12" s="48">
        <f t="shared" si="6"/>
        <v>847</v>
      </c>
      <c r="X12" s="15">
        <f t="shared" si="7"/>
        <v>0.22929936305732485</v>
      </c>
    </row>
    <row r="13" spans="1:24" s="4" customFormat="1" ht="12.75" customHeight="1">
      <c r="A13" s="34" t="s">
        <v>636</v>
      </c>
      <c r="B13" s="28" t="s">
        <v>32</v>
      </c>
      <c r="C13" s="96" t="s">
        <v>5</v>
      </c>
      <c r="D13" s="39">
        <v>1.1100000000000001</v>
      </c>
      <c r="E13" s="6" t="s">
        <v>639</v>
      </c>
      <c r="F13" s="102">
        <v>1869</v>
      </c>
      <c r="G13" s="85">
        <v>1699</v>
      </c>
      <c r="H13" s="79">
        <v>1299</v>
      </c>
      <c r="I13" s="79">
        <v>1116</v>
      </c>
      <c r="J13" s="79">
        <v>0</v>
      </c>
      <c r="K13" s="102">
        <f t="shared" si="0"/>
        <v>1116</v>
      </c>
      <c r="L13" s="112">
        <f t="shared" si="1"/>
        <v>0.34314302530900531</v>
      </c>
      <c r="M13" s="216">
        <v>1299</v>
      </c>
      <c r="N13" s="63">
        <v>0</v>
      </c>
      <c r="O13" s="63">
        <f t="shared" si="2"/>
        <v>1116</v>
      </c>
      <c r="P13" s="13">
        <f t="shared" si="3"/>
        <v>0.14087759815242495</v>
      </c>
      <c r="Q13" s="128">
        <v>1299</v>
      </c>
      <c r="R13" s="65">
        <v>0</v>
      </c>
      <c r="S13" s="65">
        <f t="shared" si="4"/>
        <v>1116</v>
      </c>
      <c r="T13" s="18">
        <f t="shared" si="5"/>
        <v>0.14087759815242495</v>
      </c>
      <c r="U13" s="216">
        <v>1299</v>
      </c>
      <c r="V13" s="63">
        <v>0</v>
      </c>
      <c r="W13" s="63">
        <f t="shared" si="6"/>
        <v>1116</v>
      </c>
      <c r="X13" s="13">
        <f t="shared" si="7"/>
        <v>0.14087759815242495</v>
      </c>
    </row>
    <row r="14" spans="1:24" s="4" customFormat="1" ht="12.75" customHeight="1">
      <c r="A14" s="34" t="s">
        <v>637</v>
      </c>
      <c r="B14" s="28" t="s">
        <v>32</v>
      </c>
      <c r="C14" s="96" t="s">
        <v>5</v>
      </c>
      <c r="D14" s="39">
        <v>1.1100000000000001</v>
      </c>
      <c r="E14" s="6" t="s">
        <v>640</v>
      </c>
      <c r="F14" s="102">
        <v>1869</v>
      </c>
      <c r="G14" s="85">
        <v>1699</v>
      </c>
      <c r="H14" s="79">
        <v>1299</v>
      </c>
      <c r="I14" s="79">
        <v>1116</v>
      </c>
      <c r="J14" s="79">
        <v>0</v>
      </c>
      <c r="K14" s="102">
        <f t="shared" ref="K14:K77" si="8">IFERROR(I14-J14,I14)</f>
        <v>1116</v>
      </c>
      <c r="L14" s="112">
        <f t="shared" ref="L14:L77" si="9">IFERROR((G14-K14)/G14, " ")</f>
        <v>0.34314302530900531</v>
      </c>
      <c r="M14" s="216">
        <v>1299</v>
      </c>
      <c r="N14" s="63">
        <v>0</v>
      </c>
      <c r="O14" s="63">
        <f t="shared" si="2"/>
        <v>1116</v>
      </c>
      <c r="P14" s="13">
        <f t="shared" si="3"/>
        <v>0.14087759815242495</v>
      </c>
      <c r="Q14" s="128">
        <v>1299</v>
      </c>
      <c r="R14" s="65">
        <v>0</v>
      </c>
      <c r="S14" s="65">
        <f t="shared" si="4"/>
        <v>1116</v>
      </c>
      <c r="T14" s="18">
        <f t="shared" si="5"/>
        <v>0.14087759815242495</v>
      </c>
      <c r="U14" s="216">
        <v>1299</v>
      </c>
      <c r="V14" s="63">
        <v>0</v>
      </c>
      <c r="W14" s="63">
        <f t="shared" si="6"/>
        <v>1116</v>
      </c>
      <c r="X14" s="13">
        <f t="shared" si="7"/>
        <v>0.14087759815242495</v>
      </c>
    </row>
    <row r="15" spans="1:24" s="4" customFormat="1" ht="12.75" customHeight="1" thickBot="1">
      <c r="A15" s="33" t="s">
        <v>638</v>
      </c>
      <c r="B15" s="30" t="s">
        <v>32</v>
      </c>
      <c r="C15" s="94" t="s">
        <v>5</v>
      </c>
      <c r="D15" s="38">
        <v>1.1100000000000001</v>
      </c>
      <c r="E15" s="2" t="s">
        <v>641</v>
      </c>
      <c r="F15" s="101">
        <v>1869</v>
      </c>
      <c r="G15" s="47">
        <v>1699</v>
      </c>
      <c r="H15" s="78">
        <v>1299</v>
      </c>
      <c r="I15" s="78">
        <v>1116</v>
      </c>
      <c r="J15" s="78">
        <v>0</v>
      </c>
      <c r="K15" s="101">
        <f t="shared" si="8"/>
        <v>1116</v>
      </c>
      <c r="L15" s="111">
        <f t="shared" si="9"/>
        <v>0.34314302530900531</v>
      </c>
      <c r="M15" s="218">
        <v>1299</v>
      </c>
      <c r="N15" s="48">
        <v>0</v>
      </c>
      <c r="O15" s="48">
        <f t="shared" si="2"/>
        <v>1116</v>
      </c>
      <c r="P15" s="15">
        <f t="shared" si="3"/>
        <v>0.14087759815242495</v>
      </c>
      <c r="Q15" s="126">
        <v>1299</v>
      </c>
      <c r="R15" s="50">
        <v>0</v>
      </c>
      <c r="S15" s="50">
        <f t="shared" si="4"/>
        <v>1116</v>
      </c>
      <c r="T15" s="17">
        <f t="shared" si="5"/>
        <v>0.14087759815242495</v>
      </c>
      <c r="U15" s="218">
        <v>1299</v>
      </c>
      <c r="V15" s="48">
        <v>0</v>
      </c>
      <c r="W15" s="48">
        <f t="shared" si="6"/>
        <v>1116</v>
      </c>
      <c r="X15" s="15">
        <f t="shared" si="7"/>
        <v>0.14087759815242495</v>
      </c>
    </row>
    <row r="16" spans="1:24" s="4" customFormat="1" ht="12.75" customHeight="1">
      <c r="A16" s="34" t="s">
        <v>656</v>
      </c>
      <c r="B16" s="28" t="s">
        <v>32</v>
      </c>
      <c r="C16" s="96" t="s">
        <v>5</v>
      </c>
      <c r="D16" s="39">
        <v>0.83</v>
      </c>
      <c r="E16" s="6" t="s">
        <v>658</v>
      </c>
      <c r="F16" s="102">
        <v>3299</v>
      </c>
      <c r="G16" s="85">
        <v>2999</v>
      </c>
      <c r="H16" s="79">
        <v>2499</v>
      </c>
      <c r="I16" s="79">
        <v>2164</v>
      </c>
      <c r="J16" s="79">
        <v>0</v>
      </c>
      <c r="K16" s="102">
        <f t="shared" si="8"/>
        <v>2164</v>
      </c>
      <c r="L16" s="112">
        <f t="shared" si="9"/>
        <v>0.27842614204734911</v>
      </c>
      <c r="M16" s="216">
        <v>2499</v>
      </c>
      <c r="N16" s="63">
        <v>0</v>
      </c>
      <c r="O16" s="63">
        <f t="shared" si="2"/>
        <v>2164</v>
      </c>
      <c r="P16" s="13">
        <f t="shared" si="3"/>
        <v>0.13405362144857944</v>
      </c>
      <c r="Q16" s="128">
        <v>2499</v>
      </c>
      <c r="R16" s="65">
        <v>0</v>
      </c>
      <c r="S16" s="65">
        <f t="shared" si="4"/>
        <v>2164</v>
      </c>
      <c r="T16" s="18">
        <f t="shared" si="5"/>
        <v>0.13405362144857944</v>
      </c>
      <c r="U16" s="216">
        <v>2499</v>
      </c>
      <c r="V16" s="63">
        <v>0</v>
      </c>
      <c r="W16" s="63">
        <f t="shared" si="6"/>
        <v>2164</v>
      </c>
      <c r="X16" s="13">
        <f t="shared" si="7"/>
        <v>0.13405362144857944</v>
      </c>
    </row>
    <row r="17" spans="1:24" s="4" customFormat="1" ht="12.75" customHeight="1" thickBot="1">
      <c r="A17" s="33" t="s">
        <v>657</v>
      </c>
      <c r="B17" s="30" t="s">
        <v>32</v>
      </c>
      <c r="C17" s="94" t="s">
        <v>5</v>
      </c>
      <c r="D17" s="38">
        <v>0.83</v>
      </c>
      <c r="E17" s="2" t="s">
        <v>659</v>
      </c>
      <c r="F17" s="101">
        <v>3299</v>
      </c>
      <c r="G17" s="47">
        <v>2999</v>
      </c>
      <c r="H17" s="78">
        <v>2499</v>
      </c>
      <c r="I17" s="78">
        <v>2149</v>
      </c>
      <c r="J17" s="78">
        <v>0</v>
      </c>
      <c r="K17" s="101">
        <f t="shared" si="8"/>
        <v>2149</v>
      </c>
      <c r="L17" s="111">
        <f t="shared" si="9"/>
        <v>0.28342780926975658</v>
      </c>
      <c r="M17" s="159">
        <v>2999</v>
      </c>
      <c r="N17" s="48">
        <v>0</v>
      </c>
      <c r="O17" s="48">
        <f t="shared" si="2"/>
        <v>2149</v>
      </c>
      <c r="P17" s="15">
        <f t="shared" si="3"/>
        <v>0.28342780926975658</v>
      </c>
      <c r="Q17" s="49">
        <v>2999</v>
      </c>
      <c r="R17" s="50">
        <v>0</v>
      </c>
      <c r="S17" s="50">
        <f t="shared" si="4"/>
        <v>2149</v>
      </c>
      <c r="T17" s="17">
        <f t="shared" si="5"/>
        <v>0.28342780926975658</v>
      </c>
      <c r="U17" s="218">
        <v>2499</v>
      </c>
      <c r="V17" s="48">
        <v>0</v>
      </c>
      <c r="W17" s="48">
        <f t="shared" si="6"/>
        <v>2149</v>
      </c>
      <c r="X17" s="15">
        <f t="shared" si="7"/>
        <v>0.14005602240896359</v>
      </c>
    </row>
    <row r="18" spans="1:24" s="4" customFormat="1" ht="12.75" customHeight="1">
      <c r="A18" s="34" t="s">
        <v>93</v>
      </c>
      <c r="B18" s="28" t="s">
        <v>32</v>
      </c>
      <c r="C18" s="5"/>
      <c r="D18" s="39">
        <v>0.83</v>
      </c>
      <c r="E18" s="6" t="s">
        <v>620</v>
      </c>
      <c r="F18" s="102">
        <v>989</v>
      </c>
      <c r="G18" s="85">
        <v>899</v>
      </c>
      <c r="H18" s="79">
        <v>749</v>
      </c>
      <c r="I18" s="79">
        <v>660</v>
      </c>
      <c r="J18" s="79">
        <v>10</v>
      </c>
      <c r="K18" s="102">
        <f t="shared" si="8"/>
        <v>650</v>
      </c>
      <c r="L18" s="112">
        <f t="shared" si="9"/>
        <v>0.27697441601779754</v>
      </c>
      <c r="M18" s="216">
        <v>749</v>
      </c>
      <c r="N18" s="63">
        <v>0</v>
      </c>
      <c r="O18" s="63">
        <f t="shared" si="2"/>
        <v>650</v>
      </c>
      <c r="P18" s="13">
        <f t="shared" si="3"/>
        <v>0.1321762349799733</v>
      </c>
      <c r="Q18" s="128">
        <v>749</v>
      </c>
      <c r="R18" s="65">
        <v>0</v>
      </c>
      <c r="S18" s="65">
        <f t="shared" si="4"/>
        <v>650</v>
      </c>
      <c r="T18" s="18">
        <f t="shared" si="5"/>
        <v>0.1321762349799733</v>
      </c>
      <c r="U18" s="216">
        <v>749</v>
      </c>
      <c r="V18" s="63">
        <v>0</v>
      </c>
      <c r="W18" s="63">
        <f t="shared" si="6"/>
        <v>650</v>
      </c>
      <c r="X18" s="13">
        <f t="shared" si="7"/>
        <v>0.1321762349799733</v>
      </c>
    </row>
    <row r="19" spans="1:24" s="4" customFormat="1" ht="12.75" customHeight="1">
      <c r="A19" s="258" t="s">
        <v>94</v>
      </c>
      <c r="B19" s="31" t="s">
        <v>32</v>
      </c>
      <c r="C19" s="169"/>
      <c r="D19" s="37">
        <v>1.1100000000000001</v>
      </c>
      <c r="E19" s="32" t="s">
        <v>621</v>
      </c>
      <c r="F19" s="100">
        <v>989</v>
      </c>
      <c r="G19" s="84">
        <v>899</v>
      </c>
      <c r="H19" s="77">
        <v>749</v>
      </c>
      <c r="I19" s="77">
        <v>660</v>
      </c>
      <c r="J19" s="77">
        <v>10</v>
      </c>
      <c r="K19" s="100">
        <f t="shared" si="8"/>
        <v>650</v>
      </c>
      <c r="L19" s="110">
        <f t="shared" si="9"/>
        <v>0.27697441601779754</v>
      </c>
      <c r="M19" s="215">
        <v>749</v>
      </c>
      <c r="N19" s="44">
        <v>0</v>
      </c>
      <c r="O19" s="44">
        <f t="shared" si="2"/>
        <v>650</v>
      </c>
      <c r="P19" s="14">
        <f t="shared" si="3"/>
        <v>0.1321762349799733</v>
      </c>
      <c r="Q19" s="127">
        <v>749</v>
      </c>
      <c r="R19" s="46">
        <v>0</v>
      </c>
      <c r="S19" s="46">
        <f t="shared" si="4"/>
        <v>650</v>
      </c>
      <c r="T19" s="16">
        <f t="shared" si="5"/>
        <v>0.1321762349799733</v>
      </c>
      <c r="U19" s="215">
        <v>749</v>
      </c>
      <c r="V19" s="44">
        <v>0</v>
      </c>
      <c r="W19" s="44">
        <f t="shared" si="6"/>
        <v>650</v>
      </c>
      <c r="X19" s="14">
        <f t="shared" si="7"/>
        <v>0.1321762349799733</v>
      </c>
    </row>
    <row r="20" spans="1:24" s="4" customFormat="1" ht="12.75" customHeight="1">
      <c r="A20" s="258" t="s">
        <v>95</v>
      </c>
      <c r="B20" s="31" t="s">
        <v>32</v>
      </c>
      <c r="C20" s="169"/>
      <c r="D20" s="37">
        <v>1.1100000000000001</v>
      </c>
      <c r="E20" s="32" t="s">
        <v>622</v>
      </c>
      <c r="F20" s="100">
        <v>1099</v>
      </c>
      <c r="G20" s="84">
        <v>999</v>
      </c>
      <c r="H20" s="77">
        <v>849</v>
      </c>
      <c r="I20" s="77">
        <v>749</v>
      </c>
      <c r="J20" s="77">
        <v>10</v>
      </c>
      <c r="K20" s="100">
        <f t="shared" si="8"/>
        <v>739</v>
      </c>
      <c r="L20" s="110">
        <f t="shared" si="9"/>
        <v>0.26026026026026028</v>
      </c>
      <c r="M20" s="215">
        <v>849</v>
      </c>
      <c r="N20" s="44">
        <v>0</v>
      </c>
      <c r="O20" s="44">
        <f t="shared" si="2"/>
        <v>739</v>
      </c>
      <c r="P20" s="14">
        <f t="shared" si="3"/>
        <v>0.12956419316843346</v>
      </c>
      <c r="Q20" s="127">
        <v>849</v>
      </c>
      <c r="R20" s="46">
        <v>0</v>
      </c>
      <c r="S20" s="46">
        <f t="shared" si="4"/>
        <v>739</v>
      </c>
      <c r="T20" s="16">
        <f t="shared" si="5"/>
        <v>0.12956419316843346</v>
      </c>
      <c r="U20" s="215">
        <v>849</v>
      </c>
      <c r="V20" s="44">
        <v>0</v>
      </c>
      <c r="W20" s="44">
        <f t="shared" si="6"/>
        <v>739</v>
      </c>
      <c r="X20" s="14">
        <f t="shared" si="7"/>
        <v>0.12956419316843346</v>
      </c>
    </row>
    <row r="21" spans="1:24" s="4" customFormat="1" ht="12.75" customHeight="1">
      <c r="A21" s="138" t="s">
        <v>364</v>
      </c>
      <c r="B21" s="31" t="s">
        <v>32</v>
      </c>
      <c r="C21" s="93"/>
      <c r="D21" s="39">
        <v>0.83</v>
      </c>
      <c r="E21" s="32" t="s">
        <v>623</v>
      </c>
      <c r="F21" s="100">
        <v>1209</v>
      </c>
      <c r="G21" s="84">
        <v>1099</v>
      </c>
      <c r="H21" s="77">
        <v>899</v>
      </c>
      <c r="I21" s="77">
        <v>792</v>
      </c>
      <c r="J21" s="77">
        <v>20</v>
      </c>
      <c r="K21" s="100">
        <f t="shared" si="8"/>
        <v>772</v>
      </c>
      <c r="L21" s="110">
        <f t="shared" si="9"/>
        <v>0.29754322111010006</v>
      </c>
      <c r="M21" s="215">
        <v>749</v>
      </c>
      <c r="N21" s="124">
        <v>140</v>
      </c>
      <c r="O21" s="44">
        <f t="shared" si="2"/>
        <v>632</v>
      </c>
      <c r="P21" s="14">
        <f t="shared" si="3"/>
        <v>0.15620827770360482</v>
      </c>
      <c r="Q21" s="127">
        <v>749</v>
      </c>
      <c r="R21" s="124">
        <v>140</v>
      </c>
      <c r="S21" s="46">
        <f t="shared" si="4"/>
        <v>632</v>
      </c>
      <c r="T21" s="16">
        <f t="shared" si="5"/>
        <v>0.15620827770360482</v>
      </c>
      <c r="U21" s="215">
        <v>849</v>
      </c>
      <c r="V21" s="124">
        <v>48</v>
      </c>
      <c r="W21" s="44">
        <f t="shared" si="6"/>
        <v>724</v>
      </c>
      <c r="X21" s="14">
        <f t="shared" si="7"/>
        <v>0.14723203769140164</v>
      </c>
    </row>
    <row r="22" spans="1:24" s="4" customFormat="1" ht="12.75" customHeight="1">
      <c r="A22" s="258" t="s">
        <v>365</v>
      </c>
      <c r="B22" s="31" t="s">
        <v>32</v>
      </c>
      <c r="C22" s="93"/>
      <c r="D22" s="39">
        <v>1.1100000000000001</v>
      </c>
      <c r="E22" s="32" t="s">
        <v>624</v>
      </c>
      <c r="F22" s="100">
        <v>1209</v>
      </c>
      <c r="G22" s="84">
        <v>1099</v>
      </c>
      <c r="H22" s="77">
        <v>899</v>
      </c>
      <c r="I22" s="77">
        <v>792</v>
      </c>
      <c r="J22" s="77">
        <v>20</v>
      </c>
      <c r="K22" s="100">
        <f t="shared" si="8"/>
        <v>772</v>
      </c>
      <c r="L22" s="110">
        <f t="shared" si="9"/>
        <v>0.29754322111010006</v>
      </c>
      <c r="M22" s="215">
        <v>749</v>
      </c>
      <c r="N22" s="124">
        <v>140</v>
      </c>
      <c r="O22" s="44">
        <f t="shared" si="2"/>
        <v>632</v>
      </c>
      <c r="P22" s="14">
        <f t="shared" si="3"/>
        <v>0.15620827770360482</v>
      </c>
      <c r="Q22" s="127">
        <v>749</v>
      </c>
      <c r="R22" s="124">
        <v>140</v>
      </c>
      <c r="S22" s="46">
        <f t="shared" si="4"/>
        <v>632</v>
      </c>
      <c r="T22" s="16">
        <f t="shared" si="5"/>
        <v>0.15620827770360482</v>
      </c>
      <c r="U22" s="215">
        <v>849</v>
      </c>
      <c r="V22" s="124">
        <v>48</v>
      </c>
      <c r="W22" s="44">
        <f t="shared" si="6"/>
        <v>724</v>
      </c>
      <c r="X22" s="14">
        <f t="shared" si="7"/>
        <v>0.14723203769140164</v>
      </c>
    </row>
    <row r="23" spans="1:24" s="4" customFormat="1" ht="12.75" customHeight="1">
      <c r="A23" s="258" t="s">
        <v>366</v>
      </c>
      <c r="B23" s="31" t="s">
        <v>32</v>
      </c>
      <c r="C23" s="93"/>
      <c r="D23" s="39">
        <v>1.1100000000000001</v>
      </c>
      <c r="E23" s="32" t="s">
        <v>625</v>
      </c>
      <c r="F23" s="100">
        <v>1319</v>
      </c>
      <c r="G23" s="84">
        <v>1199</v>
      </c>
      <c r="H23" s="77">
        <v>999</v>
      </c>
      <c r="I23" s="77">
        <v>881</v>
      </c>
      <c r="J23" s="77">
        <v>20</v>
      </c>
      <c r="K23" s="100">
        <f t="shared" si="8"/>
        <v>861</v>
      </c>
      <c r="L23" s="110">
        <f t="shared" si="9"/>
        <v>0.28190158465387821</v>
      </c>
      <c r="M23" s="215">
        <v>849</v>
      </c>
      <c r="N23" s="124">
        <v>140</v>
      </c>
      <c r="O23" s="44">
        <f t="shared" si="2"/>
        <v>721</v>
      </c>
      <c r="P23" s="14">
        <f t="shared" si="3"/>
        <v>0.15076560659599528</v>
      </c>
      <c r="Q23" s="127">
        <v>849</v>
      </c>
      <c r="R23" s="124">
        <v>140</v>
      </c>
      <c r="S23" s="46">
        <f t="shared" si="4"/>
        <v>721</v>
      </c>
      <c r="T23" s="16">
        <f t="shared" si="5"/>
        <v>0.15076560659599528</v>
      </c>
      <c r="U23" s="215">
        <v>949</v>
      </c>
      <c r="V23" s="124">
        <v>48</v>
      </c>
      <c r="W23" s="44">
        <f t="shared" si="6"/>
        <v>813</v>
      </c>
      <c r="X23" s="14">
        <f t="shared" si="7"/>
        <v>0.14330874604847207</v>
      </c>
    </row>
    <row r="24" spans="1:24" s="4" customFormat="1" ht="12.75" customHeight="1">
      <c r="A24" s="138" t="s">
        <v>367</v>
      </c>
      <c r="B24" s="31" t="s">
        <v>32</v>
      </c>
      <c r="C24" s="93"/>
      <c r="D24" s="39">
        <v>0.83</v>
      </c>
      <c r="E24" s="32" t="s">
        <v>626</v>
      </c>
      <c r="F24" s="100">
        <v>1099</v>
      </c>
      <c r="G24" s="84">
        <v>999</v>
      </c>
      <c r="H24" s="77">
        <v>799</v>
      </c>
      <c r="I24" s="77">
        <v>704</v>
      </c>
      <c r="J24" s="77">
        <v>20</v>
      </c>
      <c r="K24" s="100">
        <f t="shared" si="8"/>
        <v>684</v>
      </c>
      <c r="L24" s="110">
        <f t="shared" si="9"/>
        <v>0.31531531531531531</v>
      </c>
      <c r="M24" s="215">
        <v>749</v>
      </c>
      <c r="N24" s="124">
        <v>48</v>
      </c>
      <c r="O24" s="44">
        <f t="shared" si="2"/>
        <v>636</v>
      </c>
      <c r="P24" s="14">
        <f t="shared" si="3"/>
        <v>0.15086782376502003</v>
      </c>
      <c r="Q24" s="127">
        <v>749</v>
      </c>
      <c r="R24" s="124">
        <v>48</v>
      </c>
      <c r="S24" s="46">
        <f t="shared" si="4"/>
        <v>636</v>
      </c>
      <c r="T24" s="16">
        <f t="shared" si="5"/>
        <v>0.15086782376502003</v>
      </c>
      <c r="U24" s="215">
        <v>799</v>
      </c>
      <c r="V24" s="44">
        <v>0</v>
      </c>
      <c r="W24" s="44">
        <f t="shared" si="6"/>
        <v>684</v>
      </c>
      <c r="X24" s="14">
        <f t="shared" si="7"/>
        <v>0.14392991239048811</v>
      </c>
    </row>
    <row r="25" spans="1:24" s="4" customFormat="1" ht="12.75" customHeight="1">
      <c r="A25" s="258" t="s">
        <v>368</v>
      </c>
      <c r="B25" s="31" t="s">
        <v>32</v>
      </c>
      <c r="C25" s="93"/>
      <c r="D25" s="39">
        <v>1.1100000000000001</v>
      </c>
      <c r="E25" s="32" t="s">
        <v>627</v>
      </c>
      <c r="F25" s="100">
        <v>1099</v>
      </c>
      <c r="G25" s="84">
        <v>999</v>
      </c>
      <c r="H25" s="77">
        <v>799</v>
      </c>
      <c r="I25" s="77">
        <v>704</v>
      </c>
      <c r="J25" s="77">
        <v>20</v>
      </c>
      <c r="K25" s="100">
        <f t="shared" si="8"/>
        <v>684</v>
      </c>
      <c r="L25" s="110">
        <f t="shared" si="9"/>
        <v>0.31531531531531531</v>
      </c>
      <c r="M25" s="215">
        <v>749</v>
      </c>
      <c r="N25" s="124">
        <v>48</v>
      </c>
      <c r="O25" s="44">
        <f t="shared" si="2"/>
        <v>636</v>
      </c>
      <c r="P25" s="14">
        <f t="shared" si="3"/>
        <v>0.15086782376502003</v>
      </c>
      <c r="Q25" s="127">
        <v>749</v>
      </c>
      <c r="R25" s="124">
        <v>48</v>
      </c>
      <c r="S25" s="46">
        <f t="shared" si="4"/>
        <v>636</v>
      </c>
      <c r="T25" s="16">
        <f t="shared" si="5"/>
        <v>0.15086782376502003</v>
      </c>
      <c r="U25" s="215">
        <v>799</v>
      </c>
      <c r="V25" s="44">
        <v>0</v>
      </c>
      <c r="W25" s="44">
        <f t="shared" si="6"/>
        <v>684</v>
      </c>
      <c r="X25" s="14">
        <f t="shared" si="7"/>
        <v>0.14392991239048811</v>
      </c>
    </row>
    <row r="26" spans="1:24" s="4" customFormat="1" ht="12.75" customHeight="1">
      <c r="A26" s="258" t="s">
        <v>369</v>
      </c>
      <c r="B26" s="31" t="s">
        <v>32</v>
      </c>
      <c r="C26" s="93"/>
      <c r="D26" s="39">
        <v>1.1100000000000001</v>
      </c>
      <c r="E26" s="32" t="s">
        <v>628</v>
      </c>
      <c r="F26" s="100">
        <v>1209</v>
      </c>
      <c r="G26" s="84">
        <v>1099</v>
      </c>
      <c r="H26" s="77">
        <v>899</v>
      </c>
      <c r="I26" s="77">
        <v>793</v>
      </c>
      <c r="J26" s="77">
        <v>20</v>
      </c>
      <c r="K26" s="100">
        <f t="shared" si="8"/>
        <v>773</v>
      </c>
      <c r="L26" s="110">
        <f t="shared" si="9"/>
        <v>0.29663330300272978</v>
      </c>
      <c r="M26" s="215">
        <v>849</v>
      </c>
      <c r="N26" s="124">
        <v>48</v>
      </c>
      <c r="O26" s="44">
        <f t="shared" si="2"/>
        <v>725</v>
      </c>
      <c r="P26" s="14">
        <f t="shared" si="3"/>
        <v>0.14605418138987045</v>
      </c>
      <c r="Q26" s="127">
        <v>849</v>
      </c>
      <c r="R26" s="124">
        <v>48</v>
      </c>
      <c r="S26" s="46">
        <f t="shared" si="4"/>
        <v>725</v>
      </c>
      <c r="T26" s="16">
        <f t="shared" si="5"/>
        <v>0.14605418138987045</v>
      </c>
      <c r="U26" s="215">
        <v>899</v>
      </c>
      <c r="V26" s="44">
        <v>0</v>
      </c>
      <c r="W26" s="44">
        <f t="shared" si="6"/>
        <v>773</v>
      </c>
      <c r="X26" s="14">
        <f t="shared" si="7"/>
        <v>0.14015572858731926</v>
      </c>
    </row>
    <row r="27" spans="1:24" s="4" customFormat="1" ht="12.75" customHeight="1">
      <c r="A27" s="138" t="s">
        <v>128</v>
      </c>
      <c r="B27" s="31" t="s">
        <v>32</v>
      </c>
      <c r="C27" s="169"/>
      <c r="D27" s="39">
        <v>0.83</v>
      </c>
      <c r="E27" s="32" t="s">
        <v>629</v>
      </c>
      <c r="F27" s="100">
        <v>1319</v>
      </c>
      <c r="G27" s="84">
        <v>1199</v>
      </c>
      <c r="H27" s="77">
        <v>999</v>
      </c>
      <c r="I27" s="77">
        <v>828</v>
      </c>
      <c r="J27" s="77">
        <v>0</v>
      </c>
      <c r="K27" s="100">
        <f t="shared" si="8"/>
        <v>828</v>
      </c>
      <c r="L27" s="110">
        <f t="shared" si="9"/>
        <v>0.30942452043369473</v>
      </c>
      <c r="M27" s="215">
        <v>899</v>
      </c>
      <c r="N27" s="124">
        <v>95</v>
      </c>
      <c r="O27" s="44">
        <f t="shared" si="2"/>
        <v>733</v>
      </c>
      <c r="P27" s="14">
        <f t="shared" si="3"/>
        <v>0.18464961067853169</v>
      </c>
      <c r="Q27" s="127">
        <v>899</v>
      </c>
      <c r="R27" s="124">
        <v>95</v>
      </c>
      <c r="S27" s="46">
        <f t="shared" si="4"/>
        <v>733</v>
      </c>
      <c r="T27" s="16">
        <f t="shared" si="5"/>
        <v>0.18464961067853169</v>
      </c>
      <c r="U27" s="215">
        <v>999</v>
      </c>
      <c r="V27" s="44">
        <v>0</v>
      </c>
      <c r="W27" s="44">
        <f t="shared" si="6"/>
        <v>828</v>
      </c>
      <c r="X27" s="14">
        <f t="shared" si="7"/>
        <v>0.17117117117117117</v>
      </c>
    </row>
    <row r="28" spans="1:24" s="4" customFormat="1" ht="12.75" customHeight="1">
      <c r="A28" s="258" t="s">
        <v>129</v>
      </c>
      <c r="B28" s="31" t="s">
        <v>32</v>
      </c>
      <c r="C28" s="169"/>
      <c r="D28" s="37">
        <v>1.1100000000000001</v>
      </c>
      <c r="E28" s="32" t="s">
        <v>630</v>
      </c>
      <c r="F28" s="100">
        <v>1319</v>
      </c>
      <c r="G28" s="84">
        <v>1199</v>
      </c>
      <c r="H28" s="77">
        <v>999</v>
      </c>
      <c r="I28" s="77">
        <v>828</v>
      </c>
      <c r="J28" s="77">
        <v>0</v>
      </c>
      <c r="K28" s="100">
        <f t="shared" si="8"/>
        <v>828</v>
      </c>
      <c r="L28" s="110">
        <f t="shared" si="9"/>
        <v>0.30942452043369473</v>
      </c>
      <c r="M28" s="215">
        <v>899</v>
      </c>
      <c r="N28" s="124">
        <v>95</v>
      </c>
      <c r="O28" s="44">
        <f t="shared" si="2"/>
        <v>733</v>
      </c>
      <c r="P28" s="14">
        <f t="shared" si="3"/>
        <v>0.18464961067853169</v>
      </c>
      <c r="Q28" s="127">
        <v>899</v>
      </c>
      <c r="R28" s="124">
        <v>95</v>
      </c>
      <c r="S28" s="46">
        <f t="shared" si="4"/>
        <v>733</v>
      </c>
      <c r="T28" s="16">
        <f t="shared" si="5"/>
        <v>0.18464961067853169</v>
      </c>
      <c r="U28" s="215">
        <v>999</v>
      </c>
      <c r="V28" s="44">
        <v>0</v>
      </c>
      <c r="W28" s="44">
        <f t="shared" si="6"/>
        <v>828</v>
      </c>
      <c r="X28" s="14">
        <f t="shared" si="7"/>
        <v>0.17117117117117117</v>
      </c>
    </row>
    <row r="29" spans="1:24" s="4" customFormat="1" ht="12.75" customHeight="1">
      <c r="A29" s="258" t="s">
        <v>130</v>
      </c>
      <c r="B29" s="31" t="s">
        <v>32</v>
      </c>
      <c r="C29" s="169"/>
      <c r="D29" s="37">
        <v>1.1100000000000001</v>
      </c>
      <c r="E29" s="32" t="s">
        <v>631</v>
      </c>
      <c r="F29" s="100">
        <v>1429</v>
      </c>
      <c r="G29" s="84">
        <v>1299</v>
      </c>
      <c r="H29" s="77">
        <v>1099</v>
      </c>
      <c r="I29" s="77">
        <v>910</v>
      </c>
      <c r="J29" s="77">
        <v>0</v>
      </c>
      <c r="K29" s="100">
        <f t="shared" si="8"/>
        <v>910</v>
      </c>
      <c r="L29" s="110">
        <f t="shared" si="9"/>
        <v>0.29946112394149343</v>
      </c>
      <c r="M29" s="215">
        <v>999</v>
      </c>
      <c r="N29" s="124">
        <v>94</v>
      </c>
      <c r="O29" s="44">
        <f t="shared" si="2"/>
        <v>816</v>
      </c>
      <c r="P29" s="14">
        <f t="shared" si="3"/>
        <v>0.18318318318318319</v>
      </c>
      <c r="Q29" s="127">
        <v>999</v>
      </c>
      <c r="R29" s="124">
        <v>94</v>
      </c>
      <c r="S29" s="46">
        <f t="shared" si="4"/>
        <v>816</v>
      </c>
      <c r="T29" s="16">
        <f t="shared" si="5"/>
        <v>0.18318318318318319</v>
      </c>
      <c r="U29" s="215">
        <v>1099</v>
      </c>
      <c r="V29" s="44">
        <v>0</v>
      </c>
      <c r="W29" s="44">
        <f t="shared" si="6"/>
        <v>910</v>
      </c>
      <c r="X29" s="14">
        <f t="shared" si="7"/>
        <v>0.17197452229299362</v>
      </c>
    </row>
    <row r="30" spans="1:24" s="4" customFormat="1" ht="12.75" customHeight="1">
      <c r="A30" s="138" t="s">
        <v>131</v>
      </c>
      <c r="B30" s="31" t="s">
        <v>32</v>
      </c>
      <c r="C30" s="169"/>
      <c r="D30" s="39">
        <v>0.83</v>
      </c>
      <c r="E30" s="32" t="s">
        <v>632</v>
      </c>
      <c r="F30" s="100">
        <v>1209</v>
      </c>
      <c r="G30" s="84">
        <v>1099</v>
      </c>
      <c r="H30" s="77">
        <v>899</v>
      </c>
      <c r="I30" s="77">
        <v>745</v>
      </c>
      <c r="J30" s="77">
        <v>0</v>
      </c>
      <c r="K30" s="100">
        <f t="shared" si="8"/>
        <v>745</v>
      </c>
      <c r="L30" s="110">
        <f t="shared" si="9"/>
        <v>0.3221110100090992</v>
      </c>
      <c r="M30" s="215">
        <v>899</v>
      </c>
      <c r="N30" s="44">
        <v>0</v>
      </c>
      <c r="O30" s="44">
        <f t="shared" si="2"/>
        <v>745</v>
      </c>
      <c r="P30" s="14">
        <f t="shared" si="3"/>
        <v>0.17130144605116795</v>
      </c>
      <c r="Q30" s="127">
        <v>899</v>
      </c>
      <c r="R30" s="46">
        <v>0</v>
      </c>
      <c r="S30" s="46">
        <f t="shared" si="4"/>
        <v>745</v>
      </c>
      <c r="T30" s="16">
        <f t="shared" si="5"/>
        <v>0.17130144605116795</v>
      </c>
      <c r="U30" s="215">
        <v>899</v>
      </c>
      <c r="V30" s="44">
        <v>0</v>
      </c>
      <c r="W30" s="44">
        <f t="shared" si="6"/>
        <v>745</v>
      </c>
      <c r="X30" s="14">
        <f t="shared" si="7"/>
        <v>0.17130144605116795</v>
      </c>
    </row>
    <row r="31" spans="1:24" s="4" customFormat="1" ht="12.75" customHeight="1">
      <c r="A31" s="258" t="s">
        <v>132</v>
      </c>
      <c r="B31" s="31" t="s">
        <v>32</v>
      </c>
      <c r="C31" s="169"/>
      <c r="D31" s="37">
        <v>1.1100000000000001</v>
      </c>
      <c r="E31" s="32" t="s">
        <v>633</v>
      </c>
      <c r="F31" s="100">
        <v>1209</v>
      </c>
      <c r="G31" s="84">
        <v>1099</v>
      </c>
      <c r="H31" s="77">
        <v>899</v>
      </c>
      <c r="I31" s="77">
        <v>745</v>
      </c>
      <c r="J31" s="77">
        <v>0</v>
      </c>
      <c r="K31" s="100">
        <f t="shared" si="8"/>
        <v>745</v>
      </c>
      <c r="L31" s="110">
        <f t="shared" si="9"/>
        <v>0.3221110100090992</v>
      </c>
      <c r="M31" s="215">
        <v>899</v>
      </c>
      <c r="N31" s="44">
        <v>0</v>
      </c>
      <c r="O31" s="44">
        <f t="shared" si="2"/>
        <v>745</v>
      </c>
      <c r="P31" s="14">
        <f t="shared" si="3"/>
        <v>0.17130144605116795</v>
      </c>
      <c r="Q31" s="127">
        <v>899</v>
      </c>
      <c r="R31" s="46">
        <v>0</v>
      </c>
      <c r="S31" s="46">
        <f t="shared" si="4"/>
        <v>745</v>
      </c>
      <c r="T31" s="16">
        <f t="shared" si="5"/>
        <v>0.17130144605116795</v>
      </c>
      <c r="U31" s="215">
        <v>899</v>
      </c>
      <c r="V31" s="44">
        <v>0</v>
      </c>
      <c r="W31" s="44">
        <f t="shared" si="6"/>
        <v>745</v>
      </c>
      <c r="X31" s="14">
        <f t="shared" si="7"/>
        <v>0.17130144605116795</v>
      </c>
    </row>
    <row r="32" spans="1:24" s="4" customFormat="1" ht="12.75" customHeight="1">
      <c r="A32" s="258" t="s">
        <v>133</v>
      </c>
      <c r="B32" s="31" t="s">
        <v>32</v>
      </c>
      <c r="C32" s="169"/>
      <c r="D32" s="37">
        <v>1.1100000000000001</v>
      </c>
      <c r="E32" s="32" t="s">
        <v>634</v>
      </c>
      <c r="F32" s="100">
        <v>1319</v>
      </c>
      <c r="G32" s="84">
        <v>1199</v>
      </c>
      <c r="H32" s="77">
        <v>999</v>
      </c>
      <c r="I32" s="77">
        <v>828</v>
      </c>
      <c r="J32" s="77">
        <v>0</v>
      </c>
      <c r="K32" s="100">
        <f t="shared" si="8"/>
        <v>828</v>
      </c>
      <c r="L32" s="110">
        <f t="shared" si="9"/>
        <v>0.30942452043369473</v>
      </c>
      <c r="M32" s="215">
        <v>999</v>
      </c>
      <c r="N32" s="44">
        <v>0</v>
      </c>
      <c r="O32" s="44">
        <f t="shared" si="2"/>
        <v>828</v>
      </c>
      <c r="P32" s="14">
        <f t="shared" si="3"/>
        <v>0.17117117117117117</v>
      </c>
      <c r="Q32" s="127">
        <v>999</v>
      </c>
      <c r="R32" s="46">
        <v>0</v>
      </c>
      <c r="S32" s="46">
        <f t="shared" si="4"/>
        <v>828</v>
      </c>
      <c r="T32" s="16">
        <f t="shared" si="5"/>
        <v>0.17117117117117117</v>
      </c>
      <c r="U32" s="215">
        <v>999</v>
      </c>
      <c r="V32" s="44">
        <v>0</v>
      </c>
      <c r="W32" s="44">
        <f t="shared" si="6"/>
        <v>828</v>
      </c>
      <c r="X32" s="14">
        <f t="shared" si="7"/>
        <v>0.17117117117117117</v>
      </c>
    </row>
    <row r="33" spans="1:24" s="4" customFormat="1" ht="12.75" customHeight="1">
      <c r="A33" s="138" t="s">
        <v>135</v>
      </c>
      <c r="B33" s="31" t="s">
        <v>32</v>
      </c>
      <c r="C33" s="247" t="s">
        <v>445</v>
      </c>
      <c r="D33" s="39">
        <v>0.83</v>
      </c>
      <c r="E33" s="32" t="s">
        <v>635</v>
      </c>
      <c r="F33" s="100">
        <v>1539</v>
      </c>
      <c r="G33" s="84">
        <v>1399</v>
      </c>
      <c r="H33" s="77">
        <v>1049</v>
      </c>
      <c r="I33" s="77">
        <v>886</v>
      </c>
      <c r="J33" s="77">
        <v>0</v>
      </c>
      <c r="K33" s="100">
        <f t="shared" si="8"/>
        <v>886</v>
      </c>
      <c r="L33" s="110">
        <f t="shared" si="9"/>
        <v>0.36669049320943531</v>
      </c>
      <c r="M33" s="215">
        <v>949</v>
      </c>
      <c r="N33" s="124">
        <v>97</v>
      </c>
      <c r="O33" s="44">
        <f t="shared" si="2"/>
        <v>789</v>
      </c>
      <c r="P33" s="14">
        <f t="shared" si="3"/>
        <v>0.16859852476290832</v>
      </c>
      <c r="Q33" s="127">
        <v>949</v>
      </c>
      <c r="R33" s="124">
        <v>97</v>
      </c>
      <c r="S33" s="46">
        <f t="shared" si="4"/>
        <v>789</v>
      </c>
      <c r="T33" s="16">
        <f t="shared" si="5"/>
        <v>0.16859852476290832</v>
      </c>
      <c r="U33" s="215">
        <v>1049</v>
      </c>
      <c r="V33" s="44">
        <v>0</v>
      </c>
      <c r="W33" s="44">
        <f t="shared" si="6"/>
        <v>886</v>
      </c>
      <c r="X33" s="14">
        <f t="shared" si="7"/>
        <v>0.15538608198284079</v>
      </c>
    </row>
    <row r="34" spans="1:24" s="4" customFormat="1" ht="12.75" customHeight="1">
      <c r="A34" s="258" t="s">
        <v>136</v>
      </c>
      <c r="B34" s="31" t="s">
        <v>32</v>
      </c>
      <c r="C34" s="247" t="s">
        <v>445</v>
      </c>
      <c r="D34" s="37">
        <v>1.1100000000000001</v>
      </c>
      <c r="E34" s="32" t="s">
        <v>134</v>
      </c>
      <c r="F34" s="100">
        <v>1594</v>
      </c>
      <c r="G34" s="84">
        <v>1399</v>
      </c>
      <c r="H34" s="77">
        <v>1049</v>
      </c>
      <c r="I34" s="77">
        <v>886</v>
      </c>
      <c r="J34" s="77">
        <v>0</v>
      </c>
      <c r="K34" s="100">
        <f t="shared" si="8"/>
        <v>886</v>
      </c>
      <c r="L34" s="110">
        <f t="shared" si="9"/>
        <v>0.36669049320943531</v>
      </c>
      <c r="M34" s="215">
        <v>949</v>
      </c>
      <c r="N34" s="124">
        <v>97</v>
      </c>
      <c r="O34" s="44">
        <f t="shared" si="2"/>
        <v>789</v>
      </c>
      <c r="P34" s="14">
        <f t="shared" si="3"/>
        <v>0.16859852476290832</v>
      </c>
      <c r="Q34" s="127">
        <v>949</v>
      </c>
      <c r="R34" s="124">
        <v>97</v>
      </c>
      <c r="S34" s="46">
        <f t="shared" si="4"/>
        <v>789</v>
      </c>
      <c r="T34" s="16">
        <f t="shared" si="5"/>
        <v>0.16859852476290832</v>
      </c>
      <c r="U34" s="215">
        <v>1049</v>
      </c>
      <c r="V34" s="44">
        <v>0</v>
      </c>
      <c r="W34" s="44">
        <f t="shared" si="6"/>
        <v>886</v>
      </c>
      <c r="X34" s="14">
        <f t="shared" si="7"/>
        <v>0.15538608198284079</v>
      </c>
    </row>
    <row r="35" spans="1:24" s="4" customFormat="1" ht="12.75" customHeight="1">
      <c r="A35" s="258" t="s">
        <v>137</v>
      </c>
      <c r="B35" s="31" t="s">
        <v>32</v>
      </c>
      <c r="C35" s="247" t="s">
        <v>445</v>
      </c>
      <c r="D35" s="37">
        <v>1.1100000000000001</v>
      </c>
      <c r="E35" s="32" t="s">
        <v>142</v>
      </c>
      <c r="F35" s="100">
        <v>1649</v>
      </c>
      <c r="G35" s="84">
        <v>1499</v>
      </c>
      <c r="H35" s="77">
        <v>1149</v>
      </c>
      <c r="I35" s="77">
        <v>971</v>
      </c>
      <c r="J35" s="77">
        <v>0</v>
      </c>
      <c r="K35" s="100">
        <f t="shared" si="8"/>
        <v>971</v>
      </c>
      <c r="L35" s="110">
        <f t="shared" si="9"/>
        <v>0.352234823215477</v>
      </c>
      <c r="M35" s="215">
        <v>1049</v>
      </c>
      <c r="N35" s="124">
        <v>96</v>
      </c>
      <c r="O35" s="44">
        <f t="shared" si="2"/>
        <v>875</v>
      </c>
      <c r="P35" s="14">
        <f t="shared" ref="P35:P113" si="10">(M35-O35)/M35</f>
        <v>0.16587225929456625</v>
      </c>
      <c r="Q35" s="127">
        <v>1049</v>
      </c>
      <c r="R35" s="124">
        <v>96</v>
      </c>
      <c r="S35" s="46">
        <f t="shared" si="4"/>
        <v>875</v>
      </c>
      <c r="T35" s="16">
        <f t="shared" ref="T35:T113" si="11">(Q35-S35)/Q35</f>
        <v>0.16587225929456625</v>
      </c>
      <c r="U35" s="215">
        <v>1149</v>
      </c>
      <c r="V35" s="44">
        <v>0</v>
      </c>
      <c r="W35" s="44">
        <f t="shared" si="6"/>
        <v>971</v>
      </c>
      <c r="X35" s="14">
        <f t="shared" ref="X35:X113" si="12">(U35-W35)/U35</f>
        <v>0.15491731940818101</v>
      </c>
    </row>
    <row r="36" spans="1:24" s="4" customFormat="1" ht="12.75" customHeight="1">
      <c r="A36" s="138" t="s">
        <v>138</v>
      </c>
      <c r="B36" s="31" t="s">
        <v>32</v>
      </c>
      <c r="C36" s="247" t="s">
        <v>445</v>
      </c>
      <c r="D36" s="39">
        <v>0.83</v>
      </c>
      <c r="E36" s="32" t="s">
        <v>141</v>
      </c>
      <c r="F36" s="100">
        <v>1429</v>
      </c>
      <c r="G36" s="84">
        <v>1299</v>
      </c>
      <c r="H36" s="77">
        <v>949</v>
      </c>
      <c r="I36" s="77">
        <v>812</v>
      </c>
      <c r="J36" s="77">
        <v>0</v>
      </c>
      <c r="K36" s="100">
        <f t="shared" si="8"/>
        <v>812</v>
      </c>
      <c r="L36" s="110">
        <f t="shared" si="9"/>
        <v>0.37490377213240955</v>
      </c>
      <c r="M36" s="215">
        <v>949</v>
      </c>
      <c r="N36" s="44">
        <v>0</v>
      </c>
      <c r="O36" s="44">
        <f t="shared" si="2"/>
        <v>812</v>
      </c>
      <c r="P36" s="14">
        <f t="shared" si="10"/>
        <v>0.14436248682824027</v>
      </c>
      <c r="Q36" s="127">
        <v>949</v>
      </c>
      <c r="R36" s="46">
        <v>0</v>
      </c>
      <c r="S36" s="46">
        <f t="shared" si="4"/>
        <v>812</v>
      </c>
      <c r="T36" s="16">
        <f t="shared" si="11"/>
        <v>0.14436248682824027</v>
      </c>
      <c r="U36" s="215">
        <v>949</v>
      </c>
      <c r="V36" s="44">
        <v>0</v>
      </c>
      <c r="W36" s="44">
        <f t="shared" si="6"/>
        <v>812</v>
      </c>
      <c r="X36" s="14">
        <f t="shared" si="12"/>
        <v>0.14436248682824027</v>
      </c>
    </row>
    <row r="37" spans="1:24" s="4" customFormat="1" ht="12.75" customHeight="1">
      <c r="A37" s="258" t="s">
        <v>139</v>
      </c>
      <c r="B37" s="31" t="s">
        <v>32</v>
      </c>
      <c r="C37" s="247" t="s">
        <v>445</v>
      </c>
      <c r="D37" s="37">
        <v>1.1100000000000001</v>
      </c>
      <c r="E37" s="32" t="s">
        <v>134</v>
      </c>
      <c r="F37" s="100">
        <v>1484</v>
      </c>
      <c r="G37" s="84">
        <v>1299</v>
      </c>
      <c r="H37" s="77">
        <v>949</v>
      </c>
      <c r="I37" s="77">
        <v>812</v>
      </c>
      <c r="J37" s="77">
        <v>0</v>
      </c>
      <c r="K37" s="100">
        <f t="shared" si="8"/>
        <v>812</v>
      </c>
      <c r="L37" s="110">
        <f t="shared" si="9"/>
        <v>0.37490377213240955</v>
      </c>
      <c r="M37" s="215">
        <v>949</v>
      </c>
      <c r="N37" s="44">
        <v>0</v>
      </c>
      <c r="O37" s="44">
        <f t="shared" si="2"/>
        <v>812</v>
      </c>
      <c r="P37" s="14">
        <f t="shared" si="10"/>
        <v>0.14436248682824027</v>
      </c>
      <c r="Q37" s="127">
        <v>949</v>
      </c>
      <c r="R37" s="46">
        <v>0</v>
      </c>
      <c r="S37" s="46">
        <f t="shared" si="4"/>
        <v>812</v>
      </c>
      <c r="T37" s="16">
        <f t="shared" si="11"/>
        <v>0.14436248682824027</v>
      </c>
      <c r="U37" s="215">
        <v>949</v>
      </c>
      <c r="V37" s="44">
        <v>0</v>
      </c>
      <c r="W37" s="44">
        <f t="shared" si="6"/>
        <v>812</v>
      </c>
      <c r="X37" s="14">
        <f t="shared" si="12"/>
        <v>0.14436248682824027</v>
      </c>
    </row>
    <row r="38" spans="1:24" s="4" customFormat="1" ht="12.75" customHeight="1">
      <c r="A38" s="258" t="s">
        <v>140</v>
      </c>
      <c r="B38" s="31" t="s">
        <v>32</v>
      </c>
      <c r="C38" s="247" t="s">
        <v>445</v>
      </c>
      <c r="D38" s="37">
        <v>1.1100000000000001</v>
      </c>
      <c r="E38" s="32" t="s">
        <v>142</v>
      </c>
      <c r="F38" s="100">
        <v>1539</v>
      </c>
      <c r="G38" s="84">
        <v>1399</v>
      </c>
      <c r="H38" s="77">
        <v>1049</v>
      </c>
      <c r="I38" s="77">
        <v>897</v>
      </c>
      <c r="J38" s="77">
        <v>0</v>
      </c>
      <c r="K38" s="100">
        <f t="shared" si="8"/>
        <v>897</v>
      </c>
      <c r="L38" s="110">
        <f t="shared" si="9"/>
        <v>0.35882773409578272</v>
      </c>
      <c r="M38" s="215">
        <v>1049</v>
      </c>
      <c r="N38" s="44">
        <v>0</v>
      </c>
      <c r="O38" s="44">
        <f t="shared" si="2"/>
        <v>897</v>
      </c>
      <c r="P38" s="14">
        <f t="shared" si="10"/>
        <v>0.14489990467111535</v>
      </c>
      <c r="Q38" s="127">
        <v>1049</v>
      </c>
      <c r="R38" s="46">
        <v>0</v>
      </c>
      <c r="S38" s="46">
        <f t="shared" si="4"/>
        <v>897</v>
      </c>
      <c r="T38" s="16">
        <f t="shared" si="11"/>
        <v>0.14489990467111535</v>
      </c>
      <c r="U38" s="215">
        <v>1049</v>
      </c>
      <c r="V38" s="44">
        <v>0</v>
      </c>
      <c r="W38" s="44">
        <f t="shared" si="6"/>
        <v>897</v>
      </c>
      <c r="X38" s="14">
        <f t="shared" si="12"/>
        <v>0.14489990467111535</v>
      </c>
    </row>
    <row r="39" spans="1:24" s="4" customFormat="1" ht="12.75" customHeight="1">
      <c r="A39" s="138" t="s">
        <v>370</v>
      </c>
      <c r="B39" s="31" t="s">
        <v>32</v>
      </c>
      <c r="C39" s="93"/>
      <c r="D39" s="37">
        <v>0.83</v>
      </c>
      <c r="E39" s="32" t="s">
        <v>642</v>
      </c>
      <c r="F39" s="100">
        <v>1429</v>
      </c>
      <c r="G39" s="187">
        <v>1299</v>
      </c>
      <c r="H39" s="77">
        <v>999</v>
      </c>
      <c r="I39" s="77">
        <v>827</v>
      </c>
      <c r="J39" s="77">
        <v>0</v>
      </c>
      <c r="K39" s="100">
        <f t="shared" si="8"/>
        <v>827</v>
      </c>
      <c r="L39" s="110">
        <f t="shared" si="9"/>
        <v>0.36335642802155504</v>
      </c>
      <c r="M39" s="215">
        <v>899</v>
      </c>
      <c r="N39" s="124">
        <v>91</v>
      </c>
      <c r="O39" s="44">
        <f t="shared" si="2"/>
        <v>736</v>
      </c>
      <c r="P39" s="14">
        <f t="shared" si="10"/>
        <v>0.18131256952169078</v>
      </c>
      <c r="Q39" s="127">
        <v>899</v>
      </c>
      <c r="R39" s="124">
        <v>91</v>
      </c>
      <c r="S39" s="46">
        <f t="shared" si="4"/>
        <v>736</v>
      </c>
      <c r="T39" s="16">
        <f t="shared" si="11"/>
        <v>0.18131256952169078</v>
      </c>
      <c r="U39" s="215">
        <v>999</v>
      </c>
      <c r="V39" s="44">
        <v>0</v>
      </c>
      <c r="W39" s="44">
        <f t="shared" si="6"/>
        <v>827</v>
      </c>
      <c r="X39" s="14">
        <f t="shared" si="12"/>
        <v>0.17217217217217218</v>
      </c>
    </row>
    <row r="40" spans="1:24" s="4" customFormat="1" ht="12.75" customHeight="1">
      <c r="A40" s="258" t="s">
        <v>371</v>
      </c>
      <c r="B40" s="31" t="s">
        <v>32</v>
      </c>
      <c r="C40" s="93"/>
      <c r="D40" s="37">
        <v>1.1100000000000001</v>
      </c>
      <c r="E40" s="32" t="s">
        <v>643</v>
      </c>
      <c r="F40" s="100">
        <v>1429</v>
      </c>
      <c r="G40" s="187">
        <v>1299</v>
      </c>
      <c r="H40" s="77">
        <v>999</v>
      </c>
      <c r="I40" s="77">
        <v>827</v>
      </c>
      <c r="J40" s="77">
        <v>0</v>
      </c>
      <c r="K40" s="100">
        <f t="shared" si="8"/>
        <v>827</v>
      </c>
      <c r="L40" s="110">
        <f t="shared" si="9"/>
        <v>0.36335642802155504</v>
      </c>
      <c r="M40" s="215">
        <v>899</v>
      </c>
      <c r="N40" s="124">
        <v>91</v>
      </c>
      <c r="O40" s="44">
        <f t="shared" ref="O40:O71" si="13">K40-N40</f>
        <v>736</v>
      </c>
      <c r="P40" s="14">
        <f t="shared" si="10"/>
        <v>0.18131256952169078</v>
      </c>
      <c r="Q40" s="127">
        <v>899</v>
      </c>
      <c r="R40" s="124">
        <v>91</v>
      </c>
      <c r="S40" s="46">
        <f t="shared" ref="S40:S71" si="14">K40-R40</f>
        <v>736</v>
      </c>
      <c r="T40" s="16">
        <f t="shared" si="11"/>
        <v>0.18131256952169078</v>
      </c>
      <c r="U40" s="215">
        <v>999</v>
      </c>
      <c r="V40" s="44">
        <v>0</v>
      </c>
      <c r="W40" s="44">
        <f t="shared" ref="W40:W71" si="15">K40-V40</f>
        <v>827</v>
      </c>
      <c r="X40" s="14">
        <f t="shared" si="12"/>
        <v>0.17217217217217218</v>
      </c>
    </row>
    <row r="41" spans="1:24" s="4" customFormat="1" ht="12.75" customHeight="1">
      <c r="A41" s="258" t="s">
        <v>372</v>
      </c>
      <c r="B41" s="31" t="s">
        <v>32</v>
      </c>
      <c r="C41" s="93"/>
      <c r="D41" s="37">
        <v>1.1100000000000001</v>
      </c>
      <c r="E41" s="32" t="s">
        <v>644</v>
      </c>
      <c r="F41" s="100">
        <v>1539</v>
      </c>
      <c r="G41" s="187">
        <v>1399</v>
      </c>
      <c r="H41" s="77">
        <v>1099</v>
      </c>
      <c r="I41" s="77">
        <v>910</v>
      </c>
      <c r="J41" s="77">
        <v>0</v>
      </c>
      <c r="K41" s="100">
        <f t="shared" si="8"/>
        <v>910</v>
      </c>
      <c r="L41" s="110">
        <f t="shared" si="9"/>
        <v>0.34953538241601145</v>
      </c>
      <c r="M41" s="215">
        <v>999</v>
      </c>
      <c r="N41" s="124">
        <v>91</v>
      </c>
      <c r="O41" s="44">
        <f t="shared" si="13"/>
        <v>819</v>
      </c>
      <c r="P41" s="14">
        <f t="shared" si="10"/>
        <v>0.18018018018018017</v>
      </c>
      <c r="Q41" s="127">
        <v>999</v>
      </c>
      <c r="R41" s="124">
        <v>91</v>
      </c>
      <c r="S41" s="46">
        <f t="shared" si="14"/>
        <v>819</v>
      </c>
      <c r="T41" s="16">
        <f t="shared" si="11"/>
        <v>0.18018018018018017</v>
      </c>
      <c r="U41" s="215">
        <v>1099</v>
      </c>
      <c r="V41" s="44">
        <v>0</v>
      </c>
      <c r="W41" s="44">
        <f t="shared" si="15"/>
        <v>910</v>
      </c>
      <c r="X41" s="14">
        <f t="shared" si="12"/>
        <v>0.17197452229299362</v>
      </c>
    </row>
    <row r="42" spans="1:24" s="4" customFormat="1" ht="12.75" customHeight="1">
      <c r="A42" s="138" t="s">
        <v>373</v>
      </c>
      <c r="B42" s="31" t="s">
        <v>32</v>
      </c>
      <c r="C42" s="93"/>
      <c r="D42" s="37">
        <v>0.83</v>
      </c>
      <c r="E42" s="32" t="s">
        <v>632</v>
      </c>
      <c r="F42" s="100">
        <v>1319</v>
      </c>
      <c r="G42" s="187">
        <v>1199</v>
      </c>
      <c r="H42" s="77">
        <v>899</v>
      </c>
      <c r="I42" s="77">
        <v>746</v>
      </c>
      <c r="J42" s="77">
        <v>0</v>
      </c>
      <c r="K42" s="100">
        <f t="shared" si="8"/>
        <v>746</v>
      </c>
      <c r="L42" s="110">
        <f t="shared" si="9"/>
        <v>0.37781484570475399</v>
      </c>
      <c r="M42" s="215">
        <v>899</v>
      </c>
      <c r="N42" s="44">
        <v>0</v>
      </c>
      <c r="O42" s="44">
        <f t="shared" si="13"/>
        <v>746</v>
      </c>
      <c r="P42" s="14">
        <f t="shared" si="10"/>
        <v>0.17018909899888765</v>
      </c>
      <c r="Q42" s="127">
        <v>899</v>
      </c>
      <c r="R42" s="46">
        <v>0</v>
      </c>
      <c r="S42" s="46">
        <f t="shared" si="14"/>
        <v>746</v>
      </c>
      <c r="T42" s="16">
        <f t="shared" si="11"/>
        <v>0.17018909899888765</v>
      </c>
      <c r="U42" s="215">
        <v>899</v>
      </c>
      <c r="V42" s="44">
        <v>0</v>
      </c>
      <c r="W42" s="44">
        <f t="shared" si="15"/>
        <v>746</v>
      </c>
      <c r="X42" s="14">
        <f t="shared" si="12"/>
        <v>0.17018909899888765</v>
      </c>
    </row>
    <row r="43" spans="1:24" s="4" customFormat="1" ht="12.75" customHeight="1">
      <c r="A43" s="258" t="s">
        <v>374</v>
      </c>
      <c r="B43" s="31" t="s">
        <v>32</v>
      </c>
      <c r="C43" s="93"/>
      <c r="D43" s="37">
        <v>1.1100000000000001</v>
      </c>
      <c r="E43" s="32" t="s">
        <v>633</v>
      </c>
      <c r="F43" s="100">
        <v>1319</v>
      </c>
      <c r="G43" s="187">
        <v>1199</v>
      </c>
      <c r="H43" s="77">
        <v>899</v>
      </c>
      <c r="I43" s="77">
        <v>746</v>
      </c>
      <c r="J43" s="77">
        <v>0</v>
      </c>
      <c r="K43" s="100">
        <f t="shared" si="8"/>
        <v>746</v>
      </c>
      <c r="L43" s="110">
        <f t="shared" si="9"/>
        <v>0.37781484570475399</v>
      </c>
      <c r="M43" s="215">
        <v>899</v>
      </c>
      <c r="N43" s="44">
        <v>0</v>
      </c>
      <c r="O43" s="44">
        <f t="shared" si="13"/>
        <v>746</v>
      </c>
      <c r="P43" s="14">
        <f t="shared" si="10"/>
        <v>0.17018909899888765</v>
      </c>
      <c r="Q43" s="127">
        <v>899</v>
      </c>
      <c r="R43" s="46">
        <v>0</v>
      </c>
      <c r="S43" s="46">
        <f t="shared" si="14"/>
        <v>746</v>
      </c>
      <c r="T43" s="16">
        <f t="shared" si="11"/>
        <v>0.17018909899888765</v>
      </c>
      <c r="U43" s="215">
        <v>899</v>
      </c>
      <c r="V43" s="44">
        <v>0</v>
      </c>
      <c r="W43" s="44">
        <f t="shared" si="15"/>
        <v>746</v>
      </c>
      <c r="X43" s="14">
        <f t="shared" si="12"/>
        <v>0.17018909899888765</v>
      </c>
    </row>
    <row r="44" spans="1:24" s="4" customFormat="1" ht="12.75" customHeight="1">
      <c r="A44" s="258" t="s">
        <v>375</v>
      </c>
      <c r="B44" s="31" t="s">
        <v>32</v>
      </c>
      <c r="C44" s="93"/>
      <c r="D44" s="37">
        <v>1.1100000000000001</v>
      </c>
      <c r="E44" s="32" t="s">
        <v>645</v>
      </c>
      <c r="F44" s="100">
        <v>1429</v>
      </c>
      <c r="G44" s="187">
        <v>1299</v>
      </c>
      <c r="H44" s="77">
        <v>999</v>
      </c>
      <c r="I44" s="77">
        <v>827</v>
      </c>
      <c r="J44" s="77">
        <v>0</v>
      </c>
      <c r="K44" s="100">
        <f t="shared" si="8"/>
        <v>827</v>
      </c>
      <c r="L44" s="110">
        <f t="shared" si="9"/>
        <v>0.36335642802155504</v>
      </c>
      <c r="M44" s="215">
        <v>999</v>
      </c>
      <c r="N44" s="44">
        <v>0</v>
      </c>
      <c r="O44" s="44">
        <f t="shared" si="13"/>
        <v>827</v>
      </c>
      <c r="P44" s="14">
        <f t="shared" si="10"/>
        <v>0.17217217217217218</v>
      </c>
      <c r="Q44" s="127">
        <v>999</v>
      </c>
      <c r="R44" s="46">
        <v>0</v>
      </c>
      <c r="S44" s="46">
        <f t="shared" si="14"/>
        <v>827</v>
      </c>
      <c r="T44" s="16">
        <f t="shared" si="11"/>
        <v>0.17217217217217218</v>
      </c>
      <c r="U44" s="215">
        <v>999</v>
      </c>
      <c r="V44" s="44">
        <v>0</v>
      </c>
      <c r="W44" s="44">
        <f t="shared" si="15"/>
        <v>827</v>
      </c>
      <c r="X44" s="14">
        <f t="shared" si="12"/>
        <v>0.17217217217217218</v>
      </c>
    </row>
    <row r="45" spans="1:24" s="4" customFormat="1" ht="12.75" customHeight="1">
      <c r="A45" s="138" t="s">
        <v>463</v>
      </c>
      <c r="B45" s="31" t="s">
        <v>32</v>
      </c>
      <c r="C45" s="93"/>
      <c r="D45" s="37">
        <v>0.83</v>
      </c>
      <c r="E45" s="32" t="s">
        <v>646</v>
      </c>
      <c r="F45" s="100">
        <v>1539</v>
      </c>
      <c r="G45" s="187">
        <v>1399</v>
      </c>
      <c r="H45" s="77">
        <v>1049</v>
      </c>
      <c r="I45" s="77">
        <v>910</v>
      </c>
      <c r="J45" s="77">
        <v>0</v>
      </c>
      <c r="K45" s="100">
        <f t="shared" si="8"/>
        <v>910</v>
      </c>
      <c r="L45" s="110">
        <f t="shared" si="9"/>
        <v>0.34953538241601145</v>
      </c>
      <c r="M45" s="215">
        <v>949</v>
      </c>
      <c r="N45" s="124">
        <v>93</v>
      </c>
      <c r="O45" s="44">
        <f t="shared" si="13"/>
        <v>817</v>
      </c>
      <c r="P45" s="14">
        <f t="shared" si="10"/>
        <v>0.13909378292939936</v>
      </c>
      <c r="Q45" s="127">
        <v>949</v>
      </c>
      <c r="R45" s="124">
        <v>93</v>
      </c>
      <c r="S45" s="46">
        <f t="shared" si="14"/>
        <v>817</v>
      </c>
      <c r="T45" s="16">
        <f t="shared" si="11"/>
        <v>0.13909378292939936</v>
      </c>
      <c r="U45" s="215">
        <v>1049</v>
      </c>
      <c r="V45" s="44">
        <v>0</v>
      </c>
      <c r="W45" s="44">
        <f t="shared" si="15"/>
        <v>910</v>
      </c>
      <c r="X45" s="14">
        <f t="shared" si="12"/>
        <v>0.13250714966634891</v>
      </c>
    </row>
    <row r="46" spans="1:24" s="4" customFormat="1" ht="12.75" customHeight="1">
      <c r="A46" s="259" t="s">
        <v>376</v>
      </c>
      <c r="B46" s="31" t="s">
        <v>32</v>
      </c>
      <c r="C46" s="93"/>
      <c r="D46" s="37">
        <v>0.83</v>
      </c>
      <c r="E46" s="32" t="s">
        <v>647</v>
      </c>
      <c r="F46" s="100">
        <v>1539</v>
      </c>
      <c r="G46" s="187">
        <v>1399</v>
      </c>
      <c r="H46" s="77">
        <v>1099</v>
      </c>
      <c r="I46" s="77">
        <v>922</v>
      </c>
      <c r="J46" s="77">
        <v>0</v>
      </c>
      <c r="K46" s="100">
        <f t="shared" si="8"/>
        <v>922</v>
      </c>
      <c r="L46" s="110">
        <f t="shared" si="9"/>
        <v>0.3409578270192995</v>
      </c>
      <c r="M46" s="215">
        <v>999</v>
      </c>
      <c r="N46" s="124">
        <v>90</v>
      </c>
      <c r="O46" s="44">
        <f t="shared" si="13"/>
        <v>832</v>
      </c>
      <c r="P46" s="14">
        <f t="shared" si="10"/>
        <v>0.16716716716716717</v>
      </c>
      <c r="Q46" s="127">
        <v>999</v>
      </c>
      <c r="R46" s="124">
        <v>90</v>
      </c>
      <c r="S46" s="46">
        <f t="shared" si="14"/>
        <v>832</v>
      </c>
      <c r="T46" s="16">
        <f t="shared" si="11"/>
        <v>0.16716716716716717</v>
      </c>
      <c r="U46" s="215">
        <v>1099</v>
      </c>
      <c r="V46" s="44">
        <v>0</v>
      </c>
      <c r="W46" s="44">
        <f t="shared" si="15"/>
        <v>922</v>
      </c>
      <c r="X46" s="14">
        <f t="shared" si="12"/>
        <v>0.1610555050045496</v>
      </c>
    </row>
    <row r="47" spans="1:24" s="4" customFormat="1" ht="12.75" customHeight="1">
      <c r="A47" s="258" t="s">
        <v>377</v>
      </c>
      <c r="B47" s="31" t="s">
        <v>32</v>
      </c>
      <c r="C47" s="93"/>
      <c r="D47" s="37">
        <v>1.1100000000000001</v>
      </c>
      <c r="E47" s="32" t="s">
        <v>648</v>
      </c>
      <c r="F47" s="100">
        <v>1539</v>
      </c>
      <c r="G47" s="187">
        <v>1399</v>
      </c>
      <c r="H47" s="77">
        <v>1099</v>
      </c>
      <c r="I47" s="77">
        <v>913</v>
      </c>
      <c r="J47" s="77">
        <v>0</v>
      </c>
      <c r="K47" s="100">
        <f t="shared" si="8"/>
        <v>913</v>
      </c>
      <c r="L47" s="110">
        <f t="shared" si="9"/>
        <v>0.34739099356683345</v>
      </c>
      <c r="M47" s="215">
        <v>999</v>
      </c>
      <c r="N47" s="124">
        <v>90</v>
      </c>
      <c r="O47" s="44">
        <f t="shared" si="13"/>
        <v>823</v>
      </c>
      <c r="P47" s="14">
        <f t="shared" si="10"/>
        <v>0.17617617617617617</v>
      </c>
      <c r="Q47" s="127">
        <v>999</v>
      </c>
      <c r="R47" s="124">
        <v>90</v>
      </c>
      <c r="S47" s="46">
        <f t="shared" si="14"/>
        <v>823</v>
      </c>
      <c r="T47" s="16">
        <f t="shared" si="11"/>
        <v>0.17617617617617617</v>
      </c>
      <c r="U47" s="215">
        <v>1099</v>
      </c>
      <c r="V47" s="44">
        <v>0</v>
      </c>
      <c r="W47" s="44">
        <f t="shared" si="15"/>
        <v>913</v>
      </c>
      <c r="X47" s="14">
        <f t="shared" si="12"/>
        <v>0.16924476797088261</v>
      </c>
    </row>
    <row r="48" spans="1:24" s="4" customFormat="1" ht="12.75" customHeight="1">
      <c r="A48" s="258" t="s">
        <v>378</v>
      </c>
      <c r="B48" s="31" t="s">
        <v>32</v>
      </c>
      <c r="C48" s="93"/>
      <c r="D48" s="37">
        <v>1.1100000000000001</v>
      </c>
      <c r="E48" s="32" t="s">
        <v>649</v>
      </c>
      <c r="F48" s="100">
        <v>1649</v>
      </c>
      <c r="G48" s="187">
        <v>1499</v>
      </c>
      <c r="H48" s="77">
        <v>1199</v>
      </c>
      <c r="I48" s="77">
        <v>996</v>
      </c>
      <c r="J48" s="77">
        <v>0</v>
      </c>
      <c r="K48" s="100">
        <f t="shared" si="8"/>
        <v>996</v>
      </c>
      <c r="L48" s="110">
        <f t="shared" si="9"/>
        <v>0.33555703802535025</v>
      </c>
      <c r="M48" s="215">
        <v>1099</v>
      </c>
      <c r="N48" s="124">
        <v>89</v>
      </c>
      <c r="O48" s="44">
        <f t="shared" si="13"/>
        <v>907</v>
      </c>
      <c r="P48" s="14">
        <f t="shared" si="10"/>
        <v>0.17470427661510465</v>
      </c>
      <c r="Q48" s="127">
        <v>1099</v>
      </c>
      <c r="R48" s="124">
        <v>89</v>
      </c>
      <c r="S48" s="46">
        <f t="shared" si="14"/>
        <v>907</v>
      </c>
      <c r="T48" s="16">
        <f t="shared" si="11"/>
        <v>0.17470427661510465</v>
      </c>
      <c r="U48" s="215">
        <v>1199</v>
      </c>
      <c r="V48" s="44">
        <v>0</v>
      </c>
      <c r="W48" s="44">
        <f t="shared" si="15"/>
        <v>996</v>
      </c>
      <c r="X48" s="14">
        <f t="shared" si="12"/>
        <v>0.16930775646371976</v>
      </c>
    </row>
    <row r="49" spans="1:24" s="4" customFormat="1" ht="12.75" customHeight="1">
      <c r="A49" s="138" t="s">
        <v>379</v>
      </c>
      <c r="B49" s="31" t="s">
        <v>32</v>
      </c>
      <c r="C49" s="93"/>
      <c r="D49" s="37">
        <v>0.83</v>
      </c>
      <c r="E49" s="32" t="s">
        <v>650</v>
      </c>
      <c r="F49" s="100">
        <v>1429</v>
      </c>
      <c r="G49" s="187">
        <v>1299</v>
      </c>
      <c r="H49" s="77">
        <v>999</v>
      </c>
      <c r="I49" s="77">
        <v>830</v>
      </c>
      <c r="J49" s="77">
        <v>0</v>
      </c>
      <c r="K49" s="100">
        <f t="shared" si="8"/>
        <v>830</v>
      </c>
      <c r="L49" s="110">
        <f t="shared" si="9"/>
        <v>0.36104695919938412</v>
      </c>
      <c r="M49" s="215">
        <v>999</v>
      </c>
      <c r="N49" s="44">
        <v>0</v>
      </c>
      <c r="O49" s="44">
        <f t="shared" si="13"/>
        <v>830</v>
      </c>
      <c r="P49" s="14">
        <f t="shared" si="10"/>
        <v>0.16916916916916916</v>
      </c>
      <c r="Q49" s="127">
        <v>999</v>
      </c>
      <c r="R49" s="46">
        <v>0</v>
      </c>
      <c r="S49" s="46">
        <f t="shared" si="14"/>
        <v>830</v>
      </c>
      <c r="T49" s="16">
        <f t="shared" si="11"/>
        <v>0.16916916916916916</v>
      </c>
      <c r="U49" s="215">
        <v>999</v>
      </c>
      <c r="V49" s="44">
        <v>0</v>
      </c>
      <c r="W49" s="44">
        <f t="shared" si="15"/>
        <v>830</v>
      </c>
      <c r="X49" s="14">
        <f t="shared" si="12"/>
        <v>0.16916916916916916</v>
      </c>
    </row>
    <row r="50" spans="1:24" s="4" customFormat="1" ht="12.75" customHeight="1">
      <c r="A50" s="258" t="s">
        <v>380</v>
      </c>
      <c r="B50" s="31" t="s">
        <v>32</v>
      </c>
      <c r="C50" s="93"/>
      <c r="D50" s="37">
        <v>1.1100000000000001</v>
      </c>
      <c r="E50" s="32" t="s">
        <v>651</v>
      </c>
      <c r="F50" s="100">
        <v>1429</v>
      </c>
      <c r="G50" s="187">
        <v>1299</v>
      </c>
      <c r="H50" s="77">
        <v>999</v>
      </c>
      <c r="I50" s="77">
        <v>830</v>
      </c>
      <c r="J50" s="77">
        <v>0</v>
      </c>
      <c r="K50" s="100">
        <f t="shared" si="8"/>
        <v>830</v>
      </c>
      <c r="L50" s="110">
        <f t="shared" si="9"/>
        <v>0.36104695919938412</v>
      </c>
      <c r="M50" s="215">
        <v>999</v>
      </c>
      <c r="N50" s="44">
        <v>0</v>
      </c>
      <c r="O50" s="44">
        <f t="shared" si="13"/>
        <v>830</v>
      </c>
      <c r="P50" s="14">
        <f t="shared" si="10"/>
        <v>0.16916916916916916</v>
      </c>
      <c r="Q50" s="127">
        <v>999</v>
      </c>
      <c r="R50" s="46">
        <v>0</v>
      </c>
      <c r="S50" s="46">
        <f t="shared" si="14"/>
        <v>830</v>
      </c>
      <c r="T50" s="16">
        <f t="shared" si="11"/>
        <v>0.16916916916916916</v>
      </c>
      <c r="U50" s="215">
        <v>999</v>
      </c>
      <c r="V50" s="44">
        <v>0</v>
      </c>
      <c r="W50" s="44">
        <f t="shared" si="15"/>
        <v>830</v>
      </c>
      <c r="X50" s="14">
        <f t="shared" si="12"/>
        <v>0.16916916916916916</v>
      </c>
    </row>
    <row r="51" spans="1:24" s="4" customFormat="1" ht="12.75" customHeight="1">
      <c r="A51" s="258" t="s">
        <v>381</v>
      </c>
      <c r="B51" s="31" t="s">
        <v>32</v>
      </c>
      <c r="C51" s="93"/>
      <c r="D51" s="37">
        <v>1.1100000000000001</v>
      </c>
      <c r="E51" s="32" t="s">
        <v>652</v>
      </c>
      <c r="F51" s="100">
        <v>1539</v>
      </c>
      <c r="G51" s="84">
        <v>1399</v>
      </c>
      <c r="H51" s="77">
        <v>1099</v>
      </c>
      <c r="I51" s="77">
        <v>913</v>
      </c>
      <c r="J51" s="77">
        <v>0</v>
      </c>
      <c r="K51" s="100">
        <f t="shared" si="8"/>
        <v>913</v>
      </c>
      <c r="L51" s="110">
        <f t="shared" si="9"/>
        <v>0.34739099356683345</v>
      </c>
      <c r="M51" s="215">
        <v>1099</v>
      </c>
      <c r="N51" s="44">
        <v>0</v>
      </c>
      <c r="O51" s="44">
        <f t="shared" si="13"/>
        <v>913</v>
      </c>
      <c r="P51" s="14">
        <f t="shared" si="10"/>
        <v>0.16924476797088261</v>
      </c>
      <c r="Q51" s="127">
        <v>1099</v>
      </c>
      <c r="R51" s="46">
        <v>0</v>
      </c>
      <c r="S51" s="46">
        <f t="shared" si="14"/>
        <v>913</v>
      </c>
      <c r="T51" s="16">
        <f t="shared" si="11"/>
        <v>0.16924476797088261</v>
      </c>
      <c r="U51" s="215">
        <v>1099</v>
      </c>
      <c r="V51" s="44">
        <v>0</v>
      </c>
      <c r="W51" s="44">
        <f t="shared" si="15"/>
        <v>913</v>
      </c>
      <c r="X51" s="14">
        <f t="shared" si="12"/>
        <v>0.16924476797088261</v>
      </c>
    </row>
    <row r="52" spans="1:24" s="4" customFormat="1" ht="12.75" customHeight="1">
      <c r="A52" s="259" t="s">
        <v>320</v>
      </c>
      <c r="B52" s="31" t="s">
        <v>32</v>
      </c>
      <c r="C52" s="93"/>
      <c r="D52" s="37">
        <v>0.83</v>
      </c>
      <c r="E52" s="32" t="s">
        <v>653</v>
      </c>
      <c r="F52" s="100">
        <v>1649</v>
      </c>
      <c r="G52" s="187">
        <v>1499</v>
      </c>
      <c r="H52" s="77">
        <v>1299</v>
      </c>
      <c r="I52" s="77">
        <v>996</v>
      </c>
      <c r="J52" s="77">
        <v>0</v>
      </c>
      <c r="K52" s="100">
        <f t="shared" si="8"/>
        <v>996</v>
      </c>
      <c r="L52" s="110">
        <f t="shared" si="9"/>
        <v>0.33555703802535025</v>
      </c>
      <c r="M52" s="215">
        <v>1199</v>
      </c>
      <c r="N52" s="124">
        <v>82</v>
      </c>
      <c r="O52" s="44">
        <f t="shared" si="13"/>
        <v>914</v>
      </c>
      <c r="P52" s="14">
        <f t="shared" si="10"/>
        <v>0.23769808173477899</v>
      </c>
      <c r="Q52" s="127">
        <v>1199</v>
      </c>
      <c r="R52" s="124">
        <v>82</v>
      </c>
      <c r="S52" s="46">
        <f t="shared" si="14"/>
        <v>914</v>
      </c>
      <c r="T52" s="16">
        <f t="shared" si="11"/>
        <v>0.23769808173477899</v>
      </c>
      <c r="U52" s="215">
        <v>1199</v>
      </c>
      <c r="V52" s="124">
        <v>82</v>
      </c>
      <c r="W52" s="44">
        <f t="shared" si="15"/>
        <v>914</v>
      </c>
      <c r="X52" s="14">
        <f t="shared" si="12"/>
        <v>0.23769808173477899</v>
      </c>
    </row>
    <row r="53" spans="1:24" s="4" customFormat="1" ht="12.75" customHeight="1">
      <c r="A53" s="258" t="s">
        <v>321</v>
      </c>
      <c r="B53" s="31" t="s">
        <v>32</v>
      </c>
      <c r="C53" s="93"/>
      <c r="D53" s="37">
        <v>1.1100000000000001</v>
      </c>
      <c r="E53" s="32" t="s">
        <v>648</v>
      </c>
      <c r="F53" s="100">
        <v>1649</v>
      </c>
      <c r="G53" s="187">
        <v>1499</v>
      </c>
      <c r="H53" s="77">
        <v>1299</v>
      </c>
      <c r="I53" s="77">
        <v>996</v>
      </c>
      <c r="J53" s="77">
        <v>0</v>
      </c>
      <c r="K53" s="100">
        <f t="shared" si="8"/>
        <v>996</v>
      </c>
      <c r="L53" s="110">
        <f t="shared" si="9"/>
        <v>0.33555703802535025</v>
      </c>
      <c r="M53" s="215">
        <v>1199</v>
      </c>
      <c r="N53" s="124">
        <v>82</v>
      </c>
      <c r="O53" s="44">
        <f t="shared" si="13"/>
        <v>914</v>
      </c>
      <c r="P53" s="14">
        <f t="shared" si="10"/>
        <v>0.23769808173477899</v>
      </c>
      <c r="Q53" s="127">
        <v>1199</v>
      </c>
      <c r="R53" s="124">
        <v>82</v>
      </c>
      <c r="S53" s="46">
        <f t="shared" si="14"/>
        <v>914</v>
      </c>
      <c r="T53" s="16">
        <f t="shared" si="11"/>
        <v>0.23769808173477899</v>
      </c>
      <c r="U53" s="215">
        <v>1199</v>
      </c>
      <c r="V53" s="124">
        <v>82</v>
      </c>
      <c r="W53" s="44">
        <f t="shared" si="15"/>
        <v>914</v>
      </c>
      <c r="X53" s="14">
        <f t="shared" si="12"/>
        <v>0.23769808173477899</v>
      </c>
    </row>
    <row r="54" spans="1:24" s="4" customFormat="1" ht="12.75" customHeight="1">
      <c r="A54" s="258" t="s">
        <v>322</v>
      </c>
      <c r="B54" s="31" t="s">
        <v>32</v>
      </c>
      <c r="C54" s="93"/>
      <c r="D54" s="37">
        <v>1.1100000000000001</v>
      </c>
      <c r="E54" s="32" t="s">
        <v>654</v>
      </c>
      <c r="F54" s="100">
        <v>1759</v>
      </c>
      <c r="G54" s="187">
        <v>1599</v>
      </c>
      <c r="H54" s="77">
        <v>1399</v>
      </c>
      <c r="I54" s="77">
        <v>1079</v>
      </c>
      <c r="J54" s="77">
        <v>0</v>
      </c>
      <c r="K54" s="100">
        <f t="shared" si="8"/>
        <v>1079</v>
      </c>
      <c r="L54" s="110">
        <f t="shared" si="9"/>
        <v>0.32520325203252032</v>
      </c>
      <c r="M54" s="215">
        <v>1299</v>
      </c>
      <c r="N54" s="124">
        <v>82</v>
      </c>
      <c r="O54" s="44">
        <f t="shared" si="13"/>
        <v>997</v>
      </c>
      <c r="P54" s="14">
        <f t="shared" si="10"/>
        <v>0.23248652809853734</v>
      </c>
      <c r="Q54" s="127">
        <v>1299</v>
      </c>
      <c r="R54" s="124">
        <v>82</v>
      </c>
      <c r="S54" s="46">
        <f t="shared" si="14"/>
        <v>997</v>
      </c>
      <c r="T54" s="16">
        <f t="shared" si="11"/>
        <v>0.23248652809853734</v>
      </c>
      <c r="U54" s="215">
        <v>1299</v>
      </c>
      <c r="V54" s="124">
        <v>82</v>
      </c>
      <c r="W54" s="44">
        <f t="shared" si="15"/>
        <v>997</v>
      </c>
      <c r="X54" s="14">
        <f t="shared" si="12"/>
        <v>0.23248652809853734</v>
      </c>
    </row>
    <row r="55" spans="1:24" s="4" customFormat="1" ht="12.75" customHeight="1">
      <c r="A55" s="138" t="s">
        <v>270</v>
      </c>
      <c r="B55" s="31" t="s">
        <v>32</v>
      </c>
      <c r="C55" s="93"/>
      <c r="D55" s="37">
        <v>1.78</v>
      </c>
      <c r="E55" s="32" t="s">
        <v>655</v>
      </c>
      <c r="F55" s="84">
        <v>1649</v>
      </c>
      <c r="G55" s="84">
        <v>1499</v>
      </c>
      <c r="H55" s="84">
        <v>1299</v>
      </c>
      <c r="I55" s="84">
        <v>1023</v>
      </c>
      <c r="J55" s="84">
        <v>0</v>
      </c>
      <c r="K55" s="84">
        <f t="shared" si="8"/>
        <v>1023</v>
      </c>
      <c r="L55" s="110">
        <f t="shared" si="9"/>
        <v>0.31754503002001333</v>
      </c>
      <c r="M55" s="217">
        <v>1199</v>
      </c>
      <c r="N55" s="186">
        <v>83</v>
      </c>
      <c r="O55" s="44">
        <f t="shared" si="13"/>
        <v>940</v>
      </c>
      <c r="P55" s="14">
        <f t="shared" si="10"/>
        <v>0.21601334445371143</v>
      </c>
      <c r="Q55" s="243">
        <v>1199</v>
      </c>
      <c r="R55" s="186">
        <v>83</v>
      </c>
      <c r="S55" s="46">
        <f t="shared" si="14"/>
        <v>940</v>
      </c>
      <c r="T55" s="16">
        <f t="shared" si="11"/>
        <v>0.21601334445371143</v>
      </c>
      <c r="U55" s="217">
        <v>1199</v>
      </c>
      <c r="V55" s="186">
        <v>84</v>
      </c>
      <c r="W55" s="44">
        <f t="shared" si="15"/>
        <v>939</v>
      </c>
      <c r="X55" s="14">
        <f t="shared" si="12"/>
        <v>0.21684737281067556</v>
      </c>
    </row>
    <row r="56" spans="1:24" s="4" customFormat="1" ht="12.75" customHeight="1">
      <c r="A56" s="258" t="s">
        <v>271</v>
      </c>
      <c r="B56" s="31" t="s">
        <v>32</v>
      </c>
      <c r="C56" s="93"/>
      <c r="D56" s="37">
        <v>1.78</v>
      </c>
      <c r="E56" s="32" t="s">
        <v>273</v>
      </c>
      <c r="F56" s="84">
        <v>1649</v>
      </c>
      <c r="G56" s="84">
        <v>1499</v>
      </c>
      <c r="H56" s="84">
        <v>1299</v>
      </c>
      <c r="I56" s="84">
        <v>1023</v>
      </c>
      <c r="J56" s="84">
        <v>0</v>
      </c>
      <c r="K56" s="84">
        <f t="shared" si="8"/>
        <v>1023</v>
      </c>
      <c r="L56" s="110">
        <f t="shared" si="9"/>
        <v>0.31754503002001333</v>
      </c>
      <c r="M56" s="217">
        <v>1199</v>
      </c>
      <c r="N56" s="186">
        <v>83</v>
      </c>
      <c r="O56" s="44">
        <f t="shared" si="13"/>
        <v>940</v>
      </c>
      <c r="P56" s="14">
        <f t="shared" si="10"/>
        <v>0.21601334445371143</v>
      </c>
      <c r="Q56" s="243">
        <v>1199</v>
      </c>
      <c r="R56" s="186">
        <v>83</v>
      </c>
      <c r="S56" s="46">
        <f t="shared" si="14"/>
        <v>940</v>
      </c>
      <c r="T56" s="16">
        <f t="shared" si="11"/>
        <v>0.21601334445371143</v>
      </c>
      <c r="U56" s="217">
        <v>1199</v>
      </c>
      <c r="V56" s="186">
        <v>84</v>
      </c>
      <c r="W56" s="44">
        <f t="shared" si="15"/>
        <v>939</v>
      </c>
      <c r="X56" s="14">
        <f t="shared" si="12"/>
        <v>0.21684737281067556</v>
      </c>
    </row>
    <row r="57" spans="1:24" s="4" customFormat="1" ht="12.75" customHeight="1" thickBot="1">
      <c r="A57" s="260" t="s">
        <v>272</v>
      </c>
      <c r="B57" s="67" t="s">
        <v>32</v>
      </c>
      <c r="C57" s="146"/>
      <c r="D57" s="68">
        <v>1.78</v>
      </c>
      <c r="E57" s="69" t="s">
        <v>274</v>
      </c>
      <c r="F57" s="147">
        <v>1759</v>
      </c>
      <c r="G57" s="147">
        <v>1599</v>
      </c>
      <c r="H57" s="147">
        <v>1399</v>
      </c>
      <c r="I57" s="147">
        <v>1109</v>
      </c>
      <c r="J57" s="147">
        <v>0</v>
      </c>
      <c r="K57" s="147">
        <f t="shared" si="8"/>
        <v>1109</v>
      </c>
      <c r="L57" s="121">
        <f t="shared" si="9"/>
        <v>0.30644152595372109</v>
      </c>
      <c r="M57" s="218">
        <v>1299</v>
      </c>
      <c r="N57" s="122">
        <v>83</v>
      </c>
      <c r="O57" s="70">
        <f t="shared" si="13"/>
        <v>1026</v>
      </c>
      <c r="P57" s="74">
        <f t="shared" si="10"/>
        <v>0.21016166281755197</v>
      </c>
      <c r="Q57" s="126">
        <v>1299</v>
      </c>
      <c r="R57" s="122">
        <v>83</v>
      </c>
      <c r="S57" s="71">
        <f t="shared" si="14"/>
        <v>1026</v>
      </c>
      <c r="T57" s="75">
        <f t="shared" si="11"/>
        <v>0.21016166281755197</v>
      </c>
      <c r="U57" s="218">
        <v>1299</v>
      </c>
      <c r="V57" s="122">
        <v>84</v>
      </c>
      <c r="W57" s="70">
        <f t="shared" si="15"/>
        <v>1025</v>
      </c>
      <c r="X57" s="74">
        <f t="shared" si="12"/>
        <v>0.21093148575827558</v>
      </c>
    </row>
    <row r="58" spans="1:24" s="4" customFormat="1" ht="12.75" customHeight="1">
      <c r="A58" s="282" t="s">
        <v>708</v>
      </c>
      <c r="B58" s="31" t="s">
        <v>32</v>
      </c>
      <c r="C58" s="93" t="s">
        <v>5</v>
      </c>
      <c r="D58" s="37">
        <v>0.83</v>
      </c>
      <c r="E58" s="32" t="s">
        <v>385</v>
      </c>
      <c r="F58" s="100">
        <v>934</v>
      </c>
      <c r="G58" s="84">
        <v>849</v>
      </c>
      <c r="H58" s="77">
        <v>649</v>
      </c>
      <c r="I58" s="77">
        <v>611</v>
      </c>
      <c r="J58" s="89">
        <v>12</v>
      </c>
      <c r="K58" s="99">
        <f t="shared" si="8"/>
        <v>599</v>
      </c>
      <c r="L58" s="113">
        <f t="shared" si="9"/>
        <v>0.29446407538280328</v>
      </c>
      <c r="M58" s="215">
        <v>579</v>
      </c>
      <c r="N58" s="124">
        <v>61</v>
      </c>
      <c r="O58" s="44">
        <f t="shared" si="13"/>
        <v>538</v>
      </c>
      <c r="P58" s="14">
        <f t="shared" si="10"/>
        <v>7.0811744386873918E-2</v>
      </c>
      <c r="Q58" s="127">
        <v>579</v>
      </c>
      <c r="R58" s="124">
        <v>61</v>
      </c>
      <c r="S58" s="46">
        <f t="shared" si="14"/>
        <v>538</v>
      </c>
      <c r="T58" s="16">
        <f>(Q58-S58)/Q58</f>
        <v>7.0811744386873918E-2</v>
      </c>
      <c r="U58" s="215">
        <v>649</v>
      </c>
      <c r="V58" s="44">
        <v>0</v>
      </c>
      <c r="W58" s="44">
        <f t="shared" si="15"/>
        <v>599</v>
      </c>
      <c r="X58" s="14">
        <f>(U58-W58)/U58</f>
        <v>7.7041602465331274E-2</v>
      </c>
    </row>
    <row r="59" spans="1:24" s="4" customFormat="1" ht="12.75" customHeight="1">
      <c r="A59" s="283" t="s">
        <v>709</v>
      </c>
      <c r="B59" s="31" t="s">
        <v>32</v>
      </c>
      <c r="C59" s="93" t="s">
        <v>5</v>
      </c>
      <c r="D59" s="37">
        <v>1.1100000000000001</v>
      </c>
      <c r="E59" s="32" t="s">
        <v>386</v>
      </c>
      <c r="F59" s="100">
        <v>934</v>
      </c>
      <c r="G59" s="84">
        <v>849</v>
      </c>
      <c r="H59" s="77">
        <v>649</v>
      </c>
      <c r="I59" s="77">
        <v>611</v>
      </c>
      <c r="J59" s="85">
        <v>12</v>
      </c>
      <c r="K59" s="102">
        <f t="shared" si="8"/>
        <v>599</v>
      </c>
      <c r="L59" s="112">
        <f t="shared" si="9"/>
        <v>0.29446407538280328</v>
      </c>
      <c r="M59" s="215">
        <v>579</v>
      </c>
      <c r="N59" s="124">
        <v>65</v>
      </c>
      <c r="O59" s="44">
        <f t="shared" si="13"/>
        <v>534</v>
      </c>
      <c r="P59" s="14">
        <f t="shared" si="10"/>
        <v>7.7720207253886009E-2</v>
      </c>
      <c r="Q59" s="127">
        <v>579</v>
      </c>
      <c r="R59" s="124">
        <v>65</v>
      </c>
      <c r="S59" s="46">
        <f t="shared" si="14"/>
        <v>534</v>
      </c>
      <c r="T59" s="16">
        <f t="shared" si="11"/>
        <v>7.7720207253886009E-2</v>
      </c>
      <c r="U59" s="215">
        <v>649</v>
      </c>
      <c r="V59" s="44">
        <v>0</v>
      </c>
      <c r="W59" s="44">
        <f t="shared" si="15"/>
        <v>599</v>
      </c>
      <c r="X59" s="14">
        <f t="shared" si="12"/>
        <v>7.7041602465331274E-2</v>
      </c>
    </row>
    <row r="60" spans="1:24" s="4" customFormat="1" ht="12.75" customHeight="1">
      <c r="A60" s="283" t="s">
        <v>710</v>
      </c>
      <c r="B60" s="31" t="s">
        <v>32</v>
      </c>
      <c r="C60" s="93" t="s">
        <v>5</v>
      </c>
      <c r="D60" s="37">
        <v>1.1100000000000001</v>
      </c>
      <c r="E60" s="32" t="s">
        <v>387</v>
      </c>
      <c r="F60" s="100">
        <v>1044</v>
      </c>
      <c r="G60" s="84">
        <v>949</v>
      </c>
      <c r="H60" s="77">
        <v>749</v>
      </c>
      <c r="I60" s="77">
        <v>704</v>
      </c>
      <c r="J60" s="79">
        <v>15</v>
      </c>
      <c r="K60" s="142">
        <f t="shared" si="8"/>
        <v>689</v>
      </c>
      <c r="L60" s="114">
        <f t="shared" si="9"/>
        <v>0.27397260273972601</v>
      </c>
      <c r="M60" s="215">
        <v>679</v>
      </c>
      <c r="N60" s="124">
        <v>65</v>
      </c>
      <c r="O60" s="44">
        <f t="shared" si="13"/>
        <v>624</v>
      </c>
      <c r="P60" s="14">
        <f t="shared" si="10"/>
        <v>8.1001472754050077E-2</v>
      </c>
      <c r="Q60" s="127">
        <v>679</v>
      </c>
      <c r="R60" s="124">
        <v>65</v>
      </c>
      <c r="S60" s="46">
        <f t="shared" si="14"/>
        <v>624</v>
      </c>
      <c r="T60" s="16">
        <f t="shared" si="11"/>
        <v>8.1001472754050077E-2</v>
      </c>
      <c r="U60" s="215">
        <v>749</v>
      </c>
      <c r="V60" s="44">
        <v>0</v>
      </c>
      <c r="W60" s="44">
        <f t="shared" si="15"/>
        <v>689</v>
      </c>
      <c r="X60" s="14">
        <f t="shared" si="12"/>
        <v>8.0106809078771699E-2</v>
      </c>
    </row>
    <row r="61" spans="1:24" s="4" customFormat="1" ht="12.75" customHeight="1">
      <c r="A61" s="138" t="s">
        <v>382</v>
      </c>
      <c r="B61" s="31" t="s">
        <v>32</v>
      </c>
      <c r="C61" s="93"/>
      <c r="D61" s="37">
        <v>0.83</v>
      </c>
      <c r="E61" s="32" t="s">
        <v>385</v>
      </c>
      <c r="F61" s="100">
        <v>824</v>
      </c>
      <c r="G61" s="84">
        <v>749</v>
      </c>
      <c r="H61" s="77">
        <v>599</v>
      </c>
      <c r="I61" s="77">
        <v>500</v>
      </c>
      <c r="J61" s="77">
        <v>18</v>
      </c>
      <c r="K61" s="100">
        <f t="shared" si="8"/>
        <v>482</v>
      </c>
      <c r="L61" s="110">
        <f t="shared" si="9"/>
        <v>0.35647530040053405</v>
      </c>
      <c r="M61" s="215">
        <v>529</v>
      </c>
      <c r="N61" s="124">
        <v>69</v>
      </c>
      <c r="O61" s="44">
        <f t="shared" si="13"/>
        <v>413</v>
      </c>
      <c r="P61" s="14">
        <f t="shared" si="10"/>
        <v>0.21928166351606806</v>
      </c>
      <c r="Q61" s="127">
        <v>529</v>
      </c>
      <c r="R61" s="124">
        <v>69</v>
      </c>
      <c r="S61" s="46">
        <f t="shared" si="14"/>
        <v>413</v>
      </c>
      <c r="T61" s="16">
        <f t="shared" si="11"/>
        <v>0.21928166351606806</v>
      </c>
      <c r="U61" s="215">
        <v>599</v>
      </c>
      <c r="V61" s="44">
        <v>0</v>
      </c>
      <c r="W61" s="44">
        <f t="shared" si="15"/>
        <v>482</v>
      </c>
      <c r="X61" s="14">
        <f t="shared" si="12"/>
        <v>0.19532554257095158</v>
      </c>
    </row>
    <row r="62" spans="1:24" s="4" customFormat="1" ht="12.75" customHeight="1">
      <c r="A62" s="138" t="s">
        <v>711</v>
      </c>
      <c r="B62" s="31" t="s">
        <v>32</v>
      </c>
      <c r="C62" s="93" t="s">
        <v>5</v>
      </c>
      <c r="D62" s="37">
        <v>0.83</v>
      </c>
      <c r="E62" s="32" t="s">
        <v>712</v>
      </c>
      <c r="F62" s="100">
        <v>824</v>
      </c>
      <c r="G62" s="84">
        <v>749</v>
      </c>
      <c r="H62" s="77">
        <v>599</v>
      </c>
      <c r="I62" s="77">
        <v>520</v>
      </c>
      <c r="J62" s="77">
        <v>20</v>
      </c>
      <c r="K62" s="100">
        <f t="shared" si="8"/>
        <v>500</v>
      </c>
      <c r="L62" s="110">
        <f t="shared" si="9"/>
        <v>0.33244325767690253</v>
      </c>
      <c r="M62" s="160">
        <v>749</v>
      </c>
      <c r="N62" s="44">
        <v>0</v>
      </c>
      <c r="O62" s="44">
        <f t="shared" si="13"/>
        <v>500</v>
      </c>
      <c r="P62" s="14">
        <f t="shared" si="10"/>
        <v>0.33244325767690253</v>
      </c>
      <c r="Q62" s="127">
        <v>529</v>
      </c>
      <c r="R62" s="124">
        <v>60</v>
      </c>
      <c r="S62" s="46">
        <f t="shared" si="14"/>
        <v>440</v>
      </c>
      <c r="T62" s="16">
        <f t="shared" si="11"/>
        <v>0.16824196597353497</v>
      </c>
      <c r="U62" s="215">
        <v>599</v>
      </c>
      <c r="V62" s="44">
        <v>0</v>
      </c>
      <c r="W62" s="44">
        <f t="shared" si="15"/>
        <v>500</v>
      </c>
      <c r="X62" s="14">
        <f t="shared" si="12"/>
        <v>0.1652754590984975</v>
      </c>
    </row>
    <row r="63" spans="1:24" s="4" customFormat="1" ht="12.75" customHeight="1">
      <c r="A63" s="258" t="s">
        <v>383</v>
      </c>
      <c r="B63" s="31" t="s">
        <v>32</v>
      </c>
      <c r="C63" s="93"/>
      <c r="D63" s="37">
        <v>1.1100000000000001</v>
      </c>
      <c r="E63" s="32" t="s">
        <v>386</v>
      </c>
      <c r="F63" s="100">
        <v>824</v>
      </c>
      <c r="G63" s="84">
        <v>749</v>
      </c>
      <c r="H63" s="77">
        <v>599</v>
      </c>
      <c r="I63" s="77">
        <v>500</v>
      </c>
      <c r="J63" s="77">
        <v>18</v>
      </c>
      <c r="K63" s="100">
        <f t="shared" si="8"/>
        <v>482</v>
      </c>
      <c r="L63" s="110">
        <f t="shared" si="9"/>
        <v>0.35647530040053405</v>
      </c>
      <c r="M63" s="215">
        <v>529</v>
      </c>
      <c r="N63" s="124">
        <v>69</v>
      </c>
      <c r="O63" s="44">
        <f t="shared" si="13"/>
        <v>413</v>
      </c>
      <c r="P63" s="14">
        <f t="shared" si="10"/>
        <v>0.21928166351606806</v>
      </c>
      <c r="Q63" s="127">
        <v>529</v>
      </c>
      <c r="R63" s="124">
        <v>69</v>
      </c>
      <c r="S63" s="46">
        <f t="shared" si="14"/>
        <v>413</v>
      </c>
      <c r="T63" s="16">
        <f t="shared" si="11"/>
        <v>0.21928166351606806</v>
      </c>
      <c r="U63" s="215">
        <v>599</v>
      </c>
      <c r="V63" s="44">
        <v>0</v>
      </c>
      <c r="W63" s="44">
        <f t="shared" si="15"/>
        <v>482</v>
      </c>
      <c r="X63" s="14">
        <f t="shared" si="12"/>
        <v>0.19532554257095158</v>
      </c>
    </row>
    <row r="64" spans="1:24" s="4" customFormat="1" ht="12.75" customHeight="1">
      <c r="A64" s="258" t="s">
        <v>384</v>
      </c>
      <c r="B64" s="31" t="s">
        <v>32</v>
      </c>
      <c r="C64" s="93"/>
      <c r="D64" s="37">
        <v>1.1100000000000001</v>
      </c>
      <c r="E64" s="32" t="s">
        <v>387</v>
      </c>
      <c r="F64" s="100">
        <v>934</v>
      </c>
      <c r="G64" s="84">
        <v>849</v>
      </c>
      <c r="H64" s="77">
        <v>699</v>
      </c>
      <c r="I64" s="77">
        <v>590</v>
      </c>
      <c r="J64" s="77">
        <v>18</v>
      </c>
      <c r="K64" s="100">
        <f t="shared" si="8"/>
        <v>572</v>
      </c>
      <c r="L64" s="110">
        <f t="shared" si="9"/>
        <v>0.32626619552414604</v>
      </c>
      <c r="M64" s="215">
        <v>629</v>
      </c>
      <c r="N64" s="124">
        <v>69</v>
      </c>
      <c r="O64" s="44">
        <f t="shared" si="13"/>
        <v>503</v>
      </c>
      <c r="P64" s="14">
        <f t="shared" si="10"/>
        <v>0.20031796502384738</v>
      </c>
      <c r="Q64" s="127">
        <v>629</v>
      </c>
      <c r="R64" s="124">
        <v>69</v>
      </c>
      <c r="S64" s="46">
        <f t="shared" si="14"/>
        <v>503</v>
      </c>
      <c r="T64" s="16">
        <f t="shared" si="11"/>
        <v>0.20031796502384738</v>
      </c>
      <c r="U64" s="215">
        <v>699</v>
      </c>
      <c r="V64" s="44">
        <v>0</v>
      </c>
      <c r="W64" s="44">
        <f t="shared" si="15"/>
        <v>572</v>
      </c>
      <c r="X64" s="14">
        <f t="shared" si="12"/>
        <v>0.18168812589413447</v>
      </c>
    </row>
    <row r="65" spans="1:24" s="4" customFormat="1" ht="12.75" customHeight="1">
      <c r="A65" s="140" t="s">
        <v>239</v>
      </c>
      <c r="B65" s="171" t="s">
        <v>32</v>
      </c>
      <c r="C65" s="96"/>
      <c r="D65" s="173">
        <v>0.83</v>
      </c>
      <c r="E65" s="174" t="s">
        <v>240</v>
      </c>
      <c r="F65" s="142">
        <v>934</v>
      </c>
      <c r="G65" s="85">
        <v>849</v>
      </c>
      <c r="H65" s="141">
        <v>699</v>
      </c>
      <c r="I65" s="141">
        <v>632</v>
      </c>
      <c r="J65" s="141">
        <v>20</v>
      </c>
      <c r="K65" s="142">
        <f t="shared" si="8"/>
        <v>612</v>
      </c>
      <c r="L65" s="114">
        <f t="shared" si="9"/>
        <v>0.27915194346289751</v>
      </c>
      <c r="M65" s="236">
        <v>649</v>
      </c>
      <c r="N65" s="161">
        <v>50</v>
      </c>
      <c r="O65" s="143">
        <f t="shared" si="13"/>
        <v>562</v>
      </c>
      <c r="P65" s="153">
        <f t="shared" si="10"/>
        <v>0.13405238828967642</v>
      </c>
      <c r="Q65" s="244">
        <v>649</v>
      </c>
      <c r="R65" s="161">
        <v>50</v>
      </c>
      <c r="S65" s="144">
        <f t="shared" si="14"/>
        <v>562</v>
      </c>
      <c r="T65" s="155">
        <f t="shared" si="11"/>
        <v>0.13405238828967642</v>
      </c>
      <c r="U65" s="236">
        <v>699</v>
      </c>
      <c r="V65" s="143">
        <v>0</v>
      </c>
      <c r="W65" s="143">
        <f t="shared" si="15"/>
        <v>612</v>
      </c>
      <c r="X65" s="153">
        <f t="shared" si="12"/>
        <v>0.12446351931330472</v>
      </c>
    </row>
    <row r="66" spans="1:24" s="4" customFormat="1" ht="12.75" customHeight="1">
      <c r="A66" s="256" t="s">
        <v>200</v>
      </c>
      <c r="B66" s="208" t="s">
        <v>32</v>
      </c>
      <c r="C66" s="209"/>
      <c r="D66" s="37">
        <v>0.83</v>
      </c>
      <c r="E66" s="211" t="s">
        <v>203</v>
      </c>
      <c r="F66" s="212">
        <v>934</v>
      </c>
      <c r="G66" s="84">
        <v>849</v>
      </c>
      <c r="H66" s="213">
        <v>699</v>
      </c>
      <c r="I66" s="213">
        <v>632</v>
      </c>
      <c r="J66" s="213">
        <v>20</v>
      </c>
      <c r="K66" s="132">
        <f t="shared" si="8"/>
        <v>612</v>
      </c>
      <c r="L66" s="133">
        <f t="shared" si="9"/>
        <v>0.27915194346289751</v>
      </c>
      <c r="M66" s="217">
        <v>649</v>
      </c>
      <c r="N66" s="186">
        <v>50</v>
      </c>
      <c r="O66" s="184">
        <f t="shared" si="13"/>
        <v>562</v>
      </c>
      <c r="P66" s="185">
        <f t="shared" si="10"/>
        <v>0.13405238828967642</v>
      </c>
      <c r="Q66" s="243">
        <v>649</v>
      </c>
      <c r="R66" s="186">
        <v>50</v>
      </c>
      <c r="S66" s="182">
        <f t="shared" si="14"/>
        <v>562</v>
      </c>
      <c r="T66" s="183">
        <f t="shared" si="11"/>
        <v>0.13405238828967642</v>
      </c>
      <c r="U66" s="217">
        <v>699</v>
      </c>
      <c r="V66" s="184">
        <v>0</v>
      </c>
      <c r="W66" s="184">
        <f t="shared" si="15"/>
        <v>612</v>
      </c>
      <c r="X66" s="185">
        <f t="shared" si="12"/>
        <v>0.12446351931330472</v>
      </c>
    </row>
    <row r="67" spans="1:24" s="4" customFormat="1" ht="12.75" customHeight="1">
      <c r="A67" s="261" t="s">
        <v>201</v>
      </c>
      <c r="B67" s="208" t="s">
        <v>32</v>
      </c>
      <c r="C67" s="209"/>
      <c r="D67" s="37">
        <v>1.1100000000000001</v>
      </c>
      <c r="E67" s="211" t="s">
        <v>204</v>
      </c>
      <c r="F67" s="212">
        <v>934</v>
      </c>
      <c r="G67" s="84">
        <v>849</v>
      </c>
      <c r="H67" s="213">
        <v>699</v>
      </c>
      <c r="I67" s="213">
        <v>632</v>
      </c>
      <c r="J67" s="213">
        <v>20</v>
      </c>
      <c r="K67" s="132">
        <f t="shared" si="8"/>
        <v>612</v>
      </c>
      <c r="L67" s="133">
        <f t="shared" si="9"/>
        <v>0.27915194346289751</v>
      </c>
      <c r="M67" s="217">
        <v>649</v>
      </c>
      <c r="N67" s="186">
        <v>50</v>
      </c>
      <c r="O67" s="184">
        <f t="shared" si="13"/>
        <v>562</v>
      </c>
      <c r="P67" s="185">
        <f t="shared" si="10"/>
        <v>0.13405238828967642</v>
      </c>
      <c r="Q67" s="243">
        <v>649</v>
      </c>
      <c r="R67" s="186">
        <v>50</v>
      </c>
      <c r="S67" s="182">
        <f t="shared" si="14"/>
        <v>562</v>
      </c>
      <c r="T67" s="183">
        <f t="shared" si="11"/>
        <v>0.13405238828967642</v>
      </c>
      <c r="U67" s="217">
        <v>699</v>
      </c>
      <c r="V67" s="184">
        <v>0</v>
      </c>
      <c r="W67" s="184">
        <f t="shared" si="15"/>
        <v>612</v>
      </c>
      <c r="X67" s="185">
        <f t="shared" si="12"/>
        <v>0.12446351931330472</v>
      </c>
    </row>
    <row r="68" spans="1:24" s="4" customFormat="1" ht="12.75" customHeight="1">
      <c r="A68" s="261" t="s">
        <v>202</v>
      </c>
      <c r="B68" s="208" t="s">
        <v>32</v>
      </c>
      <c r="C68" s="209"/>
      <c r="D68" s="37">
        <v>1.1100000000000001</v>
      </c>
      <c r="E68" s="211" t="s">
        <v>205</v>
      </c>
      <c r="F68" s="212">
        <v>1044</v>
      </c>
      <c r="G68" s="84">
        <v>949</v>
      </c>
      <c r="H68" s="213">
        <v>799</v>
      </c>
      <c r="I68" s="213">
        <v>723</v>
      </c>
      <c r="J68" s="213">
        <v>20</v>
      </c>
      <c r="K68" s="132">
        <f t="shared" si="8"/>
        <v>703</v>
      </c>
      <c r="L68" s="133">
        <f t="shared" si="9"/>
        <v>0.25922023182297155</v>
      </c>
      <c r="M68" s="217">
        <v>749</v>
      </c>
      <c r="N68" s="186">
        <v>50</v>
      </c>
      <c r="O68" s="184">
        <f t="shared" si="13"/>
        <v>653</v>
      </c>
      <c r="P68" s="185">
        <f t="shared" si="10"/>
        <v>0.12817089452603472</v>
      </c>
      <c r="Q68" s="243">
        <v>749</v>
      </c>
      <c r="R68" s="186">
        <v>50</v>
      </c>
      <c r="S68" s="182">
        <f t="shared" si="14"/>
        <v>653</v>
      </c>
      <c r="T68" s="183">
        <f t="shared" si="11"/>
        <v>0.12817089452603472</v>
      </c>
      <c r="U68" s="217">
        <v>799</v>
      </c>
      <c r="V68" s="184">
        <v>0</v>
      </c>
      <c r="W68" s="184">
        <f t="shared" si="15"/>
        <v>703</v>
      </c>
      <c r="X68" s="185">
        <f t="shared" si="12"/>
        <v>0.12015018773466833</v>
      </c>
    </row>
    <row r="69" spans="1:24" s="4" customFormat="1" ht="12.75" customHeight="1">
      <c r="A69" s="256" t="s">
        <v>388</v>
      </c>
      <c r="B69" s="208" t="s">
        <v>32</v>
      </c>
      <c r="C69" s="93"/>
      <c r="D69" s="37">
        <v>0.83</v>
      </c>
      <c r="E69" s="211" t="s">
        <v>391</v>
      </c>
      <c r="F69" s="212">
        <v>1154</v>
      </c>
      <c r="G69" s="84">
        <v>1049</v>
      </c>
      <c r="H69" s="213">
        <v>899</v>
      </c>
      <c r="I69" s="213">
        <v>771</v>
      </c>
      <c r="J69" s="213">
        <v>8</v>
      </c>
      <c r="K69" s="212">
        <f t="shared" si="8"/>
        <v>763</v>
      </c>
      <c r="L69" s="214">
        <f t="shared" si="9"/>
        <v>0.27264061010486179</v>
      </c>
      <c r="M69" s="215">
        <v>749</v>
      </c>
      <c r="N69" s="124">
        <v>135</v>
      </c>
      <c r="O69" s="44">
        <f t="shared" si="13"/>
        <v>628</v>
      </c>
      <c r="P69" s="14">
        <f t="shared" si="10"/>
        <v>0.16154873164218958</v>
      </c>
      <c r="Q69" s="127">
        <v>749</v>
      </c>
      <c r="R69" s="124">
        <v>135</v>
      </c>
      <c r="S69" s="46">
        <f t="shared" si="14"/>
        <v>628</v>
      </c>
      <c r="T69" s="16">
        <f t="shared" si="11"/>
        <v>0.16154873164218958</v>
      </c>
      <c r="U69" s="215">
        <v>849</v>
      </c>
      <c r="V69" s="124">
        <v>45</v>
      </c>
      <c r="W69" s="44">
        <f t="shared" si="15"/>
        <v>718</v>
      </c>
      <c r="X69" s="14">
        <f t="shared" si="12"/>
        <v>0.15429917550058891</v>
      </c>
    </row>
    <row r="70" spans="1:24" s="4" customFormat="1" ht="12.75" customHeight="1">
      <c r="A70" s="261" t="s">
        <v>389</v>
      </c>
      <c r="B70" s="208" t="s">
        <v>32</v>
      </c>
      <c r="C70" s="93"/>
      <c r="D70" s="37">
        <v>1.1100000000000001</v>
      </c>
      <c r="E70" s="211" t="s">
        <v>386</v>
      </c>
      <c r="F70" s="212">
        <v>1154</v>
      </c>
      <c r="G70" s="84">
        <v>1049</v>
      </c>
      <c r="H70" s="213">
        <v>899</v>
      </c>
      <c r="I70" s="213">
        <v>771</v>
      </c>
      <c r="J70" s="213">
        <v>8</v>
      </c>
      <c r="K70" s="212">
        <f t="shared" si="8"/>
        <v>763</v>
      </c>
      <c r="L70" s="214">
        <f t="shared" si="9"/>
        <v>0.27264061010486179</v>
      </c>
      <c r="M70" s="215">
        <v>749</v>
      </c>
      <c r="N70" s="124">
        <v>135</v>
      </c>
      <c r="O70" s="44">
        <f t="shared" si="13"/>
        <v>628</v>
      </c>
      <c r="P70" s="14">
        <f t="shared" si="10"/>
        <v>0.16154873164218958</v>
      </c>
      <c r="Q70" s="127">
        <v>749</v>
      </c>
      <c r="R70" s="124">
        <v>135</v>
      </c>
      <c r="S70" s="46">
        <f t="shared" si="14"/>
        <v>628</v>
      </c>
      <c r="T70" s="16">
        <f t="shared" si="11"/>
        <v>0.16154873164218958</v>
      </c>
      <c r="U70" s="215">
        <v>849</v>
      </c>
      <c r="V70" s="124">
        <v>45</v>
      </c>
      <c r="W70" s="44">
        <f t="shared" si="15"/>
        <v>718</v>
      </c>
      <c r="X70" s="14">
        <f t="shared" si="12"/>
        <v>0.15429917550058891</v>
      </c>
    </row>
    <row r="71" spans="1:24" s="4" customFormat="1" ht="12.75" customHeight="1">
      <c r="A71" s="261" t="s">
        <v>390</v>
      </c>
      <c r="B71" s="208" t="s">
        <v>32</v>
      </c>
      <c r="C71" s="93"/>
      <c r="D71" s="37">
        <v>1.1100000000000001</v>
      </c>
      <c r="E71" s="211" t="s">
        <v>387</v>
      </c>
      <c r="F71" s="212">
        <v>1264</v>
      </c>
      <c r="G71" s="84">
        <v>1149</v>
      </c>
      <c r="H71" s="213">
        <v>999</v>
      </c>
      <c r="I71" s="213">
        <v>857</v>
      </c>
      <c r="J71" s="213">
        <v>10</v>
      </c>
      <c r="K71" s="212">
        <f t="shared" si="8"/>
        <v>847</v>
      </c>
      <c r="L71" s="214">
        <f t="shared" si="9"/>
        <v>0.26283724978241951</v>
      </c>
      <c r="M71" s="215">
        <v>849</v>
      </c>
      <c r="N71" s="124">
        <v>134</v>
      </c>
      <c r="O71" s="44">
        <f t="shared" si="13"/>
        <v>713</v>
      </c>
      <c r="P71" s="14">
        <f t="shared" si="10"/>
        <v>0.16018845700824499</v>
      </c>
      <c r="Q71" s="127">
        <v>849</v>
      </c>
      <c r="R71" s="124">
        <v>134</v>
      </c>
      <c r="S71" s="46">
        <f t="shared" si="14"/>
        <v>713</v>
      </c>
      <c r="T71" s="16">
        <f t="shared" si="11"/>
        <v>0.16018845700824499</v>
      </c>
      <c r="U71" s="215">
        <v>949</v>
      </c>
      <c r="V71" s="124">
        <v>44</v>
      </c>
      <c r="W71" s="44">
        <f t="shared" si="15"/>
        <v>803</v>
      </c>
      <c r="X71" s="14">
        <f t="shared" si="12"/>
        <v>0.15384615384615385</v>
      </c>
    </row>
    <row r="72" spans="1:24" s="4" customFormat="1" ht="12.75" customHeight="1">
      <c r="A72" s="138" t="s">
        <v>268</v>
      </c>
      <c r="B72" s="31" t="s">
        <v>32</v>
      </c>
      <c r="C72" s="93"/>
      <c r="D72" s="37">
        <v>0.83</v>
      </c>
      <c r="E72" s="32" t="s">
        <v>269</v>
      </c>
      <c r="F72" s="100">
        <v>1044</v>
      </c>
      <c r="G72" s="84">
        <v>949</v>
      </c>
      <c r="H72" s="77">
        <v>799</v>
      </c>
      <c r="I72" s="77">
        <v>684</v>
      </c>
      <c r="J72" s="77">
        <v>15</v>
      </c>
      <c r="K72" s="100">
        <f t="shared" si="8"/>
        <v>669</v>
      </c>
      <c r="L72" s="110">
        <f t="shared" si="9"/>
        <v>0.29504741833508957</v>
      </c>
      <c r="M72" s="215">
        <v>749</v>
      </c>
      <c r="N72" s="124">
        <v>45</v>
      </c>
      <c r="O72" s="44">
        <f t="shared" ref="O72:O103" si="16">K72-N72</f>
        <v>624</v>
      </c>
      <c r="P72" s="14">
        <f t="shared" si="10"/>
        <v>0.16688918558077437</v>
      </c>
      <c r="Q72" s="127">
        <v>749</v>
      </c>
      <c r="R72" s="124">
        <v>45</v>
      </c>
      <c r="S72" s="46">
        <f t="shared" ref="S72:S103" si="17">K72-R72</f>
        <v>624</v>
      </c>
      <c r="T72" s="16">
        <f t="shared" si="11"/>
        <v>0.16688918558077437</v>
      </c>
      <c r="U72" s="215">
        <v>749</v>
      </c>
      <c r="V72" s="124">
        <v>45</v>
      </c>
      <c r="W72" s="44">
        <f t="shared" ref="W72:W103" si="18">K72-V72</f>
        <v>624</v>
      </c>
      <c r="X72" s="14">
        <f t="shared" si="12"/>
        <v>0.16688918558077437</v>
      </c>
    </row>
    <row r="73" spans="1:24" s="4" customFormat="1" ht="12.75" customHeight="1">
      <c r="A73" s="138" t="s">
        <v>225</v>
      </c>
      <c r="B73" s="31" t="s">
        <v>32</v>
      </c>
      <c r="C73" s="93"/>
      <c r="D73" s="37">
        <v>0.83</v>
      </c>
      <c r="E73" s="32" t="s">
        <v>228</v>
      </c>
      <c r="F73" s="100">
        <v>1044</v>
      </c>
      <c r="G73" s="84">
        <v>949</v>
      </c>
      <c r="H73" s="77">
        <v>799</v>
      </c>
      <c r="I73" s="77">
        <v>684</v>
      </c>
      <c r="J73" s="77">
        <v>15</v>
      </c>
      <c r="K73" s="100">
        <f t="shared" si="8"/>
        <v>669</v>
      </c>
      <c r="L73" s="110">
        <f t="shared" si="9"/>
        <v>0.29504741833508957</v>
      </c>
      <c r="M73" s="215">
        <v>749</v>
      </c>
      <c r="N73" s="124">
        <v>47</v>
      </c>
      <c r="O73" s="44">
        <f t="shared" si="16"/>
        <v>622</v>
      </c>
      <c r="P73" s="14">
        <f t="shared" si="10"/>
        <v>0.16955941255006676</v>
      </c>
      <c r="Q73" s="127">
        <v>749</v>
      </c>
      <c r="R73" s="124">
        <v>47</v>
      </c>
      <c r="S73" s="46">
        <f t="shared" si="17"/>
        <v>622</v>
      </c>
      <c r="T73" s="16">
        <f t="shared" si="11"/>
        <v>0.16955941255006676</v>
      </c>
      <c r="U73" s="215">
        <v>749</v>
      </c>
      <c r="V73" s="124">
        <v>46</v>
      </c>
      <c r="W73" s="44">
        <f t="shared" si="18"/>
        <v>623</v>
      </c>
      <c r="X73" s="14">
        <f t="shared" si="12"/>
        <v>0.16822429906542055</v>
      </c>
    </row>
    <row r="74" spans="1:24" s="4" customFormat="1" ht="12.75" customHeight="1">
      <c r="A74" s="258" t="s">
        <v>226</v>
      </c>
      <c r="B74" s="31" t="s">
        <v>32</v>
      </c>
      <c r="C74" s="93"/>
      <c r="D74" s="37">
        <v>1.1100000000000001</v>
      </c>
      <c r="E74" s="32" t="s">
        <v>229</v>
      </c>
      <c r="F74" s="100">
        <v>1044</v>
      </c>
      <c r="G74" s="84">
        <v>949</v>
      </c>
      <c r="H74" s="77">
        <v>799</v>
      </c>
      <c r="I74" s="77">
        <v>684</v>
      </c>
      <c r="J74" s="77">
        <v>15</v>
      </c>
      <c r="K74" s="100">
        <f t="shared" si="8"/>
        <v>669</v>
      </c>
      <c r="L74" s="110">
        <f t="shared" si="9"/>
        <v>0.29504741833508957</v>
      </c>
      <c r="M74" s="215">
        <v>749</v>
      </c>
      <c r="N74" s="124">
        <v>47</v>
      </c>
      <c r="O74" s="44">
        <f t="shared" si="16"/>
        <v>622</v>
      </c>
      <c r="P74" s="14">
        <f t="shared" si="10"/>
        <v>0.16955941255006676</v>
      </c>
      <c r="Q74" s="127">
        <v>749</v>
      </c>
      <c r="R74" s="124">
        <v>47</v>
      </c>
      <c r="S74" s="46">
        <f t="shared" si="17"/>
        <v>622</v>
      </c>
      <c r="T74" s="16">
        <f t="shared" si="11"/>
        <v>0.16955941255006676</v>
      </c>
      <c r="U74" s="215">
        <v>749</v>
      </c>
      <c r="V74" s="124">
        <v>46</v>
      </c>
      <c r="W74" s="44">
        <f t="shared" si="18"/>
        <v>623</v>
      </c>
      <c r="X74" s="14">
        <f t="shared" si="12"/>
        <v>0.16822429906542055</v>
      </c>
    </row>
    <row r="75" spans="1:24" s="4" customFormat="1" ht="12.75" customHeight="1">
      <c r="A75" s="258" t="s">
        <v>227</v>
      </c>
      <c r="B75" s="31" t="s">
        <v>32</v>
      </c>
      <c r="C75" s="93"/>
      <c r="D75" s="37">
        <v>1.1100000000000001</v>
      </c>
      <c r="E75" s="32" t="s">
        <v>230</v>
      </c>
      <c r="F75" s="100">
        <v>1154</v>
      </c>
      <c r="G75" s="84">
        <v>1049</v>
      </c>
      <c r="H75" s="77">
        <v>899</v>
      </c>
      <c r="I75" s="77">
        <v>771</v>
      </c>
      <c r="J75" s="77">
        <v>15</v>
      </c>
      <c r="K75" s="100">
        <f t="shared" si="8"/>
        <v>756</v>
      </c>
      <c r="L75" s="110">
        <f t="shared" si="9"/>
        <v>0.27931363203050524</v>
      </c>
      <c r="M75" s="215">
        <v>849</v>
      </c>
      <c r="N75" s="124">
        <v>47</v>
      </c>
      <c r="O75" s="44">
        <f t="shared" si="16"/>
        <v>709</v>
      </c>
      <c r="P75" s="14">
        <f t="shared" si="10"/>
        <v>0.16489988221436985</v>
      </c>
      <c r="Q75" s="127">
        <v>849</v>
      </c>
      <c r="R75" s="124">
        <v>47</v>
      </c>
      <c r="S75" s="46">
        <f t="shared" si="17"/>
        <v>709</v>
      </c>
      <c r="T75" s="16">
        <f t="shared" si="11"/>
        <v>0.16489988221436985</v>
      </c>
      <c r="U75" s="215">
        <v>849</v>
      </c>
      <c r="V75" s="124">
        <v>46</v>
      </c>
      <c r="W75" s="44">
        <f t="shared" si="18"/>
        <v>710</v>
      </c>
      <c r="X75" s="14">
        <f t="shared" si="12"/>
        <v>0.16372202591283863</v>
      </c>
    </row>
    <row r="76" spans="1:24" s="4" customFormat="1" ht="12.75" customHeight="1">
      <c r="A76" s="138" t="s">
        <v>246</v>
      </c>
      <c r="B76" s="31" t="s">
        <v>32</v>
      </c>
      <c r="C76" s="168" t="s">
        <v>713</v>
      </c>
      <c r="D76" s="37">
        <v>0.83</v>
      </c>
      <c r="E76" s="32" t="s">
        <v>254</v>
      </c>
      <c r="F76" s="100">
        <v>1264</v>
      </c>
      <c r="G76" s="84">
        <v>1149</v>
      </c>
      <c r="H76" s="77">
        <v>1049</v>
      </c>
      <c r="I76" s="77">
        <v>893</v>
      </c>
      <c r="J76" s="77">
        <v>34</v>
      </c>
      <c r="K76" s="100">
        <f t="shared" si="8"/>
        <v>859</v>
      </c>
      <c r="L76" s="110">
        <f t="shared" si="9"/>
        <v>0.2523933855526545</v>
      </c>
      <c r="M76" s="215">
        <v>799</v>
      </c>
      <c r="N76" s="124">
        <v>215</v>
      </c>
      <c r="O76" s="44">
        <f t="shared" si="16"/>
        <v>644</v>
      </c>
      <c r="P76" s="14">
        <f t="shared" si="10"/>
        <v>0.19399249061326659</v>
      </c>
      <c r="Q76" s="127">
        <v>799</v>
      </c>
      <c r="R76" s="124">
        <v>215</v>
      </c>
      <c r="S76" s="46">
        <f t="shared" si="17"/>
        <v>644</v>
      </c>
      <c r="T76" s="16">
        <f t="shared" si="11"/>
        <v>0.19399249061326659</v>
      </c>
      <c r="U76" s="215">
        <v>1049</v>
      </c>
      <c r="V76" s="44">
        <v>0</v>
      </c>
      <c r="W76" s="44">
        <f t="shared" si="18"/>
        <v>859</v>
      </c>
      <c r="X76" s="14">
        <f t="shared" si="12"/>
        <v>0.18112488083889419</v>
      </c>
    </row>
    <row r="77" spans="1:24" s="4" customFormat="1" ht="12.75" customHeight="1">
      <c r="A77" s="138" t="s">
        <v>248</v>
      </c>
      <c r="B77" s="31" t="s">
        <v>32</v>
      </c>
      <c r="C77" s="168" t="s">
        <v>713</v>
      </c>
      <c r="D77" s="37">
        <v>0.83</v>
      </c>
      <c r="E77" s="32" t="s">
        <v>256</v>
      </c>
      <c r="F77" s="100">
        <v>1264</v>
      </c>
      <c r="G77" s="84">
        <v>1149</v>
      </c>
      <c r="H77" s="77">
        <v>1049</v>
      </c>
      <c r="I77" s="77">
        <v>893</v>
      </c>
      <c r="J77" s="77">
        <v>34</v>
      </c>
      <c r="K77" s="100">
        <f t="shared" si="8"/>
        <v>859</v>
      </c>
      <c r="L77" s="110">
        <f t="shared" si="9"/>
        <v>0.2523933855526545</v>
      </c>
      <c r="M77" s="215">
        <v>799</v>
      </c>
      <c r="N77" s="124">
        <v>215</v>
      </c>
      <c r="O77" s="44">
        <f t="shared" si="16"/>
        <v>644</v>
      </c>
      <c r="P77" s="14">
        <f t="shared" si="10"/>
        <v>0.19399249061326659</v>
      </c>
      <c r="Q77" s="127">
        <v>799</v>
      </c>
      <c r="R77" s="124">
        <v>215</v>
      </c>
      <c r="S77" s="46">
        <f t="shared" si="17"/>
        <v>644</v>
      </c>
      <c r="T77" s="16">
        <f t="shared" si="11"/>
        <v>0.19399249061326659</v>
      </c>
      <c r="U77" s="215">
        <v>1049</v>
      </c>
      <c r="V77" s="44">
        <v>0</v>
      </c>
      <c r="W77" s="44">
        <f t="shared" si="18"/>
        <v>859</v>
      </c>
      <c r="X77" s="14">
        <f t="shared" si="12"/>
        <v>0.18112488083889419</v>
      </c>
    </row>
    <row r="78" spans="1:24" s="4" customFormat="1" ht="12.75" customHeight="1">
      <c r="A78" s="258" t="s">
        <v>250</v>
      </c>
      <c r="B78" s="31" t="s">
        <v>32</v>
      </c>
      <c r="C78" s="168" t="s">
        <v>713</v>
      </c>
      <c r="D78" s="37">
        <v>1.1100000000000001</v>
      </c>
      <c r="E78" s="32" t="s">
        <v>257</v>
      </c>
      <c r="F78" s="100">
        <v>1264</v>
      </c>
      <c r="G78" s="84">
        <v>1149</v>
      </c>
      <c r="H78" s="77">
        <v>1049</v>
      </c>
      <c r="I78" s="77">
        <v>893</v>
      </c>
      <c r="J78" s="77">
        <v>34</v>
      </c>
      <c r="K78" s="100">
        <f t="shared" ref="K78:K136" si="19">IFERROR(I78-J78,I78)</f>
        <v>859</v>
      </c>
      <c r="L78" s="110">
        <f t="shared" ref="L78:L136" si="20">IFERROR((G78-K78)/G78, " ")</f>
        <v>0.2523933855526545</v>
      </c>
      <c r="M78" s="215">
        <v>799</v>
      </c>
      <c r="N78" s="124">
        <v>215</v>
      </c>
      <c r="O78" s="44">
        <f t="shared" si="16"/>
        <v>644</v>
      </c>
      <c r="P78" s="14">
        <f t="shared" si="10"/>
        <v>0.19399249061326659</v>
      </c>
      <c r="Q78" s="127">
        <v>799</v>
      </c>
      <c r="R78" s="124">
        <v>215</v>
      </c>
      <c r="S78" s="46">
        <f t="shared" si="17"/>
        <v>644</v>
      </c>
      <c r="T78" s="16">
        <f t="shared" si="11"/>
        <v>0.19399249061326659</v>
      </c>
      <c r="U78" s="215">
        <v>1049</v>
      </c>
      <c r="V78" s="44">
        <v>0</v>
      </c>
      <c r="W78" s="44">
        <f t="shared" si="18"/>
        <v>859</v>
      </c>
      <c r="X78" s="14">
        <f t="shared" si="12"/>
        <v>0.18112488083889419</v>
      </c>
    </row>
    <row r="79" spans="1:24" s="4" customFormat="1" ht="12.75" customHeight="1">
      <c r="A79" s="258" t="s">
        <v>251</v>
      </c>
      <c r="B79" s="31" t="s">
        <v>32</v>
      </c>
      <c r="C79" s="168" t="s">
        <v>713</v>
      </c>
      <c r="D79" s="37">
        <v>1.1100000000000001</v>
      </c>
      <c r="E79" s="32" t="s">
        <v>258</v>
      </c>
      <c r="F79" s="100">
        <v>1374</v>
      </c>
      <c r="G79" s="84">
        <v>1249</v>
      </c>
      <c r="H79" s="77">
        <v>1149</v>
      </c>
      <c r="I79" s="77">
        <v>978</v>
      </c>
      <c r="J79" s="77">
        <v>33</v>
      </c>
      <c r="K79" s="100">
        <f t="shared" si="19"/>
        <v>945</v>
      </c>
      <c r="L79" s="110">
        <f t="shared" si="20"/>
        <v>0.24339471577261809</v>
      </c>
      <c r="M79" s="215">
        <v>899</v>
      </c>
      <c r="N79" s="124">
        <v>215</v>
      </c>
      <c r="O79" s="44">
        <f t="shared" si="16"/>
        <v>730</v>
      </c>
      <c r="P79" s="14">
        <f t="shared" si="10"/>
        <v>0.18798665183537264</v>
      </c>
      <c r="Q79" s="127">
        <v>899</v>
      </c>
      <c r="R79" s="124">
        <v>215</v>
      </c>
      <c r="S79" s="46">
        <f t="shared" si="17"/>
        <v>730</v>
      </c>
      <c r="T79" s="16">
        <f t="shared" si="11"/>
        <v>0.18798665183537264</v>
      </c>
      <c r="U79" s="215">
        <v>1149</v>
      </c>
      <c r="V79" s="44">
        <v>0</v>
      </c>
      <c r="W79" s="44">
        <f t="shared" si="18"/>
        <v>945</v>
      </c>
      <c r="X79" s="14">
        <f t="shared" si="12"/>
        <v>0.17754569190600522</v>
      </c>
    </row>
    <row r="80" spans="1:24" s="4" customFormat="1" ht="12.75" customHeight="1">
      <c r="A80" s="138" t="s">
        <v>714</v>
      </c>
      <c r="B80" s="31" t="s">
        <v>32</v>
      </c>
      <c r="C80" s="93" t="s">
        <v>715</v>
      </c>
      <c r="D80" s="37">
        <v>0.83</v>
      </c>
      <c r="E80" s="32" t="s">
        <v>716</v>
      </c>
      <c r="F80" s="100">
        <v>1209</v>
      </c>
      <c r="G80" s="84">
        <v>1099</v>
      </c>
      <c r="H80" s="77">
        <v>1049</v>
      </c>
      <c r="I80" s="77">
        <v>942</v>
      </c>
      <c r="J80" s="77">
        <v>25</v>
      </c>
      <c r="K80" s="100">
        <f t="shared" si="19"/>
        <v>917</v>
      </c>
      <c r="L80" s="110">
        <f t="shared" si="20"/>
        <v>0.16560509554140126</v>
      </c>
      <c r="M80" s="160">
        <v>1099</v>
      </c>
      <c r="N80" s="44">
        <v>0</v>
      </c>
      <c r="O80" s="44">
        <f t="shared" si="16"/>
        <v>917</v>
      </c>
      <c r="P80" s="14">
        <f t="shared" si="10"/>
        <v>0.16560509554140126</v>
      </c>
      <c r="Q80" s="45">
        <v>1099</v>
      </c>
      <c r="R80" s="46">
        <v>0</v>
      </c>
      <c r="S80" s="46">
        <f t="shared" si="17"/>
        <v>917</v>
      </c>
      <c r="T80" s="16">
        <f t="shared" si="11"/>
        <v>0.16560509554140126</v>
      </c>
      <c r="U80" s="160">
        <v>1099</v>
      </c>
      <c r="V80" s="44">
        <v>0</v>
      </c>
      <c r="W80" s="44">
        <f t="shared" si="18"/>
        <v>917</v>
      </c>
      <c r="X80" s="14">
        <f t="shared" si="12"/>
        <v>0.16560509554140126</v>
      </c>
    </row>
    <row r="81" spans="1:24" s="4" customFormat="1" ht="12.75" customHeight="1">
      <c r="A81" s="138" t="s">
        <v>717</v>
      </c>
      <c r="B81" s="31" t="s">
        <v>32</v>
      </c>
      <c r="C81" s="93" t="s">
        <v>715</v>
      </c>
      <c r="D81" s="37">
        <v>0.83</v>
      </c>
      <c r="E81" s="32" t="s">
        <v>718</v>
      </c>
      <c r="F81" s="100">
        <v>1209</v>
      </c>
      <c r="G81" s="84">
        <v>1099</v>
      </c>
      <c r="H81" s="77">
        <v>1049</v>
      </c>
      <c r="I81" s="77">
        <v>942</v>
      </c>
      <c r="J81" s="77">
        <v>25</v>
      </c>
      <c r="K81" s="100">
        <f t="shared" si="19"/>
        <v>917</v>
      </c>
      <c r="L81" s="110">
        <f t="shared" si="20"/>
        <v>0.16560509554140126</v>
      </c>
      <c r="M81" s="160">
        <v>1099</v>
      </c>
      <c r="N81" s="44">
        <v>0</v>
      </c>
      <c r="O81" s="44">
        <f t="shared" si="16"/>
        <v>917</v>
      </c>
      <c r="P81" s="14">
        <f t="shared" si="10"/>
        <v>0.16560509554140126</v>
      </c>
      <c r="Q81" s="45">
        <v>1099</v>
      </c>
      <c r="R81" s="46">
        <v>0</v>
      </c>
      <c r="S81" s="46">
        <f t="shared" si="17"/>
        <v>917</v>
      </c>
      <c r="T81" s="16">
        <f t="shared" si="11"/>
        <v>0.16560509554140126</v>
      </c>
      <c r="U81" s="160">
        <v>1099</v>
      </c>
      <c r="V81" s="44">
        <v>0</v>
      </c>
      <c r="W81" s="44">
        <f t="shared" si="18"/>
        <v>917</v>
      </c>
      <c r="X81" s="14">
        <f t="shared" si="12"/>
        <v>0.16560509554140126</v>
      </c>
    </row>
    <row r="82" spans="1:24" s="4" customFormat="1" ht="12.75" customHeight="1">
      <c r="A82" s="258" t="s">
        <v>719</v>
      </c>
      <c r="B82" s="31" t="s">
        <v>32</v>
      </c>
      <c r="C82" s="93" t="s">
        <v>715</v>
      </c>
      <c r="D82" s="37">
        <v>1.1100000000000001</v>
      </c>
      <c r="E82" s="32" t="s">
        <v>720</v>
      </c>
      <c r="F82" s="100">
        <v>1209</v>
      </c>
      <c r="G82" s="84">
        <v>1099</v>
      </c>
      <c r="H82" s="77">
        <v>1049</v>
      </c>
      <c r="I82" s="77">
        <v>942</v>
      </c>
      <c r="J82" s="77">
        <v>25</v>
      </c>
      <c r="K82" s="100">
        <f t="shared" si="19"/>
        <v>917</v>
      </c>
      <c r="L82" s="110">
        <f t="shared" si="20"/>
        <v>0.16560509554140126</v>
      </c>
      <c r="M82" s="160">
        <v>1099</v>
      </c>
      <c r="N82" s="44">
        <v>0</v>
      </c>
      <c r="O82" s="44">
        <f t="shared" si="16"/>
        <v>917</v>
      </c>
      <c r="P82" s="14">
        <f t="shared" si="10"/>
        <v>0.16560509554140126</v>
      </c>
      <c r="Q82" s="45">
        <v>1099</v>
      </c>
      <c r="R82" s="46">
        <v>0</v>
      </c>
      <c r="S82" s="46">
        <f t="shared" si="17"/>
        <v>917</v>
      </c>
      <c r="T82" s="16">
        <f t="shared" si="11"/>
        <v>0.16560509554140126</v>
      </c>
      <c r="U82" s="160">
        <v>1099</v>
      </c>
      <c r="V82" s="44">
        <v>0</v>
      </c>
      <c r="W82" s="44">
        <f t="shared" si="18"/>
        <v>917</v>
      </c>
      <c r="X82" s="14">
        <f t="shared" si="12"/>
        <v>0.16560509554140126</v>
      </c>
    </row>
    <row r="83" spans="1:24" s="4" customFormat="1" ht="12.75" customHeight="1">
      <c r="A83" s="258" t="s">
        <v>721</v>
      </c>
      <c r="B83" s="31" t="s">
        <v>32</v>
      </c>
      <c r="C83" s="93" t="s">
        <v>715</v>
      </c>
      <c r="D83" s="37">
        <v>1.1100000000000001</v>
      </c>
      <c r="E83" s="32" t="s">
        <v>722</v>
      </c>
      <c r="F83" s="100">
        <v>1319</v>
      </c>
      <c r="G83" s="84">
        <v>1199</v>
      </c>
      <c r="H83" s="77">
        <v>1149</v>
      </c>
      <c r="I83" s="77">
        <v>1031</v>
      </c>
      <c r="J83" s="77">
        <v>25</v>
      </c>
      <c r="K83" s="100">
        <f t="shared" si="19"/>
        <v>1006</v>
      </c>
      <c r="L83" s="110">
        <f t="shared" si="20"/>
        <v>0.16096747289407839</v>
      </c>
      <c r="M83" s="160">
        <v>1199</v>
      </c>
      <c r="N83" s="44">
        <v>0</v>
      </c>
      <c r="O83" s="44">
        <f t="shared" si="16"/>
        <v>1006</v>
      </c>
      <c r="P83" s="14">
        <f t="shared" si="10"/>
        <v>0.16096747289407839</v>
      </c>
      <c r="Q83" s="45">
        <v>1199</v>
      </c>
      <c r="R83" s="46">
        <v>0</v>
      </c>
      <c r="S83" s="46">
        <f t="shared" si="17"/>
        <v>1006</v>
      </c>
      <c r="T83" s="16">
        <f t="shared" si="11"/>
        <v>0.16096747289407839</v>
      </c>
      <c r="U83" s="160">
        <v>1199</v>
      </c>
      <c r="V83" s="44">
        <v>0</v>
      </c>
      <c r="W83" s="44">
        <f t="shared" si="18"/>
        <v>1006</v>
      </c>
      <c r="X83" s="14">
        <f t="shared" si="12"/>
        <v>0.16096747289407839</v>
      </c>
    </row>
    <row r="84" spans="1:24" s="4" customFormat="1" ht="12.75" customHeight="1">
      <c r="A84" s="138" t="s">
        <v>247</v>
      </c>
      <c r="B84" s="31" t="s">
        <v>32</v>
      </c>
      <c r="C84" s="168" t="s">
        <v>713</v>
      </c>
      <c r="D84" s="37">
        <v>0.83</v>
      </c>
      <c r="E84" s="32" t="s">
        <v>255</v>
      </c>
      <c r="F84" s="100">
        <v>1154</v>
      </c>
      <c r="G84" s="84">
        <v>1049</v>
      </c>
      <c r="H84" s="77">
        <v>949</v>
      </c>
      <c r="I84" s="77">
        <v>808</v>
      </c>
      <c r="J84" s="77">
        <v>29</v>
      </c>
      <c r="K84" s="100">
        <f t="shared" si="19"/>
        <v>779</v>
      </c>
      <c r="L84" s="110">
        <f t="shared" si="20"/>
        <v>0.25738798856053385</v>
      </c>
      <c r="M84" s="215">
        <v>799</v>
      </c>
      <c r="N84" s="124">
        <v>130</v>
      </c>
      <c r="O84" s="44">
        <f t="shared" si="16"/>
        <v>649</v>
      </c>
      <c r="P84" s="14">
        <f t="shared" si="10"/>
        <v>0.18773466833541927</v>
      </c>
      <c r="Q84" s="127">
        <v>799</v>
      </c>
      <c r="R84" s="124">
        <v>130</v>
      </c>
      <c r="S84" s="46">
        <f t="shared" si="17"/>
        <v>649</v>
      </c>
      <c r="T84" s="16">
        <f t="shared" si="11"/>
        <v>0.18773466833541927</v>
      </c>
      <c r="U84" s="215">
        <v>949</v>
      </c>
      <c r="V84" s="44">
        <v>0</v>
      </c>
      <c r="W84" s="44">
        <f t="shared" si="18"/>
        <v>779</v>
      </c>
      <c r="X84" s="14">
        <f t="shared" si="12"/>
        <v>0.1791359325605901</v>
      </c>
    </row>
    <row r="85" spans="1:24" s="4" customFormat="1" ht="12.75" customHeight="1">
      <c r="A85" s="138" t="s">
        <v>249</v>
      </c>
      <c r="B85" s="31" t="s">
        <v>32</v>
      </c>
      <c r="C85" s="168" t="s">
        <v>713</v>
      </c>
      <c r="D85" s="37">
        <v>0.83</v>
      </c>
      <c r="E85" s="32" t="s">
        <v>259</v>
      </c>
      <c r="F85" s="100">
        <v>1154</v>
      </c>
      <c r="G85" s="84">
        <v>1049</v>
      </c>
      <c r="H85" s="77">
        <v>949</v>
      </c>
      <c r="I85" s="77">
        <v>808</v>
      </c>
      <c r="J85" s="77">
        <v>29</v>
      </c>
      <c r="K85" s="100">
        <f t="shared" si="19"/>
        <v>779</v>
      </c>
      <c r="L85" s="110">
        <f t="shared" si="20"/>
        <v>0.25738798856053385</v>
      </c>
      <c r="M85" s="215">
        <v>799</v>
      </c>
      <c r="N85" s="124">
        <v>130</v>
      </c>
      <c r="O85" s="44">
        <f t="shared" si="16"/>
        <v>649</v>
      </c>
      <c r="P85" s="14">
        <f t="shared" si="10"/>
        <v>0.18773466833541927</v>
      </c>
      <c r="Q85" s="127">
        <v>799</v>
      </c>
      <c r="R85" s="124">
        <v>130</v>
      </c>
      <c r="S85" s="46">
        <f t="shared" si="17"/>
        <v>649</v>
      </c>
      <c r="T85" s="16">
        <f t="shared" si="11"/>
        <v>0.18773466833541927</v>
      </c>
      <c r="U85" s="215">
        <v>949</v>
      </c>
      <c r="V85" s="44">
        <v>0</v>
      </c>
      <c r="W85" s="44">
        <f t="shared" si="18"/>
        <v>779</v>
      </c>
      <c r="X85" s="14">
        <f t="shared" si="12"/>
        <v>0.1791359325605901</v>
      </c>
    </row>
    <row r="86" spans="1:24" s="4" customFormat="1" ht="12.75" customHeight="1">
      <c r="A86" s="258" t="s">
        <v>252</v>
      </c>
      <c r="B86" s="31" t="s">
        <v>32</v>
      </c>
      <c r="C86" s="168" t="s">
        <v>713</v>
      </c>
      <c r="D86" s="37">
        <v>1.1100000000000001</v>
      </c>
      <c r="E86" s="32" t="s">
        <v>260</v>
      </c>
      <c r="F86" s="100">
        <v>1154</v>
      </c>
      <c r="G86" s="84">
        <v>1049</v>
      </c>
      <c r="H86" s="77">
        <v>949</v>
      </c>
      <c r="I86" s="77">
        <v>808</v>
      </c>
      <c r="J86" s="77">
        <v>29</v>
      </c>
      <c r="K86" s="100">
        <f t="shared" si="19"/>
        <v>779</v>
      </c>
      <c r="L86" s="110">
        <f t="shared" si="20"/>
        <v>0.25738798856053385</v>
      </c>
      <c r="M86" s="215">
        <v>799</v>
      </c>
      <c r="N86" s="124">
        <v>130</v>
      </c>
      <c r="O86" s="44">
        <f t="shared" si="16"/>
        <v>649</v>
      </c>
      <c r="P86" s="14">
        <f t="shared" si="10"/>
        <v>0.18773466833541927</v>
      </c>
      <c r="Q86" s="127">
        <v>799</v>
      </c>
      <c r="R86" s="124">
        <v>130</v>
      </c>
      <c r="S86" s="46">
        <f t="shared" si="17"/>
        <v>649</v>
      </c>
      <c r="T86" s="16">
        <f t="shared" si="11"/>
        <v>0.18773466833541927</v>
      </c>
      <c r="U86" s="215">
        <v>949</v>
      </c>
      <c r="V86" s="44">
        <v>0</v>
      </c>
      <c r="W86" s="44">
        <f t="shared" si="18"/>
        <v>779</v>
      </c>
      <c r="X86" s="14">
        <f t="shared" si="12"/>
        <v>0.1791359325605901</v>
      </c>
    </row>
    <row r="87" spans="1:24" s="4" customFormat="1" ht="12.75" customHeight="1">
      <c r="A87" s="258" t="s">
        <v>253</v>
      </c>
      <c r="B87" s="31" t="s">
        <v>32</v>
      </c>
      <c r="C87" s="168" t="s">
        <v>713</v>
      </c>
      <c r="D87" s="37">
        <v>1.1100000000000001</v>
      </c>
      <c r="E87" s="32" t="s">
        <v>261</v>
      </c>
      <c r="F87" s="100">
        <v>1264</v>
      </c>
      <c r="G87" s="187">
        <v>1149</v>
      </c>
      <c r="H87" s="77">
        <v>1049</v>
      </c>
      <c r="I87" s="77">
        <v>893</v>
      </c>
      <c r="J87" s="77">
        <v>28</v>
      </c>
      <c r="K87" s="100">
        <f t="shared" si="19"/>
        <v>865</v>
      </c>
      <c r="L87" s="110">
        <f t="shared" si="20"/>
        <v>0.24717145343777197</v>
      </c>
      <c r="M87" s="215">
        <v>899</v>
      </c>
      <c r="N87" s="124">
        <v>130</v>
      </c>
      <c r="O87" s="44">
        <f t="shared" si="16"/>
        <v>735</v>
      </c>
      <c r="P87" s="14">
        <f t="shared" si="10"/>
        <v>0.18242491657397109</v>
      </c>
      <c r="Q87" s="127">
        <v>899</v>
      </c>
      <c r="R87" s="124">
        <v>130</v>
      </c>
      <c r="S87" s="46">
        <f t="shared" si="17"/>
        <v>735</v>
      </c>
      <c r="T87" s="16">
        <f t="shared" si="11"/>
        <v>0.18242491657397109</v>
      </c>
      <c r="U87" s="215">
        <v>1049</v>
      </c>
      <c r="V87" s="44">
        <v>0</v>
      </c>
      <c r="W87" s="44">
        <f t="shared" si="18"/>
        <v>865</v>
      </c>
      <c r="X87" s="14">
        <f t="shared" si="12"/>
        <v>0.1754051477597712</v>
      </c>
    </row>
    <row r="88" spans="1:24" s="4" customFormat="1" ht="12.75" customHeight="1">
      <c r="A88" s="138" t="s">
        <v>723</v>
      </c>
      <c r="B88" s="31" t="s">
        <v>32</v>
      </c>
      <c r="C88" s="93" t="s">
        <v>715</v>
      </c>
      <c r="D88" s="37">
        <v>0.83</v>
      </c>
      <c r="E88" s="32" t="s">
        <v>716</v>
      </c>
      <c r="F88" s="100">
        <v>1099</v>
      </c>
      <c r="G88" s="187">
        <v>999</v>
      </c>
      <c r="H88" s="77">
        <v>949</v>
      </c>
      <c r="I88" s="77">
        <v>852</v>
      </c>
      <c r="J88" s="77">
        <v>20</v>
      </c>
      <c r="K88" s="100">
        <f t="shared" si="19"/>
        <v>832</v>
      </c>
      <c r="L88" s="110">
        <f t="shared" si="20"/>
        <v>0.16716716716716717</v>
      </c>
      <c r="M88" s="160">
        <v>999</v>
      </c>
      <c r="N88" s="44">
        <v>0</v>
      </c>
      <c r="O88" s="44">
        <f t="shared" si="16"/>
        <v>832</v>
      </c>
      <c r="P88" s="14">
        <f t="shared" si="10"/>
        <v>0.16716716716716717</v>
      </c>
      <c r="Q88" s="45">
        <v>999</v>
      </c>
      <c r="R88" s="46">
        <v>0</v>
      </c>
      <c r="S88" s="46">
        <f t="shared" si="17"/>
        <v>832</v>
      </c>
      <c r="T88" s="16">
        <f t="shared" si="11"/>
        <v>0.16716716716716717</v>
      </c>
      <c r="U88" s="160">
        <v>999</v>
      </c>
      <c r="V88" s="44">
        <v>0</v>
      </c>
      <c r="W88" s="44">
        <f t="shared" si="18"/>
        <v>832</v>
      </c>
      <c r="X88" s="14">
        <f t="shared" si="12"/>
        <v>0.16716716716716717</v>
      </c>
    </row>
    <row r="89" spans="1:24" s="4" customFormat="1" ht="12.75" customHeight="1">
      <c r="A89" s="138" t="s">
        <v>724</v>
      </c>
      <c r="B89" s="31" t="s">
        <v>32</v>
      </c>
      <c r="C89" s="93" t="s">
        <v>715</v>
      </c>
      <c r="D89" s="37">
        <v>0.83</v>
      </c>
      <c r="E89" s="32" t="s">
        <v>718</v>
      </c>
      <c r="F89" s="100">
        <v>1099</v>
      </c>
      <c r="G89" s="187">
        <v>999</v>
      </c>
      <c r="H89" s="77">
        <v>949</v>
      </c>
      <c r="I89" s="77">
        <v>852</v>
      </c>
      <c r="J89" s="77">
        <v>20</v>
      </c>
      <c r="K89" s="100">
        <f t="shared" si="19"/>
        <v>832</v>
      </c>
      <c r="L89" s="110">
        <f t="shared" si="20"/>
        <v>0.16716716716716717</v>
      </c>
      <c r="M89" s="160">
        <v>999</v>
      </c>
      <c r="N89" s="44">
        <v>0</v>
      </c>
      <c r="O89" s="44">
        <f t="shared" si="16"/>
        <v>832</v>
      </c>
      <c r="P89" s="14">
        <f t="shared" si="10"/>
        <v>0.16716716716716717</v>
      </c>
      <c r="Q89" s="45">
        <v>999</v>
      </c>
      <c r="R89" s="46">
        <v>0</v>
      </c>
      <c r="S89" s="46">
        <f t="shared" si="17"/>
        <v>832</v>
      </c>
      <c r="T89" s="16">
        <f t="shared" si="11"/>
        <v>0.16716716716716717</v>
      </c>
      <c r="U89" s="160">
        <v>999</v>
      </c>
      <c r="V89" s="44">
        <v>0</v>
      </c>
      <c r="W89" s="44">
        <f t="shared" si="18"/>
        <v>832</v>
      </c>
      <c r="X89" s="14">
        <f t="shared" si="12"/>
        <v>0.16716716716716717</v>
      </c>
    </row>
    <row r="90" spans="1:24" s="4" customFormat="1" ht="12.75" customHeight="1">
      <c r="A90" s="258" t="s">
        <v>725</v>
      </c>
      <c r="B90" s="31" t="s">
        <v>32</v>
      </c>
      <c r="C90" s="93" t="s">
        <v>715</v>
      </c>
      <c r="D90" s="37">
        <v>1.1100000000000001</v>
      </c>
      <c r="E90" s="32" t="s">
        <v>720</v>
      </c>
      <c r="F90" s="100">
        <v>1099</v>
      </c>
      <c r="G90" s="187">
        <v>999</v>
      </c>
      <c r="H90" s="77">
        <v>949</v>
      </c>
      <c r="I90" s="77">
        <v>852</v>
      </c>
      <c r="J90" s="77">
        <v>20</v>
      </c>
      <c r="K90" s="100">
        <f t="shared" si="19"/>
        <v>832</v>
      </c>
      <c r="L90" s="110">
        <f t="shared" si="20"/>
        <v>0.16716716716716717</v>
      </c>
      <c r="M90" s="160">
        <v>999</v>
      </c>
      <c r="N90" s="44">
        <v>0</v>
      </c>
      <c r="O90" s="44">
        <f t="shared" si="16"/>
        <v>832</v>
      </c>
      <c r="P90" s="14">
        <f t="shared" si="10"/>
        <v>0.16716716716716717</v>
      </c>
      <c r="Q90" s="45">
        <v>999</v>
      </c>
      <c r="R90" s="46">
        <v>0</v>
      </c>
      <c r="S90" s="46">
        <f t="shared" si="17"/>
        <v>832</v>
      </c>
      <c r="T90" s="16">
        <f t="shared" si="11"/>
        <v>0.16716716716716717</v>
      </c>
      <c r="U90" s="160">
        <v>999</v>
      </c>
      <c r="V90" s="44">
        <v>0</v>
      </c>
      <c r="W90" s="44">
        <f t="shared" si="18"/>
        <v>832</v>
      </c>
      <c r="X90" s="14">
        <f t="shared" si="12"/>
        <v>0.16716716716716717</v>
      </c>
    </row>
    <row r="91" spans="1:24" s="4" customFormat="1" ht="12.75" customHeight="1">
      <c r="A91" s="258" t="s">
        <v>726</v>
      </c>
      <c r="B91" s="31" t="s">
        <v>32</v>
      </c>
      <c r="C91" s="93" t="s">
        <v>715</v>
      </c>
      <c r="D91" s="37">
        <v>1.1100000000000001</v>
      </c>
      <c r="E91" s="32" t="s">
        <v>722</v>
      </c>
      <c r="F91" s="100">
        <v>1209</v>
      </c>
      <c r="G91" s="187">
        <v>1099</v>
      </c>
      <c r="H91" s="77">
        <v>1049</v>
      </c>
      <c r="I91" s="77">
        <v>942</v>
      </c>
      <c r="J91" s="77">
        <v>20</v>
      </c>
      <c r="K91" s="100">
        <f t="shared" si="19"/>
        <v>922</v>
      </c>
      <c r="L91" s="110">
        <f t="shared" si="20"/>
        <v>0.1610555050045496</v>
      </c>
      <c r="M91" s="160">
        <v>1099</v>
      </c>
      <c r="N91" s="44">
        <v>0</v>
      </c>
      <c r="O91" s="44">
        <f t="shared" si="16"/>
        <v>922</v>
      </c>
      <c r="P91" s="14">
        <f t="shared" si="10"/>
        <v>0.1610555050045496</v>
      </c>
      <c r="Q91" s="45">
        <v>1099</v>
      </c>
      <c r="R91" s="46">
        <v>0</v>
      </c>
      <c r="S91" s="46">
        <f t="shared" si="17"/>
        <v>922</v>
      </c>
      <c r="T91" s="16">
        <f t="shared" si="11"/>
        <v>0.1610555050045496</v>
      </c>
      <c r="U91" s="160">
        <v>10999</v>
      </c>
      <c r="V91" s="44">
        <v>0</v>
      </c>
      <c r="W91" s="44">
        <f t="shared" si="18"/>
        <v>922</v>
      </c>
      <c r="X91" s="14">
        <f t="shared" si="12"/>
        <v>0.91617419765433217</v>
      </c>
    </row>
    <row r="92" spans="1:24" s="4" customFormat="1" ht="12.75" customHeight="1">
      <c r="A92" s="138" t="s">
        <v>66</v>
      </c>
      <c r="B92" s="31" t="s">
        <v>32</v>
      </c>
      <c r="C92" s="168" t="s">
        <v>713</v>
      </c>
      <c r="D92" s="37">
        <v>0.83</v>
      </c>
      <c r="E92" s="32" t="s">
        <v>110</v>
      </c>
      <c r="F92" s="100">
        <v>1484</v>
      </c>
      <c r="G92" s="84">
        <v>1349</v>
      </c>
      <c r="H92" s="77">
        <v>1149</v>
      </c>
      <c r="I92" s="77">
        <v>954</v>
      </c>
      <c r="J92" s="77">
        <v>12</v>
      </c>
      <c r="K92" s="100">
        <f t="shared" si="19"/>
        <v>942</v>
      </c>
      <c r="L92" s="110">
        <f t="shared" si="20"/>
        <v>0.30170496664195701</v>
      </c>
      <c r="M92" s="215">
        <v>999</v>
      </c>
      <c r="N92" s="124">
        <v>125</v>
      </c>
      <c r="O92" s="44">
        <f t="shared" si="16"/>
        <v>817</v>
      </c>
      <c r="P92" s="14">
        <f t="shared" si="10"/>
        <v>0.18218218218218218</v>
      </c>
      <c r="Q92" s="127">
        <v>999</v>
      </c>
      <c r="R92" s="124">
        <v>125</v>
      </c>
      <c r="S92" s="46">
        <f t="shared" si="17"/>
        <v>817</v>
      </c>
      <c r="T92" s="16">
        <f t="shared" si="11"/>
        <v>0.18218218218218218</v>
      </c>
      <c r="U92" s="215">
        <v>1049</v>
      </c>
      <c r="V92" s="124">
        <v>82</v>
      </c>
      <c r="W92" s="44">
        <f t="shared" si="18"/>
        <v>860</v>
      </c>
      <c r="X92" s="14">
        <f t="shared" si="12"/>
        <v>0.1801715919923737</v>
      </c>
    </row>
    <row r="93" spans="1:24" s="4" customFormat="1" ht="12.75" customHeight="1">
      <c r="A93" s="258" t="s">
        <v>67</v>
      </c>
      <c r="B93" s="31" t="s">
        <v>32</v>
      </c>
      <c r="C93" s="168" t="s">
        <v>713</v>
      </c>
      <c r="D93" s="37">
        <v>1.1100000000000001</v>
      </c>
      <c r="E93" s="32" t="s">
        <v>108</v>
      </c>
      <c r="F93" s="100">
        <v>1484</v>
      </c>
      <c r="G93" s="85">
        <v>1349</v>
      </c>
      <c r="H93" s="77">
        <v>1149</v>
      </c>
      <c r="I93" s="77">
        <v>954</v>
      </c>
      <c r="J93" s="77">
        <v>12</v>
      </c>
      <c r="K93" s="100">
        <f t="shared" si="19"/>
        <v>942</v>
      </c>
      <c r="L93" s="110">
        <f t="shared" si="20"/>
        <v>0.30170496664195701</v>
      </c>
      <c r="M93" s="215">
        <v>999</v>
      </c>
      <c r="N93" s="124">
        <v>125</v>
      </c>
      <c r="O93" s="44">
        <f t="shared" si="16"/>
        <v>817</v>
      </c>
      <c r="P93" s="14">
        <f t="shared" si="10"/>
        <v>0.18218218218218218</v>
      </c>
      <c r="Q93" s="127">
        <v>999</v>
      </c>
      <c r="R93" s="124">
        <v>125</v>
      </c>
      <c r="S93" s="46">
        <f t="shared" si="17"/>
        <v>817</v>
      </c>
      <c r="T93" s="16">
        <f t="shared" si="11"/>
        <v>0.18218218218218218</v>
      </c>
      <c r="U93" s="215">
        <v>1049</v>
      </c>
      <c r="V93" s="124">
        <v>82</v>
      </c>
      <c r="W93" s="44">
        <f t="shared" si="18"/>
        <v>860</v>
      </c>
      <c r="X93" s="14">
        <f t="shared" si="12"/>
        <v>0.1801715919923737</v>
      </c>
    </row>
    <row r="94" spans="1:24" s="4" customFormat="1" ht="12.75" customHeight="1">
      <c r="A94" s="258" t="s">
        <v>68</v>
      </c>
      <c r="B94" s="31" t="s">
        <v>32</v>
      </c>
      <c r="C94" s="168" t="s">
        <v>713</v>
      </c>
      <c r="D94" s="37">
        <v>1.1100000000000001</v>
      </c>
      <c r="E94" s="32" t="s">
        <v>109</v>
      </c>
      <c r="F94" s="100">
        <v>1594</v>
      </c>
      <c r="G94" s="84">
        <v>1449</v>
      </c>
      <c r="H94" s="77">
        <v>1249</v>
      </c>
      <c r="I94" s="77">
        <v>1038</v>
      </c>
      <c r="J94" s="77">
        <v>13</v>
      </c>
      <c r="K94" s="100">
        <f t="shared" si="19"/>
        <v>1025</v>
      </c>
      <c r="L94" s="110">
        <f t="shared" si="20"/>
        <v>0.29261559696342304</v>
      </c>
      <c r="M94" s="215">
        <v>1099</v>
      </c>
      <c r="N94" s="124">
        <v>125</v>
      </c>
      <c r="O94" s="44">
        <f t="shared" si="16"/>
        <v>900</v>
      </c>
      <c r="P94" s="14">
        <f t="shared" si="10"/>
        <v>0.18107370336669701</v>
      </c>
      <c r="Q94" s="127">
        <v>1099</v>
      </c>
      <c r="R94" s="124">
        <v>125</v>
      </c>
      <c r="S94" s="46">
        <f t="shared" si="17"/>
        <v>900</v>
      </c>
      <c r="T94" s="16">
        <f t="shared" si="11"/>
        <v>0.18107370336669701</v>
      </c>
      <c r="U94" s="215">
        <v>1149</v>
      </c>
      <c r="V94" s="124">
        <v>82</v>
      </c>
      <c r="W94" s="44">
        <f t="shared" si="18"/>
        <v>943</v>
      </c>
      <c r="X94" s="14">
        <f t="shared" si="12"/>
        <v>0.17928633594429938</v>
      </c>
    </row>
    <row r="95" spans="1:24" s="4" customFormat="1" ht="12.75" customHeight="1">
      <c r="A95" s="140" t="s">
        <v>262</v>
      </c>
      <c r="B95" s="171" t="s">
        <v>32</v>
      </c>
      <c r="C95" s="168" t="s">
        <v>713</v>
      </c>
      <c r="D95" s="173">
        <v>0.83</v>
      </c>
      <c r="E95" s="174" t="s">
        <v>265</v>
      </c>
      <c r="F95" s="142">
        <v>1374</v>
      </c>
      <c r="G95" s="145">
        <v>1249</v>
      </c>
      <c r="H95" s="141">
        <v>1049</v>
      </c>
      <c r="I95" s="141">
        <v>881</v>
      </c>
      <c r="J95" s="84">
        <v>0</v>
      </c>
      <c r="K95" s="100">
        <f t="shared" si="19"/>
        <v>881</v>
      </c>
      <c r="L95" s="110">
        <f t="shared" si="20"/>
        <v>0.2946357085668535</v>
      </c>
      <c r="M95" s="236">
        <v>999</v>
      </c>
      <c r="N95" s="161">
        <v>40</v>
      </c>
      <c r="O95" s="143">
        <f t="shared" si="16"/>
        <v>841</v>
      </c>
      <c r="P95" s="153">
        <f t="shared" si="10"/>
        <v>0.15815815815815815</v>
      </c>
      <c r="Q95" s="244">
        <v>999</v>
      </c>
      <c r="R95" s="161">
        <v>40</v>
      </c>
      <c r="S95" s="144">
        <f t="shared" si="17"/>
        <v>841</v>
      </c>
      <c r="T95" s="155">
        <f t="shared" si="11"/>
        <v>0.15815815815815815</v>
      </c>
      <c r="U95" s="236">
        <v>999</v>
      </c>
      <c r="V95" s="161">
        <v>41</v>
      </c>
      <c r="W95" s="143">
        <f t="shared" si="18"/>
        <v>840</v>
      </c>
      <c r="X95" s="153">
        <f t="shared" si="12"/>
        <v>0.15915915915915915</v>
      </c>
    </row>
    <row r="96" spans="1:24" s="4" customFormat="1" ht="12.75" customHeight="1">
      <c r="A96" s="261" t="s">
        <v>263</v>
      </c>
      <c r="B96" s="208" t="s">
        <v>32</v>
      </c>
      <c r="C96" s="168" t="s">
        <v>713</v>
      </c>
      <c r="D96" s="210">
        <v>1.1100000000000001</v>
      </c>
      <c r="E96" s="211" t="s">
        <v>266</v>
      </c>
      <c r="F96" s="212">
        <v>1374</v>
      </c>
      <c r="G96" s="84">
        <v>1249</v>
      </c>
      <c r="H96" s="213">
        <v>1049</v>
      </c>
      <c r="I96" s="213">
        <v>881</v>
      </c>
      <c r="J96" s="85">
        <v>0</v>
      </c>
      <c r="K96" s="102">
        <f t="shared" si="19"/>
        <v>881</v>
      </c>
      <c r="L96" s="112">
        <f t="shared" si="20"/>
        <v>0.2946357085668535</v>
      </c>
      <c r="M96" s="217">
        <v>999</v>
      </c>
      <c r="N96" s="186">
        <v>40</v>
      </c>
      <c r="O96" s="184">
        <f t="shared" si="16"/>
        <v>841</v>
      </c>
      <c r="P96" s="185">
        <f t="shared" si="10"/>
        <v>0.15815815815815815</v>
      </c>
      <c r="Q96" s="243">
        <v>999</v>
      </c>
      <c r="R96" s="186">
        <v>40</v>
      </c>
      <c r="S96" s="182">
        <f t="shared" si="17"/>
        <v>841</v>
      </c>
      <c r="T96" s="183">
        <f t="shared" si="11"/>
        <v>0.15815815815815815</v>
      </c>
      <c r="U96" s="217">
        <v>999</v>
      </c>
      <c r="V96" s="186">
        <v>41</v>
      </c>
      <c r="W96" s="184">
        <f t="shared" si="18"/>
        <v>840</v>
      </c>
      <c r="X96" s="185">
        <f t="shared" si="12"/>
        <v>0.15915915915915915</v>
      </c>
    </row>
    <row r="97" spans="1:24" s="4" customFormat="1" ht="12.75" customHeight="1">
      <c r="A97" s="258" t="s">
        <v>264</v>
      </c>
      <c r="B97" s="31" t="s">
        <v>32</v>
      </c>
      <c r="C97" s="168" t="s">
        <v>713</v>
      </c>
      <c r="D97" s="37">
        <v>1.1100000000000001</v>
      </c>
      <c r="E97" s="32" t="s">
        <v>267</v>
      </c>
      <c r="F97" s="100">
        <v>1484</v>
      </c>
      <c r="G97" s="84">
        <v>1349</v>
      </c>
      <c r="H97" s="77">
        <v>1149</v>
      </c>
      <c r="I97" s="77">
        <v>969</v>
      </c>
      <c r="J97" s="85">
        <v>0</v>
      </c>
      <c r="K97" s="102">
        <f t="shared" si="19"/>
        <v>969</v>
      </c>
      <c r="L97" s="112">
        <f t="shared" si="20"/>
        <v>0.28169014084507044</v>
      </c>
      <c r="M97" s="215">
        <v>1099</v>
      </c>
      <c r="N97" s="124">
        <v>40</v>
      </c>
      <c r="O97" s="44">
        <f t="shared" si="16"/>
        <v>929</v>
      </c>
      <c r="P97" s="14">
        <f t="shared" si="10"/>
        <v>0.15468607825295724</v>
      </c>
      <c r="Q97" s="127">
        <v>1099</v>
      </c>
      <c r="R97" s="124">
        <v>40</v>
      </c>
      <c r="S97" s="46">
        <f t="shared" si="17"/>
        <v>929</v>
      </c>
      <c r="T97" s="16">
        <f t="shared" si="11"/>
        <v>0.15468607825295724</v>
      </c>
      <c r="U97" s="215">
        <v>1099</v>
      </c>
      <c r="V97" s="124">
        <v>41</v>
      </c>
      <c r="W97" s="44">
        <f t="shared" si="18"/>
        <v>928</v>
      </c>
      <c r="X97" s="14">
        <f t="shared" si="12"/>
        <v>0.15559599636032756</v>
      </c>
    </row>
    <row r="98" spans="1:24" s="4" customFormat="1" ht="12.75" customHeight="1">
      <c r="A98" s="140" t="s">
        <v>727</v>
      </c>
      <c r="B98" s="171" t="s">
        <v>32</v>
      </c>
      <c r="C98" s="93" t="s">
        <v>715</v>
      </c>
      <c r="D98" s="173">
        <v>0.83</v>
      </c>
      <c r="E98" s="174" t="s">
        <v>728</v>
      </c>
      <c r="F98" s="142">
        <v>1429</v>
      </c>
      <c r="G98" s="145">
        <v>1299</v>
      </c>
      <c r="H98" s="141">
        <v>1099</v>
      </c>
      <c r="I98" s="141">
        <v>969</v>
      </c>
      <c r="J98" s="141">
        <v>0</v>
      </c>
      <c r="K98" s="142">
        <f t="shared" si="19"/>
        <v>969</v>
      </c>
      <c r="L98" s="114">
        <f t="shared" si="20"/>
        <v>0.2540415704387991</v>
      </c>
      <c r="M98" s="225">
        <v>1299</v>
      </c>
      <c r="N98" s="143">
        <v>0</v>
      </c>
      <c r="O98" s="143">
        <f t="shared" si="16"/>
        <v>969</v>
      </c>
      <c r="P98" s="153">
        <f t="shared" si="10"/>
        <v>0.2540415704387991</v>
      </c>
      <c r="Q98" s="245">
        <v>1299</v>
      </c>
      <c r="R98" s="144">
        <v>0</v>
      </c>
      <c r="S98" s="144">
        <f t="shared" si="17"/>
        <v>969</v>
      </c>
      <c r="T98" s="155">
        <f t="shared" si="11"/>
        <v>0.2540415704387991</v>
      </c>
      <c r="U98" s="225">
        <v>1299</v>
      </c>
      <c r="V98" s="143">
        <v>0</v>
      </c>
      <c r="W98" s="143">
        <f t="shared" si="18"/>
        <v>969</v>
      </c>
      <c r="X98" s="153">
        <f t="shared" si="12"/>
        <v>0.2540415704387991</v>
      </c>
    </row>
    <row r="99" spans="1:24" s="4" customFormat="1" ht="12.75" customHeight="1">
      <c r="A99" s="261" t="s">
        <v>729</v>
      </c>
      <c r="B99" s="208" t="s">
        <v>32</v>
      </c>
      <c r="C99" s="93" t="s">
        <v>715</v>
      </c>
      <c r="D99" s="210">
        <v>1.1100000000000001</v>
      </c>
      <c r="E99" s="211" t="s">
        <v>730</v>
      </c>
      <c r="F99" s="212">
        <v>1429</v>
      </c>
      <c r="G99" s="84">
        <v>1299</v>
      </c>
      <c r="H99" s="213">
        <v>1099</v>
      </c>
      <c r="I99" s="213">
        <v>969</v>
      </c>
      <c r="J99" s="213">
        <v>0</v>
      </c>
      <c r="K99" s="132">
        <f t="shared" si="19"/>
        <v>969</v>
      </c>
      <c r="L99" s="133">
        <f t="shared" si="20"/>
        <v>0.2540415704387991</v>
      </c>
      <c r="M99" s="272">
        <v>1299</v>
      </c>
      <c r="N99" s="184">
        <v>0</v>
      </c>
      <c r="O99" s="184">
        <f t="shared" si="16"/>
        <v>969</v>
      </c>
      <c r="P99" s="185">
        <f t="shared" si="10"/>
        <v>0.2540415704387991</v>
      </c>
      <c r="Q99" s="268">
        <v>1299</v>
      </c>
      <c r="R99" s="182">
        <v>0</v>
      </c>
      <c r="S99" s="182">
        <f t="shared" si="17"/>
        <v>969</v>
      </c>
      <c r="T99" s="183">
        <f t="shared" si="11"/>
        <v>0.2540415704387991</v>
      </c>
      <c r="U99" s="272">
        <v>1299</v>
      </c>
      <c r="V99" s="184">
        <v>0</v>
      </c>
      <c r="W99" s="184">
        <f t="shared" si="18"/>
        <v>969</v>
      </c>
      <c r="X99" s="185">
        <f t="shared" si="12"/>
        <v>0.2540415704387991</v>
      </c>
    </row>
    <row r="100" spans="1:24" s="4" customFormat="1" ht="12.75" customHeight="1" thickBot="1">
      <c r="A100" s="257" t="s">
        <v>731</v>
      </c>
      <c r="B100" s="30" t="s">
        <v>32</v>
      </c>
      <c r="C100" s="94" t="s">
        <v>715</v>
      </c>
      <c r="D100" s="38">
        <v>1.1100000000000001</v>
      </c>
      <c r="E100" s="2" t="s">
        <v>732</v>
      </c>
      <c r="F100" s="101">
        <v>1539</v>
      </c>
      <c r="G100" s="147">
        <v>1399</v>
      </c>
      <c r="H100" s="78">
        <v>1199</v>
      </c>
      <c r="I100" s="78">
        <v>1058</v>
      </c>
      <c r="J100" s="78">
        <v>0</v>
      </c>
      <c r="K100" s="101">
        <f t="shared" si="19"/>
        <v>1058</v>
      </c>
      <c r="L100" s="111">
        <f t="shared" si="20"/>
        <v>0.24374553252323089</v>
      </c>
      <c r="M100" s="159">
        <v>1399</v>
      </c>
      <c r="N100" s="48">
        <v>0</v>
      </c>
      <c r="O100" s="48">
        <f t="shared" si="16"/>
        <v>1058</v>
      </c>
      <c r="P100" s="15">
        <f t="shared" si="10"/>
        <v>0.24374553252323089</v>
      </c>
      <c r="Q100" s="49">
        <v>1399</v>
      </c>
      <c r="R100" s="50">
        <v>0</v>
      </c>
      <c r="S100" s="50">
        <f t="shared" si="17"/>
        <v>1058</v>
      </c>
      <c r="T100" s="17">
        <f t="shared" si="11"/>
        <v>0.24374553252323089</v>
      </c>
      <c r="U100" s="159">
        <v>1399</v>
      </c>
      <c r="V100" s="48">
        <v>0</v>
      </c>
      <c r="W100" s="48">
        <f t="shared" si="18"/>
        <v>1058</v>
      </c>
      <c r="X100" s="15">
        <f t="shared" si="12"/>
        <v>0.24374553252323089</v>
      </c>
    </row>
    <row r="101" spans="1:24" s="4" customFormat="1" ht="12.75" customHeight="1">
      <c r="A101" s="34" t="s">
        <v>666</v>
      </c>
      <c r="B101" s="165" t="s">
        <v>32</v>
      </c>
      <c r="C101" s="170" t="s">
        <v>5</v>
      </c>
      <c r="D101" s="166" t="s">
        <v>127</v>
      </c>
      <c r="E101" s="167" t="s">
        <v>665</v>
      </c>
      <c r="F101" s="99">
        <v>2749</v>
      </c>
      <c r="G101" s="89">
        <v>2499</v>
      </c>
      <c r="H101" s="81">
        <v>1999</v>
      </c>
      <c r="I101" s="81">
        <v>1641</v>
      </c>
      <c r="J101" s="81">
        <v>0</v>
      </c>
      <c r="K101" s="99">
        <f t="shared" si="19"/>
        <v>1641</v>
      </c>
      <c r="L101" s="113">
        <f t="shared" si="20"/>
        <v>0.34333733493397361</v>
      </c>
      <c r="M101" s="235">
        <v>1999</v>
      </c>
      <c r="N101" s="90">
        <v>0</v>
      </c>
      <c r="O101" s="90">
        <f t="shared" si="16"/>
        <v>1641</v>
      </c>
      <c r="P101" s="136">
        <f t="shared" si="10"/>
        <v>0.1790895447723862</v>
      </c>
      <c r="Q101" s="125">
        <v>1999</v>
      </c>
      <c r="R101" s="91">
        <v>0</v>
      </c>
      <c r="S101" s="91">
        <f t="shared" si="17"/>
        <v>1641</v>
      </c>
      <c r="T101" s="92">
        <f t="shared" si="11"/>
        <v>0.1790895447723862</v>
      </c>
      <c r="U101" s="235">
        <v>1999</v>
      </c>
      <c r="V101" s="90">
        <v>0</v>
      </c>
      <c r="W101" s="90">
        <f t="shared" si="18"/>
        <v>1641</v>
      </c>
      <c r="X101" s="136">
        <f t="shared" si="12"/>
        <v>0.1790895447723862</v>
      </c>
    </row>
    <row r="102" spans="1:24" s="4" customFormat="1" ht="12.75" customHeight="1">
      <c r="A102" s="34" t="s">
        <v>392</v>
      </c>
      <c r="B102" s="28" t="s">
        <v>32</v>
      </c>
      <c r="C102" s="249" t="s">
        <v>660</v>
      </c>
      <c r="D102" s="39" t="s">
        <v>127</v>
      </c>
      <c r="E102" s="6" t="s">
        <v>395</v>
      </c>
      <c r="F102" s="85">
        <v>3409</v>
      </c>
      <c r="G102" s="85">
        <v>3099</v>
      </c>
      <c r="H102" s="85">
        <v>2699</v>
      </c>
      <c r="I102" s="85">
        <v>2216</v>
      </c>
      <c r="J102" s="85">
        <v>50</v>
      </c>
      <c r="K102" s="85">
        <f t="shared" si="19"/>
        <v>2166</v>
      </c>
      <c r="L102" s="112">
        <f t="shared" si="20"/>
        <v>0.30106485963213941</v>
      </c>
      <c r="M102" s="158">
        <v>3099</v>
      </c>
      <c r="N102" s="63">
        <v>0</v>
      </c>
      <c r="O102" s="63">
        <f t="shared" si="16"/>
        <v>2166</v>
      </c>
      <c r="P102" s="13">
        <f t="shared" si="10"/>
        <v>0.30106485963213941</v>
      </c>
      <c r="Q102" s="64">
        <v>3099</v>
      </c>
      <c r="R102" s="65">
        <v>0</v>
      </c>
      <c r="S102" s="65">
        <f t="shared" si="17"/>
        <v>2166</v>
      </c>
      <c r="T102" s="18">
        <f t="shared" si="11"/>
        <v>0.30106485963213941</v>
      </c>
      <c r="U102" s="216">
        <v>1999</v>
      </c>
      <c r="V102" s="123">
        <v>575</v>
      </c>
      <c r="W102" s="63">
        <f t="shared" si="18"/>
        <v>1591</v>
      </c>
      <c r="X102" s="13">
        <f t="shared" si="12"/>
        <v>0.20410205102551277</v>
      </c>
    </row>
    <row r="103" spans="1:24" s="4" customFormat="1" ht="12.75" customHeight="1">
      <c r="A103" s="271" t="s">
        <v>661</v>
      </c>
      <c r="B103" s="28" t="s">
        <v>32</v>
      </c>
      <c r="C103" s="96" t="s">
        <v>5</v>
      </c>
      <c r="D103" s="39" t="s">
        <v>127</v>
      </c>
      <c r="E103" s="6" t="s">
        <v>663</v>
      </c>
      <c r="F103" s="102">
        <v>3409</v>
      </c>
      <c r="G103" s="85">
        <v>3099</v>
      </c>
      <c r="H103" s="79">
        <v>2499</v>
      </c>
      <c r="I103" s="79">
        <v>2052</v>
      </c>
      <c r="J103" s="79">
        <v>0</v>
      </c>
      <c r="K103" s="102">
        <f t="shared" si="19"/>
        <v>2052</v>
      </c>
      <c r="L103" s="112">
        <f t="shared" si="20"/>
        <v>0.33785091965150049</v>
      </c>
      <c r="M103" s="216">
        <v>2499</v>
      </c>
      <c r="N103" s="63">
        <v>0</v>
      </c>
      <c r="O103" s="63">
        <f t="shared" si="16"/>
        <v>2052</v>
      </c>
      <c r="P103" s="13">
        <f t="shared" si="10"/>
        <v>0.17887154861944779</v>
      </c>
      <c r="Q103" s="128">
        <v>2499</v>
      </c>
      <c r="R103" s="65">
        <v>0</v>
      </c>
      <c r="S103" s="65">
        <f t="shared" si="17"/>
        <v>2052</v>
      </c>
      <c r="T103" s="18">
        <f t="shared" si="11"/>
        <v>0.17887154861944779</v>
      </c>
      <c r="U103" s="216">
        <v>2499</v>
      </c>
      <c r="V103" s="63">
        <v>0</v>
      </c>
      <c r="W103" s="63">
        <f t="shared" si="18"/>
        <v>2052</v>
      </c>
      <c r="X103" s="13">
        <f t="shared" si="12"/>
        <v>0.17887154861944779</v>
      </c>
    </row>
    <row r="104" spans="1:24" s="4" customFormat="1" ht="12.75" customHeight="1" thickBot="1">
      <c r="A104" s="270" t="s">
        <v>662</v>
      </c>
      <c r="B104" s="30" t="s">
        <v>32</v>
      </c>
      <c r="C104" s="94" t="s">
        <v>5</v>
      </c>
      <c r="D104" s="38" t="s">
        <v>127</v>
      </c>
      <c r="E104" s="2" t="s">
        <v>664</v>
      </c>
      <c r="F104" s="101">
        <v>3189</v>
      </c>
      <c r="G104" s="47">
        <v>2899</v>
      </c>
      <c r="H104" s="78">
        <v>2299</v>
      </c>
      <c r="I104" s="78">
        <v>1888</v>
      </c>
      <c r="J104" s="78">
        <v>0</v>
      </c>
      <c r="K104" s="101">
        <f t="shared" si="19"/>
        <v>1888</v>
      </c>
      <c r="L104" s="111">
        <f t="shared" si="20"/>
        <v>0.34874094515350118</v>
      </c>
      <c r="M104" s="218">
        <v>2299</v>
      </c>
      <c r="N104" s="48">
        <v>0</v>
      </c>
      <c r="O104" s="48">
        <f t="shared" ref="O104:O135" si="21">K104-N104</f>
        <v>1888</v>
      </c>
      <c r="P104" s="15">
        <f t="shared" si="10"/>
        <v>0.17877337973031754</v>
      </c>
      <c r="Q104" s="126">
        <v>2299</v>
      </c>
      <c r="R104" s="50">
        <v>0</v>
      </c>
      <c r="S104" s="50">
        <f t="shared" ref="S104:S135" si="22">K104-R104</f>
        <v>1888</v>
      </c>
      <c r="T104" s="17">
        <f t="shared" si="11"/>
        <v>0.17877337973031754</v>
      </c>
      <c r="U104" s="218">
        <v>2299</v>
      </c>
      <c r="V104" s="48">
        <v>0</v>
      </c>
      <c r="W104" s="48">
        <f t="shared" ref="W104:W135" si="23">K104-V104</f>
        <v>1888</v>
      </c>
      <c r="X104" s="15">
        <f t="shared" si="12"/>
        <v>0.17877337973031754</v>
      </c>
    </row>
    <row r="105" spans="1:24" s="4" customFormat="1" ht="12.75" customHeight="1">
      <c r="A105" s="262" t="s">
        <v>167</v>
      </c>
      <c r="B105" s="171" t="s">
        <v>32</v>
      </c>
      <c r="C105" s="96"/>
      <c r="D105" s="173" t="s">
        <v>127</v>
      </c>
      <c r="E105" s="174" t="s">
        <v>168</v>
      </c>
      <c r="F105" s="142">
        <v>2639</v>
      </c>
      <c r="G105" s="85">
        <v>2399</v>
      </c>
      <c r="H105" s="141">
        <v>1999</v>
      </c>
      <c r="I105" s="141">
        <v>1657</v>
      </c>
      <c r="J105" s="141">
        <v>26</v>
      </c>
      <c r="K105" s="142">
        <f t="shared" si="19"/>
        <v>1631</v>
      </c>
      <c r="L105" s="114">
        <f t="shared" si="20"/>
        <v>0.32013338891204668</v>
      </c>
      <c r="M105" s="236">
        <v>1699</v>
      </c>
      <c r="N105" s="161">
        <v>275</v>
      </c>
      <c r="O105" s="143">
        <f t="shared" si="21"/>
        <v>1356</v>
      </c>
      <c r="P105" s="153">
        <f t="shared" si="10"/>
        <v>0.20188346085932901</v>
      </c>
      <c r="Q105" s="244">
        <v>1699</v>
      </c>
      <c r="R105" s="161">
        <v>275</v>
      </c>
      <c r="S105" s="144">
        <f t="shared" si="22"/>
        <v>1356</v>
      </c>
      <c r="T105" s="155">
        <f t="shared" si="11"/>
        <v>0.20188346085932901</v>
      </c>
      <c r="U105" s="236">
        <v>1999</v>
      </c>
      <c r="V105" s="143">
        <v>0</v>
      </c>
      <c r="W105" s="143">
        <f t="shared" si="23"/>
        <v>1631</v>
      </c>
      <c r="X105" s="153">
        <f t="shared" si="12"/>
        <v>0.18409204602301152</v>
      </c>
    </row>
    <row r="106" spans="1:24" s="4" customFormat="1" ht="12.75" customHeight="1">
      <c r="A106" s="280" t="s">
        <v>169</v>
      </c>
      <c r="B106" s="208" t="s">
        <v>32</v>
      </c>
      <c r="C106" s="93"/>
      <c r="D106" s="129" t="s">
        <v>127</v>
      </c>
      <c r="E106" s="130" t="s">
        <v>168</v>
      </c>
      <c r="F106" s="132">
        <v>2419</v>
      </c>
      <c r="G106" s="84">
        <v>2199</v>
      </c>
      <c r="H106" s="134">
        <v>1899</v>
      </c>
      <c r="I106" s="134">
        <v>1574</v>
      </c>
      <c r="J106" s="134">
        <v>28</v>
      </c>
      <c r="K106" s="132">
        <f t="shared" si="19"/>
        <v>1546</v>
      </c>
      <c r="L106" s="133">
        <f t="shared" si="20"/>
        <v>0.29695316052751253</v>
      </c>
      <c r="M106" s="217">
        <v>1699</v>
      </c>
      <c r="N106" s="186">
        <v>182</v>
      </c>
      <c r="O106" s="184">
        <f t="shared" si="21"/>
        <v>1364</v>
      </c>
      <c r="P106" s="185">
        <f t="shared" si="10"/>
        <v>0.19717480871100648</v>
      </c>
      <c r="Q106" s="243">
        <v>1699</v>
      </c>
      <c r="R106" s="186">
        <v>182</v>
      </c>
      <c r="S106" s="182">
        <f t="shared" si="22"/>
        <v>1364</v>
      </c>
      <c r="T106" s="183">
        <f t="shared" si="11"/>
        <v>0.19717480871100648</v>
      </c>
      <c r="U106" s="217">
        <v>1899</v>
      </c>
      <c r="V106" s="184">
        <v>0</v>
      </c>
      <c r="W106" s="184">
        <f t="shared" si="23"/>
        <v>1546</v>
      </c>
      <c r="X106" s="185">
        <f t="shared" si="12"/>
        <v>0.18588730911005794</v>
      </c>
    </row>
    <row r="107" spans="1:24" s="4" customFormat="1" ht="12.75" customHeight="1">
      <c r="A107" s="256" t="s">
        <v>143</v>
      </c>
      <c r="B107" s="31" t="s">
        <v>32</v>
      </c>
      <c r="C107" s="209"/>
      <c r="D107" s="37" t="s">
        <v>127</v>
      </c>
      <c r="E107" s="177" t="s">
        <v>147</v>
      </c>
      <c r="F107" s="132">
        <v>2859</v>
      </c>
      <c r="G107" s="84">
        <v>2599</v>
      </c>
      <c r="H107" s="178">
        <v>2199</v>
      </c>
      <c r="I107" s="134">
        <v>1805</v>
      </c>
      <c r="J107" s="134">
        <v>27</v>
      </c>
      <c r="K107" s="100">
        <f t="shared" si="19"/>
        <v>1778</v>
      </c>
      <c r="L107" s="120">
        <f t="shared" si="20"/>
        <v>0.31589072720277028</v>
      </c>
      <c r="M107" s="217">
        <v>1899</v>
      </c>
      <c r="N107" s="186">
        <v>260</v>
      </c>
      <c r="O107" s="184">
        <f t="shared" si="21"/>
        <v>1518</v>
      </c>
      <c r="P107" s="185">
        <f t="shared" si="10"/>
        <v>0.20063191153238547</v>
      </c>
      <c r="Q107" s="243">
        <v>1899</v>
      </c>
      <c r="R107" s="186">
        <v>260</v>
      </c>
      <c r="S107" s="182">
        <f t="shared" si="22"/>
        <v>1518</v>
      </c>
      <c r="T107" s="183">
        <f t="shared" si="11"/>
        <v>0.20063191153238547</v>
      </c>
      <c r="U107" s="217">
        <v>2199</v>
      </c>
      <c r="V107" s="184">
        <v>0</v>
      </c>
      <c r="W107" s="184">
        <f t="shared" si="23"/>
        <v>1778</v>
      </c>
      <c r="X107" s="185">
        <f t="shared" si="12"/>
        <v>0.19145065939063211</v>
      </c>
    </row>
    <row r="108" spans="1:24" s="4" customFormat="1" ht="12.75" customHeight="1">
      <c r="A108" s="256" t="s">
        <v>309</v>
      </c>
      <c r="B108" s="31" t="s">
        <v>32</v>
      </c>
      <c r="C108" s="93"/>
      <c r="D108" s="37" t="s">
        <v>127</v>
      </c>
      <c r="E108" s="130" t="s">
        <v>168</v>
      </c>
      <c r="F108" s="132">
        <v>2859</v>
      </c>
      <c r="G108" s="84">
        <v>2599</v>
      </c>
      <c r="H108" s="134">
        <v>2199</v>
      </c>
      <c r="I108" s="134">
        <v>1805</v>
      </c>
      <c r="J108" s="134">
        <v>27</v>
      </c>
      <c r="K108" s="100">
        <f t="shared" si="19"/>
        <v>1778</v>
      </c>
      <c r="L108" s="133">
        <f t="shared" si="20"/>
        <v>0.31589072720277028</v>
      </c>
      <c r="M108" s="217">
        <v>1899</v>
      </c>
      <c r="N108" s="186">
        <v>260</v>
      </c>
      <c r="O108" s="184">
        <f t="shared" si="21"/>
        <v>1518</v>
      </c>
      <c r="P108" s="185">
        <f t="shared" si="10"/>
        <v>0.20063191153238547</v>
      </c>
      <c r="Q108" s="243">
        <v>1899</v>
      </c>
      <c r="R108" s="186">
        <v>260</v>
      </c>
      <c r="S108" s="182">
        <f t="shared" si="22"/>
        <v>1518</v>
      </c>
      <c r="T108" s="183">
        <f t="shared" si="11"/>
        <v>0.20063191153238547</v>
      </c>
      <c r="U108" s="217">
        <v>2199</v>
      </c>
      <c r="V108" s="184">
        <v>0</v>
      </c>
      <c r="W108" s="184">
        <f t="shared" si="23"/>
        <v>1778</v>
      </c>
      <c r="X108" s="185">
        <f t="shared" si="12"/>
        <v>0.19145065939063211</v>
      </c>
    </row>
    <row r="109" spans="1:24" s="4" customFormat="1" ht="12.75" customHeight="1">
      <c r="A109" s="256" t="s">
        <v>311</v>
      </c>
      <c r="B109" s="31" t="s">
        <v>32</v>
      </c>
      <c r="C109" s="93"/>
      <c r="D109" s="37" t="s">
        <v>127</v>
      </c>
      <c r="E109" s="130" t="s">
        <v>168</v>
      </c>
      <c r="F109" s="132">
        <v>2859</v>
      </c>
      <c r="G109" s="84">
        <v>2599</v>
      </c>
      <c r="H109" s="134">
        <v>2199</v>
      </c>
      <c r="I109" s="134">
        <v>1805</v>
      </c>
      <c r="J109" s="134">
        <v>27</v>
      </c>
      <c r="K109" s="100">
        <f t="shared" si="19"/>
        <v>1778</v>
      </c>
      <c r="L109" s="133">
        <f t="shared" si="20"/>
        <v>0.31589072720277028</v>
      </c>
      <c r="M109" s="272">
        <v>2599</v>
      </c>
      <c r="N109" s="184">
        <v>0</v>
      </c>
      <c r="O109" s="184">
        <f t="shared" si="21"/>
        <v>1778</v>
      </c>
      <c r="P109" s="185">
        <f t="shared" si="10"/>
        <v>0.31589072720277028</v>
      </c>
      <c r="Q109" s="268">
        <v>2599</v>
      </c>
      <c r="R109" s="182">
        <v>0</v>
      </c>
      <c r="S109" s="182">
        <f t="shared" si="22"/>
        <v>1778</v>
      </c>
      <c r="T109" s="183">
        <f t="shared" si="11"/>
        <v>0.31589072720277028</v>
      </c>
      <c r="U109" s="217">
        <v>2199</v>
      </c>
      <c r="V109" s="184">
        <v>0</v>
      </c>
      <c r="W109" s="184">
        <f t="shared" si="23"/>
        <v>1778</v>
      </c>
      <c r="X109" s="185">
        <f t="shared" si="12"/>
        <v>0.19145065939063211</v>
      </c>
    </row>
    <row r="110" spans="1:24" s="4" customFormat="1" ht="12.75" customHeight="1">
      <c r="A110" s="256" t="s">
        <v>145</v>
      </c>
      <c r="B110" s="31" t="s">
        <v>32</v>
      </c>
      <c r="C110" s="209"/>
      <c r="D110" s="37" t="s">
        <v>127</v>
      </c>
      <c r="E110" s="177" t="s">
        <v>149</v>
      </c>
      <c r="F110" s="132">
        <v>2639</v>
      </c>
      <c r="G110" s="84">
        <v>2399</v>
      </c>
      <c r="H110" s="178">
        <v>2099</v>
      </c>
      <c r="I110" s="134">
        <v>1723</v>
      </c>
      <c r="J110" s="134">
        <v>24</v>
      </c>
      <c r="K110" s="100">
        <f t="shared" si="19"/>
        <v>1699</v>
      </c>
      <c r="L110" s="120">
        <f t="shared" si="20"/>
        <v>0.29178824510212586</v>
      </c>
      <c r="M110" s="217">
        <v>1799</v>
      </c>
      <c r="N110" s="186">
        <v>261</v>
      </c>
      <c r="O110" s="184">
        <f t="shared" si="21"/>
        <v>1438</v>
      </c>
      <c r="P110" s="185">
        <f t="shared" si="10"/>
        <v>0.20066703724291274</v>
      </c>
      <c r="Q110" s="243">
        <v>1799</v>
      </c>
      <c r="R110" s="186">
        <v>261</v>
      </c>
      <c r="S110" s="182">
        <f t="shared" si="22"/>
        <v>1438</v>
      </c>
      <c r="T110" s="183">
        <f t="shared" si="11"/>
        <v>0.20066703724291274</v>
      </c>
      <c r="U110" s="217">
        <v>2099</v>
      </c>
      <c r="V110" s="184">
        <v>0</v>
      </c>
      <c r="W110" s="184">
        <f t="shared" si="23"/>
        <v>1699</v>
      </c>
      <c r="X110" s="185">
        <f t="shared" si="12"/>
        <v>0.19056693663649357</v>
      </c>
    </row>
    <row r="111" spans="1:24" s="4" customFormat="1" ht="12.75" customHeight="1" thickBot="1">
      <c r="A111" s="33" t="s">
        <v>393</v>
      </c>
      <c r="B111" s="30" t="s">
        <v>32</v>
      </c>
      <c r="C111" s="94"/>
      <c r="D111" s="38" t="s">
        <v>127</v>
      </c>
      <c r="E111" s="2" t="s">
        <v>396</v>
      </c>
      <c r="F111" s="47">
        <v>3189</v>
      </c>
      <c r="G111" s="47">
        <v>2899</v>
      </c>
      <c r="H111" s="47">
        <v>2499</v>
      </c>
      <c r="I111" s="47">
        <v>2052</v>
      </c>
      <c r="J111" s="47">
        <v>33</v>
      </c>
      <c r="K111" s="47">
        <f t="shared" si="19"/>
        <v>2019</v>
      </c>
      <c r="L111" s="111">
        <f t="shared" si="20"/>
        <v>0.30355294929285959</v>
      </c>
      <c r="M111" s="218">
        <v>1999</v>
      </c>
      <c r="N111" s="122">
        <v>410</v>
      </c>
      <c r="O111" s="48">
        <f t="shared" si="21"/>
        <v>1609</v>
      </c>
      <c r="P111" s="15">
        <f t="shared" si="10"/>
        <v>0.1950975487743872</v>
      </c>
      <c r="Q111" s="126">
        <v>1999</v>
      </c>
      <c r="R111" s="122">
        <v>410</v>
      </c>
      <c r="S111" s="50">
        <f t="shared" si="22"/>
        <v>1609</v>
      </c>
      <c r="T111" s="17">
        <f t="shared" si="11"/>
        <v>0.1950975487743872</v>
      </c>
      <c r="U111" s="218">
        <v>2399</v>
      </c>
      <c r="V111" s="122">
        <v>82</v>
      </c>
      <c r="W111" s="48">
        <f t="shared" si="23"/>
        <v>1937</v>
      </c>
      <c r="X111" s="15">
        <f t="shared" si="12"/>
        <v>0.19258024176740307</v>
      </c>
    </row>
    <row r="112" spans="1:24" s="4" customFormat="1" ht="12.75" customHeight="1">
      <c r="A112" s="262" t="s">
        <v>170</v>
      </c>
      <c r="B112" s="171" t="s">
        <v>32</v>
      </c>
      <c r="C112" s="96"/>
      <c r="D112" s="173" t="s">
        <v>127</v>
      </c>
      <c r="E112" s="174" t="s">
        <v>171</v>
      </c>
      <c r="F112" s="142">
        <v>2749</v>
      </c>
      <c r="G112" s="85">
        <v>2499</v>
      </c>
      <c r="H112" s="141">
        <v>2099</v>
      </c>
      <c r="I112" s="141">
        <v>1739</v>
      </c>
      <c r="J112" s="141">
        <v>28</v>
      </c>
      <c r="K112" s="142">
        <f t="shared" si="19"/>
        <v>1711</v>
      </c>
      <c r="L112" s="114">
        <f t="shared" si="20"/>
        <v>0.31532613045218089</v>
      </c>
      <c r="M112" s="236">
        <v>1799</v>
      </c>
      <c r="N112" s="161">
        <v>276</v>
      </c>
      <c r="O112" s="143">
        <f t="shared" si="21"/>
        <v>1435</v>
      </c>
      <c r="P112" s="153">
        <f t="shared" si="10"/>
        <v>0.20233463035019456</v>
      </c>
      <c r="Q112" s="244">
        <v>1799</v>
      </c>
      <c r="R112" s="161">
        <v>276</v>
      </c>
      <c r="S112" s="144">
        <f t="shared" si="22"/>
        <v>1435</v>
      </c>
      <c r="T112" s="155">
        <f t="shared" si="11"/>
        <v>0.20233463035019456</v>
      </c>
      <c r="U112" s="236">
        <v>2099</v>
      </c>
      <c r="V112" s="143">
        <v>0</v>
      </c>
      <c r="W112" s="143">
        <f t="shared" si="23"/>
        <v>1711</v>
      </c>
      <c r="X112" s="153">
        <f t="shared" si="12"/>
        <v>0.18484992853739876</v>
      </c>
    </row>
    <row r="113" spans="1:24" s="4" customFormat="1" ht="12.75" customHeight="1">
      <c r="A113" s="280" t="s">
        <v>172</v>
      </c>
      <c r="B113" s="208" t="s">
        <v>32</v>
      </c>
      <c r="C113" s="93"/>
      <c r="D113" s="129" t="s">
        <v>127</v>
      </c>
      <c r="E113" s="130" t="s">
        <v>171</v>
      </c>
      <c r="F113" s="132">
        <v>2529</v>
      </c>
      <c r="G113" s="85">
        <v>2299</v>
      </c>
      <c r="H113" s="134">
        <v>1999</v>
      </c>
      <c r="I113" s="134">
        <v>1657</v>
      </c>
      <c r="J113" s="134">
        <v>30</v>
      </c>
      <c r="K113" s="132">
        <f t="shared" si="19"/>
        <v>1627</v>
      </c>
      <c r="L113" s="133">
        <f t="shared" si="20"/>
        <v>0.2923010004349717</v>
      </c>
      <c r="M113" s="217">
        <v>1799</v>
      </c>
      <c r="N113" s="186">
        <v>183</v>
      </c>
      <c r="O113" s="184">
        <f t="shared" si="21"/>
        <v>1444</v>
      </c>
      <c r="P113" s="185">
        <f t="shared" si="10"/>
        <v>0.19733185102834908</v>
      </c>
      <c r="Q113" s="243">
        <v>1799</v>
      </c>
      <c r="R113" s="186">
        <v>183</v>
      </c>
      <c r="S113" s="182">
        <f t="shared" si="22"/>
        <v>1444</v>
      </c>
      <c r="T113" s="183">
        <f t="shared" si="11"/>
        <v>0.19733185102834908</v>
      </c>
      <c r="U113" s="217">
        <v>1999</v>
      </c>
      <c r="V113" s="184">
        <v>0</v>
      </c>
      <c r="W113" s="184">
        <f t="shared" si="23"/>
        <v>1627</v>
      </c>
      <c r="X113" s="185">
        <f t="shared" si="12"/>
        <v>0.18609304652326164</v>
      </c>
    </row>
    <row r="114" spans="1:24" s="4" customFormat="1" ht="12.75" customHeight="1">
      <c r="A114" s="256" t="s">
        <v>144</v>
      </c>
      <c r="B114" s="31" t="s">
        <v>32</v>
      </c>
      <c r="C114" s="209"/>
      <c r="D114" s="37" t="s">
        <v>127</v>
      </c>
      <c r="E114" s="177" t="s">
        <v>148</v>
      </c>
      <c r="F114" s="132">
        <v>2969</v>
      </c>
      <c r="G114" s="84">
        <v>2699</v>
      </c>
      <c r="H114" s="178">
        <v>2299</v>
      </c>
      <c r="I114" s="134">
        <v>1887</v>
      </c>
      <c r="J114" s="134">
        <v>29</v>
      </c>
      <c r="K114" s="100">
        <f t="shared" si="19"/>
        <v>1858</v>
      </c>
      <c r="L114" s="120">
        <f t="shared" si="20"/>
        <v>0.31159688773619859</v>
      </c>
      <c r="M114" s="217">
        <v>1999</v>
      </c>
      <c r="N114" s="186">
        <v>260</v>
      </c>
      <c r="O114" s="184">
        <f t="shared" si="21"/>
        <v>1598</v>
      </c>
      <c r="P114" s="185">
        <f t="shared" ref="P114:P136" si="24">(M114-O114)/M114</f>
        <v>0.20060030015007504</v>
      </c>
      <c r="Q114" s="243">
        <v>1999</v>
      </c>
      <c r="R114" s="186">
        <v>260</v>
      </c>
      <c r="S114" s="182">
        <f t="shared" si="22"/>
        <v>1598</v>
      </c>
      <c r="T114" s="183">
        <f t="shared" ref="T114:T136" si="25">(Q114-S114)/Q114</f>
        <v>0.20060030015007504</v>
      </c>
      <c r="U114" s="217">
        <v>2299</v>
      </c>
      <c r="V114" s="184">
        <v>0</v>
      </c>
      <c r="W114" s="184">
        <f t="shared" si="23"/>
        <v>1858</v>
      </c>
      <c r="X114" s="185">
        <f t="shared" ref="X114:X136" si="26">(U114-W114)/U114</f>
        <v>0.1918225315354502</v>
      </c>
    </row>
    <row r="115" spans="1:24" s="4" customFormat="1" ht="12.75" customHeight="1">
      <c r="A115" s="256" t="s">
        <v>310</v>
      </c>
      <c r="B115" s="31" t="s">
        <v>32</v>
      </c>
      <c r="C115" s="93"/>
      <c r="D115" s="37" t="s">
        <v>127</v>
      </c>
      <c r="E115" s="130" t="s">
        <v>168</v>
      </c>
      <c r="F115" s="132">
        <v>2969</v>
      </c>
      <c r="G115" s="84">
        <v>2699</v>
      </c>
      <c r="H115" s="134">
        <v>2299</v>
      </c>
      <c r="I115" s="134">
        <v>1887</v>
      </c>
      <c r="J115" s="134">
        <v>29</v>
      </c>
      <c r="K115" s="100">
        <f t="shared" si="19"/>
        <v>1858</v>
      </c>
      <c r="L115" s="133">
        <f t="shared" si="20"/>
        <v>0.31159688773619859</v>
      </c>
      <c r="M115" s="217">
        <v>1999</v>
      </c>
      <c r="N115" s="186">
        <v>260</v>
      </c>
      <c r="O115" s="184">
        <f t="shared" si="21"/>
        <v>1598</v>
      </c>
      <c r="P115" s="185">
        <f t="shared" si="24"/>
        <v>0.20060030015007504</v>
      </c>
      <c r="Q115" s="243">
        <v>1999</v>
      </c>
      <c r="R115" s="186">
        <v>260</v>
      </c>
      <c r="S115" s="182">
        <f t="shared" si="22"/>
        <v>1598</v>
      </c>
      <c r="T115" s="183">
        <f t="shared" si="25"/>
        <v>0.20060030015007504</v>
      </c>
      <c r="U115" s="217">
        <v>2299</v>
      </c>
      <c r="V115" s="184">
        <v>0</v>
      </c>
      <c r="W115" s="184">
        <f t="shared" si="23"/>
        <v>1858</v>
      </c>
      <c r="X115" s="185">
        <f t="shared" si="26"/>
        <v>0.1918225315354502</v>
      </c>
    </row>
    <row r="116" spans="1:24" s="4" customFormat="1" ht="12.75" customHeight="1">
      <c r="A116" s="256" t="s">
        <v>312</v>
      </c>
      <c r="B116" s="31" t="s">
        <v>32</v>
      </c>
      <c r="C116" s="93"/>
      <c r="D116" s="37" t="s">
        <v>127</v>
      </c>
      <c r="E116" s="130" t="s">
        <v>168</v>
      </c>
      <c r="F116" s="132">
        <v>2969</v>
      </c>
      <c r="G116" s="84">
        <v>2699</v>
      </c>
      <c r="H116" s="134">
        <v>2299</v>
      </c>
      <c r="I116" s="134">
        <v>1887</v>
      </c>
      <c r="J116" s="134">
        <v>29</v>
      </c>
      <c r="K116" s="100">
        <f t="shared" si="19"/>
        <v>1858</v>
      </c>
      <c r="L116" s="133">
        <f t="shared" si="20"/>
        <v>0.31159688773619859</v>
      </c>
      <c r="M116" s="272">
        <v>2699</v>
      </c>
      <c r="N116" s="184">
        <v>0</v>
      </c>
      <c r="O116" s="184">
        <f t="shared" si="21"/>
        <v>1858</v>
      </c>
      <c r="P116" s="185">
        <f t="shared" si="24"/>
        <v>0.31159688773619859</v>
      </c>
      <c r="Q116" s="268">
        <v>2699</v>
      </c>
      <c r="R116" s="182">
        <v>0</v>
      </c>
      <c r="S116" s="182">
        <f t="shared" si="22"/>
        <v>1858</v>
      </c>
      <c r="T116" s="183">
        <f t="shared" si="25"/>
        <v>0.31159688773619859</v>
      </c>
      <c r="U116" s="217">
        <v>2299</v>
      </c>
      <c r="V116" s="184">
        <v>0</v>
      </c>
      <c r="W116" s="184">
        <f t="shared" si="23"/>
        <v>1858</v>
      </c>
      <c r="X116" s="185">
        <f t="shared" si="26"/>
        <v>0.1918225315354502</v>
      </c>
    </row>
    <row r="117" spans="1:24" s="4" customFormat="1" ht="12.75" customHeight="1">
      <c r="A117" s="256" t="s">
        <v>146</v>
      </c>
      <c r="B117" s="208" t="s">
        <v>32</v>
      </c>
      <c r="C117" s="209"/>
      <c r="D117" s="210" t="s">
        <v>127</v>
      </c>
      <c r="E117" s="211" t="s">
        <v>150</v>
      </c>
      <c r="F117" s="212">
        <v>2749</v>
      </c>
      <c r="G117" s="187">
        <v>2499</v>
      </c>
      <c r="H117" s="213">
        <v>2199</v>
      </c>
      <c r="I117" s="213">
        <v>1805</v>
      </c>
      <c r="J117" s="213">
        <v>28</v>
      </c>
      <c r="K117" s="212">
        <f t="shared" si="19"/>
        <v>1777</v>
      </c>
      <c r="L117" s="214">
        <f t="shared" si="20"/>
        <v>0.28891556622649062</v>
      </c>
      <c r="M117" s="217">
        <v>1899</v>
      </c>
      <c r="N117" s="186">
        <v>260</v>
      </c>
      <c r="O117" s="184">
        <f t="shared" si="21"/>
        <v>1517</v>
      </c>
      <c r="P117" s="185">
        <f t="shared" si="24"/>
        <v>0.20115850447604003</v>
      </c>
      <c r="Q117" s="243">
        <v>1899</v>
      </c>
      <c r="R117" s="186">
        <v>260</v>
      </c>
      <c r="S117" s="182">
        <f t="shared" si="22"/>
        <v>1517</v>
      </c>
      <c r="T117" s="183">
        <f t="shared" si="25"/>
        <v>0.20115850447604003</v>
      </c>
      <c r="U117" s="217">
        <v>2199</v>
      </c>
      <c r="V117" s="184">
        <v>0</v>
      </c>
      <c r="W117" s="184">
        <f t="shared" si="23"/>
        <v>1777</v>
      </c>
      <c r="X117" s="185">
        <f t="shared" si="26"/>
        <v>0.19190541155070487</v>
      </c>
    </row>
    <row r="118" spans="1:24" s="4" customFormat="1" ht="12.75" customHeight="1" thickBot="1">
      <c r="A118" s="33" t="s">
        <v>394</v>
      </c>
      <c r="B118" s="30" t="s">
        <v>32</v>
      </c>
      <c r="C118" s="94"/>
      <c r="D118" s="38" t="s">
        <v>127</v>
      </c>
      <c r="E118" s="2" t="s">
        <v>397</v>
      </c>
      <c r="F118" s="47">
        <v>3299</v>
      </c>
      <c r="G118" s="47">
        <v>2999</v>
      </c>
      <c r="H118" s="47">
        <v>2599</v>
      </c>
      <c r="I118" s="47">
        <v>2133</v>
      </c>
      <c r="J118" s="47">
        <v>34</v>
      </c>
      <c r="K118" s="47">
        <f t="shared" si="19"/>
        <v>2099</v>
      </c>
      <c r="L118" s="111">
        <f t="shared" si="20"/>
        <v>0.30010003334444812</v>
      </c>
      <c r="M118" s="218">
        <v>2099</v>
      </c>
      <c r="N118" s="122">
        <v>410</v>
      </c>
      <c r="O118" s="48">
        <f t="shared" si="21"/>
        <v>1689</v>
      </c>
      <c r="P118" s="15">
        <f t="shared" si="24"/>
        <v>0.19533111005240592</v>
      </c>
      <c r="Q118" s="126">
        <v>2099</v>
      </c>
      <c r="R118" s="122">
        <v>410</v>
      </c>
      <c r="S118" s="50">
        <f t="shared" si="22"/>
        <v>1689</v>
      </c>
      <c r="T118" s="17">
        <f t="shared" si="25"/>
        <v>0.19533111005240592</v>
      </c>
      <c r="U118" s="218">
        <v>2499</v>
      </c>
      <c r="V118" s="122">
        <v>82</v>
      </c>
      <c r="W118" s="48">
        <f t="shared" si="23"/>
        <v>2017</v>
      </c>
      <c r="X118" s="15">
        <f t="shared" si="26"/>
        <v>0.19287715086034413</v>
      </c>
    </row>
    <row r="119" spans="1:24" s="4" customFormat="1" ht="12.75" customHeight="1">
      <c r="A119" s="34" t="s">
        <v>216</v>
      </c>
      <c r="B119" s="28" t="s">
        <v>32</v>
      </c>
      <c r="C119" s="96"/>
      <c r="D119" s="39" t="s">
        <v>127</v>
      </c>
      <c r="E119" s="6" t="s">
        <v>217</v>
      </c>
      <c r="F119" s="102">
        <v>1429</v>
      </c>
      <c r="G119" s="85">
        <v>1299</v>
      </c>
      <c r="H119" s="79">
        <v>999</v>
      </c>
      <c r="I119" s="79">
        <v>829</v>
      </c>
      <c r="J119" s="79">
        <v>0</v>
      </c>
      <c r="K119" s="102">
        <f t="shared" si="19"/>
        <v>829</v>
      </c>
      <c r="L119" s="112">
        <f t="shared" si="20"/>
        <v>0.36181678214010776</v>
      </c>
      <c r="M119" s="216">
        <v>999</v>
      </c>
      <c r="N119" s="63">
        <v>0</v>
      </c>
      <c r="O119" s="63">
        <f t="shared" si="21"/>
        <v>829</v>
      </c>
      <c r="P119" s="13">
        <f t="shared" si="24"/>
        <v>0.17017017017017017</v>
      </c>
      <c r="Q119" s="128">
        <v>999</v>
      </c>
      <c r="R119" s="65">
        <v>0</v>
      </c>
      <c r="S119" s="65">
        <f t="shared" si="22"/>
        <v>829</v>
      </c>
      <c r="T119" s="18">
        <f t="shared" si="25"/>
        <v>0.17017017017017017</v>
      </c>
      <c r="U119" s="216">
        <v>999</v>
      </c>
      <c r="V119" s="63">
        <v>0</v>
      </c>
      <c r="W119" s="63">
        <f t="shared" si="23"/>
        <v>829</v>
      </c>
      <c r="X119" s="13">
        <f t="shared" si="26"/>
        <v>0.17017017017017017</v>
      </c>
    </row>
    <row r="120" spans="1:24" s="4" customFormat="1" ht="12.75" customHeight="1">
      <c r="A120" s="34" t="s">
        <v>58</v>
      </c>
      <c r="B120" s="28" t="s">
        <v>32</v>
      </c>
      <c r="C120" s="5"/>
      <c r="D120" s="39" t="s">
        <v>127</v>
      </c>
      <c r="E120" s="6" t="s">
        <v>111</v>
      </c>
      <c r="F120" s="102">
        <v>1649</v>
      </c>
      <c r="G120" s="85">
        <v>1499</v>
      </c>
      <c r="H120" s="79">
        <v>0</v>
      </c>
      <c r="I120" s="79">
        <v>1075</v>
      </c>
      <c r="J120" s="79">
        <v>0</v>
      </c>
      <c r="K120" s="102">
        <f t="shared" si="19"/>
        <v>1075</v>
      </c>
      <c r="L120" s="112">
        <f t="shared" si="20"/>
        <v>0.28285523682454972</v>
      </c>
      <c r="M120" s="216">
        <v>1299</v>
      </c>
      <c r="N120" s="123">
        <v>145</v>
      </c>
      <c r="O120" s="63">
        <f t="shared" si="21"/>
        <v>930</v>
      </c>
      <c r="P120" s="13">
        <f t="shared" si="24"/>
        <v>0.28406466512702078</v>
      </c>
      <c r="Q120" s="128">
        <v>1299</v>
      </c>
      <c r="R120" s="123">
        <v>145</v>
      </c>
      <c r="S120" s="65">
        <f t="shared" si="22"/>
        <v>930</v>
      </c>
      <c r="T120" s="18">
        <f t="shared" si="25"/>
        <v>0.28406466512702078</v>
      </c>
      <c r="U120" s="216">
        <v>1299</v>
      </c>
      <c r="V120" s="123">
        <v>146</v>
      </c>
      <c r="W120" s="63">
        <f t="shared" si="23"/>
        <v>929</v>
      </c>
      <c r="X120" s="13">
        <f t="shared" si="26"/>
        <v>0.28483448806774442</v>
      </c>
    </row>
    <row r="121" spans="1:24" s="4" customFormat="1" ht="12.75" customHeight="1">
      <c r="A121" s="138" t="s">
        <v>75</v>
      </c>
      <c r="B121" s="31" t="s">
        <v>32</v>
      </c>
      <c r="C121" s="169"/>
      <c r="D121" s="37" t="s">
        <v>127</v>
      </c>
      <c r="E121" s="32" t="s">
        <v>111</v>
      </c>
      <c r="F121" s="100">
        <v>1869</v>
      </c>
      <c r="G121" s="85">
        <v>1699</v>
      </c>
      <c r="H121" s="77">
        <v>0</v>
      </c>
      <c r="I121" s="77">
        <v>1218</v>
      </c>
      <c r="J121" s="77">
        <v>0</v>
      </c>
      <c r="K121" s="100">
        <f t="shared" si="19"/>
        <v>1218</v>
      </c>
      <c r="L121" s="110">
        <f t="shared" si="20"/>
        <v>0.2831077104178929</v>
      </c>
      <c r="M121" s="215">
        <v>1499</v>
      </c>
      <c r="N121" s="124">
        <v>145</v>
      </c>
      <c r="O121" s="44">
        <f t="shared" si="21"/>
        <v>1073</v>
      </c>
      <c r="P121" s="14">
        <f t="shared" si="24"/>
        <v>0.28418945963975983</v>
      </c>
      <c r="Q121" s="127">
        <v>1499</v>
      </c>
      <c r="R121" s="124">
        <v>145</v>
      </c>
      <c r="S121" s="46">
        <f t="shared" si="22"/>
        <v>1073</v>
      </c>
      <c r="T121" s="16">
        <f t="shared" si="25"/>
        <v>0.28418945963975983</v>
      </c>
      <c r="U121" s="215">
        <v>1499</v>
      </c>
      <c r="V121" s="124">
        <v>146</v>
      </c>
      <c r="W121" s="44">
        <f t="shared" si="23"/>
        <v>1072</v>
      </c>
      <c r="X121" s="14">
        <f t="shared" si="26"/>
        <v>0.28485657104736489</v>
      </c>
    </row>
    <row r="122" spans="1:24" s="4" customFormat="1" ht="12.75" customHeight="1">
      <c r="A122" s="138" t="s">
        <v>63</v>
      </c>
      <c r="B122" s="31" t="s">
        <v>32</v>
      </c>
      <c r="C122" s="169"/>
      <c r="D122" s="37" t="s">
        <v>127</v>
      </c>
      <c r="E122" s="32" t="s">
        <v>111</v>
      </c>
      <c r="F122" s="100">
        <v>1649</v>
      </c>
      <c r="G122" s="84">
        <v>1499</v>
      </c>
      <c r="H122" s="77">
        <v>0</v>
      </c>
      <c r="I122" s="77">
        <v>1075</v>
      </c>
      <c r="J122" s="77">
        <v>0</v>
      </c>
      <c r="K122" s="100">
        <f t="shared" si="19"/>
        <v>1075</v>
      </c>
      <c r="L122" s="110">
        <f t="shared" si="20"/>
        <v>0.28285523682454972</v>
      </c>
      <c r="M122" s="215">
        <v>1299</v>
      </c>
      <c r="N122" s="124">
        <v>145</v>
      </c>
      <c r="O122" s="44">
        <f t="shared" si="21"/>
        <v>930</v>
      </c>
      <c r="P122" s="14">
        <f t="shared" si="24"/>
        <v>0.28406466512702078</v>
      </c>
      <c r="Q122" s="127">
        <v>1299</v>
      </c>
      <c r="R122" s="124">
        <v>145</v>
      </c>
      <c r="S122" s="46">
        <f t="shared" si="22"/>
        <v>930</v>
      </c>
      <c r="T122" s="16">
        <f t="shared" si="25"/>
        <v>0.28406466512702078</v>
      </c>
      <c r="U122" s="215">
        <v>1299</v>
      </c>
      <c r="V122" s="124">
        <v>146</v>
      </c>
      <c r="W122" s="44">
        <f t="shared" si="23"/>
        <v>929</v>
      </c>
      <c r="X122" s="14">
        <f t="shared" si="26"/>
        <v>0.28483448806774442</v>
      </c>
    </row>
    <row r="123" spans="1:24" s="4" customFormat="1" ht="12.75" customHeight="1" thickBot="1">
      <c r="A123" s="33" t="s">
        <v>461</v>
      </c>
      <c r="B123" s="30" t="s">
        <v>32</v>
      </c>
      <c r="C123" s="192"/>
      <c r="D123" s="38" t="s">
        <v>127</v>
      </c>
      <c r="E123" s="2" t="s">
        <v>462</v>
      </c>
      <c r="F123" s="101">
        <v>2089</v>
      </c>
      <c r="G123" s="47">
        <v>1899</v>
      </c>
      <c r="H123" s="78">
        <v>0</v>
      </c>
      <c r="I123" s="78">
        <v>1361</v>
      </c>
      <c r="J123" s="78">
        <v>0</v>
      </c>
      <c r="K123" s="101">
        <f t="shared" si="19"/>
        <v>1361</v>
      </c>
      <c r="L123" s="111">
        <f t="shared" si="20"/>
        <v>0.28330700368615058</v>
      </c>
      <c r="M123" s="218">
        <v>1899</v>
      </c>
      <c r="N123" s="48">
        <v>0</v>
      </c>
      <c r="O123" s="48">
        <f t="shared" si="21"/>
        <v>1361</v>
      </c>
      <c r="P123" s="15">
        <f t="shared" si="24"/>
        <v>0.28330700368615058</v>
      </c>
      <c r="Q123" s="49">
        <v>1899</v>
      </c>
      <c r="R123" s="50">
        <v>0</v>
      </c>
      <c r="S123" s="50">
        <f t="shared" si="22"/>
        <v>1361</v>
      </c>
      <c r="T123" s="17">
        <f t="shared" si="25"/>
        <v>0.28330700368615058</v>
      </c>
      <c r="U123" s="159">
        <v>1899</v>
      </c>
      <c r="V123" s="48">
        <v>0</v>
      </c>
      <c r="W123" s="48">
        <f t="shared" si="23"/>
        <v>1361</v>
      </c>
      <c r="X123" s="15">
        <f t="shared" si="26"/>
        <v>0.28330700368615058</v>
      </c>
    </row>
    <row r="124" spans="1:24" s="4" customFormat="1" ht="12.75" customHeight="1">
      <c r="A124" s="140" t="s">
        <v>313</v>
      </c>
      <c r="B124" s="28" t="s">
        <v>32</v>
      </c>
      <c r="C124" s="96"/>
      <c r="D124" s="173">
        <v>0.71</v>
      </c>
      <c r="E124" s="174" t="s">
        <v>315</v>
      </c>
      <c r="F124" s="142">
        <v>857</v>
      </c>
      <c r="G124" s="145">
        <v>779</v>
      </c>
      <c r="H124" s="141">
        <v>699</v>
      </c>
      <c r="I124" s="141">
        <v>609</v>
      </c>
      <c r="J124" s="141">
        <v>0</v>
      </c>
      <c r="K124" s="142">
        <f t="shared" si="19"/>
        <v>609</v>
      </c>
      <c r="L124" s="114">
        <f t="shared" si="20"/>
        <v>0.21822849807445444</v>
      </c>
      <c r="M124" s="236">
        <v>399</v>
      </c>
      <c r="N124" s="161">
        <v>250</v>
      </c>
      <c r="O124" s="143">
        <f t="shared" si="21"/>
        <v>359</v>
      </c>
      <c r="P124" s="153">
        <f t="shared" si="24"/>
        <v>0.10025062656641603</v>
      </c>
      <c r="Q124" s="244">
        <v>399</v>
      </c>
      <c r="R124" s="161">
        <v>250</v>
      </c>
      <c r="S124" s="144">
        <f t="shared" si="22"/>
        <v>359</v>
      </c>
      <c r="T124" s="155">
        <f t="shared" si="25"/>
        <v>0.10025062656641603</v>
      </c>
      <c r="U124" s="236">
        <v>699</v>
      </c>
      <c r="V124" s="143">
        <v>0</v>
      </c>
      <c r="W124" s="143">
        <f t="shared" si="23"/>
        <v>609</v>
      </c>
      <c r="X124" s="153">
        <f t="shared" si="26"/>
        <v>0.12875536480686695</v>
      </c>
    </row>
    <row r="125" spans="1:24" s="4" customFormat="1" ht="12.75" customHeight="1">
      <c r="A125" s="138" t="s">
        <v>398</v>
      </c>
      <c r="B125" s="31" t="s">
        <v>32</v>
      </c>
      <c r="C125" s="93"/>
      <c r="D125" s="37">
        <v>0.71</v>
      </c>
      <c r="E125" s="32" t="s">
        <v>401</v>
      </c>
      <c r="F125" s="84">
        <v>802</v>
      </c>
      <c r="G125" s="84">
        <v>729</v>
      </c>
      <c r="H125" s="84">
        <v>649</v>
      </c>
      <c r="I125" s="84">
        <v>571</v>
      </c>
      <c r="J125" s="84">
        <v>0</v>
      </c>
      <c r="K125" s="84">
        <f t="shared" si="19"/>
        <v>571</v>
      </c>
      <c r="L125" s="110">
        <f t="shared" si="20"/>
        <v>0.2167352537722908</v>
      </c>
      <c r="M125" s="215">
        <v>399</v>
      </c>
      <c r="N125" s="124">
        <v>212</v>
      </c>
      <c r="O125" s="44">
        <f t="shared" si="21"/>
        <v>359</v>
      </c>
      <c r="P125" s="14">
        <f t="shared" si="24"/>
        <v>0.10025062656641603</v>
      </c>
      <c r="Q125" s="127">
        <v>399</v>
      </c>
      <c r="R125" s="124">
        <v>212</v>
      </c>
      <c r="S125" s="46">
        <f t="shared" si="22"/>
        <v>359</v>
      </c>
      <c r="T125" s="16">
        <f t="shared" si="25"/>
        <v>0.10025062656641603</v>
      </c>
      <c r="U125" s="215">
        <v>699</v>
      </c>
      <c r="V125" s="44">
        <v>0</v>
      </c>
      <c r="W125" s="44">
        <f t="shared" si="23"/>
        <v>571</v>
      </c>
      <c r="X125" s="14">
        <f t="shared" si="26"/>
        <v>0.18311874105865522</v>
      </c>
    </row>
    <row r="126" spans="1:24" s="4" customFormat="1" ht="12.75" customHeight="1">
      <c r="A126" s="138" t="s">
        <v>399</v>
      </c>
      <c r="B126" s="31" t="s">
        <v>32</v>
      </c>
      <c r="C126" s="93"/>
      <c r="D126" s="37">
        <v>0.71</v>
      </c>
      <c r="E126" s="32" t="s">
        <v>401</v>
      </c>
      <c r="F126" s="84">
        <v>802</v>
      </c>
      <c r="G126" s="84">
        <v>729</v>
      </c>
      <c r="H126" s="84">
        <v>649</v>
      </c>
      <c r="I126" s="84">
        <v>571</v>
      </c>
      <c r="J126" s="84">
        <v>0</v>
      </c>
      <c r="K126" s="84">
        <f t="shared" si="19"/>
        <v>571</v>
      </c>
      <c r="L126" s="110">
        <f t="shared" si="20"/>
        <v>0.2167352537722908</v>
      </c>
      <c r="M126" s="215">
        <v>399</v>
      </c>
      <c r="N126" s="124">
        <v>212</v>
      </c>
      <c r="O126" s="44">
        <f t="shared" si="21"/>
        <v>359</v>
      </c>
      <c r="P126" s="14">
        <f t="shared" si="24"/>
        <v>0.10025062656641603</v>
      </c>
      <c r="Q126" s="127">
        <v>399</v>
      </c>
      <c r="R126" s="124">
        <v>212</v>
      </c>
      <c r="S126" s="46">
        <f t="shared" si="22"/>
        <v>359</v>
      </c>
      <c r="T126" s="16">
        <f t="shared" si="25"/>
        <v>0.10025062656641603</v>
      </c>
      <c r="U126" s="215">
        <v>699</v>
      </c>
      <c r="V126" s="44">
        <v>0</v>
      </c>
      <c r="W126" s="44">
        <f t="shared" si="23"/>
        <v>571</v>
      </c>
      <c r="X126" s="14">
        <f t="shared" si="26"/>
        <v>0.18311874105865522</v>
      </c>
    </row>
    <row r="127" spans="1:24" s="4" customFormat="1" ht="12.75" customHeight="1" thickBot="1">
      <c r="A127" s="33" t="s">
        <v>400</v>
      </c>
      <c r="B127" s="30" t="s">
        <v>32</v>
      </c>
      <c r="C127" s="94"/>
      <c r="D127" s="38">
        <v>0.71</v>
      </c>
      <c r="E127" s="2" t="s">
        <v>401</v>
      </c>
      <c r="F127" s="47">
        <v>769</v>
      </c>
      <c r="G127" s="47">
        <v>699</v>
      </c>
      <c r="H127" s="47">
        <v>599</v>
      </c>
      <c r="I127" s="47">
        <v>526</v>
      </c>
      <c r="J127" s="47">
        <v>0</v>
      </c>
      <c r="K127" s="47">
        <f t="shared" si="19"/>
        <v>526</v>
      </c>
      <c r="L127" s="111">
        <f t="shared" si="20"/>
        <v>0.24749642346208869</v>
      </c>
      <c r="M127" s="218">
        <v>399</v>
      </c>
      <c r="N127" s="122">
        <v>169</v>
      </c>
      <c r="O127" s="48">
        <f t="shared" si="21"/>
        <v>357</v>
      </c>
      <c r="P127" s="15">
        <f t="shared" si="24"/>
        <v>0.10526315789473684</v>
      </c>
      <c r="Q127" s="126">
        <v>399</v>
      </c>
      <c r="R127" s="122">
        <v>169</v>
      </c>
      <c r="S127" s="50">
        <f t="shared" si="22"/>
        <v>357</v>
      </c>
      <c r="T127" s="17">
        <f t="shared" si="25"/>
        <v>0.10526315789473684</v>
      </c>
      <c r="U127" s="159">
        <v>699</v>
      </c>
      <c r="V127" s="48">
        <v>0</v>
      </c>
      <c r="W127" s="48">
        <f t="shared" si="23"/>
        <v>526</v>
      </c>
      <c r="X127" s="15">
        <f t="shared" si="26"/>
        <v>0.24749642346208869</v>
      </c>
    </row>
    <row r="128" spans="1:24" s="4" customFormat="1" ht="12.75" customHeight="1">
      <c r="A128" s="138" t="s">
        <v>314</v>
      </c>
      <c r="B128" s="31" t="s">
        <v>32</v>
      </c>
      <c r="C128" s="168" t="s">
        <v>460</v>
      </c>
      <c r="D128" s="37">
        <v>0.37</v>
      </c>
      <c r="E128" s="32" t="s">
        <v>316</v>
      </c>
      <c r="F128" s="100">
        <v>164</v>
      </c>
      <c r="G128" s="84">
        <v>149</v>
      </c>
      <c r="H128" s="77">
        <v>0</v>
      </c>
      <c r="I128" s="77">
        <v>111</v>
      </c>
      <c r="J128" s="77">
        <v>0</v>
      </c>
      <c r="K128" s="100">
        <f t="shared" si="19"/>
        <v>111</v>
      </c>
      <c r="L128" s="110">
        <f t="shared" si="20"/>
        <v>0.25503355704697989</v>
      </c>
      <c r="M128" s="160">
        <v>149</v>
      </c>
      <c r="N128" s="44">
        <v>0</v>
      </c>
      <c r="O128" s="44">
        <f t="shared" si="21"/>
        <v>111</v>
      </c>
      <c r="P128" s="14">
        <f t="shared" si="24"/>
        <v>0.25503355704697989</v>
      </c>
      <c r="Q128" s="45">
        <v>149</v>
      </c>
      <c r="R128" s="46">
        <v>0</v>
      </c>
      <c r="S128" s="46">
        <f t="shared" si="22"/>
        <v>111</v>
      </c>
      <c r="T128" s="16">
        <f t="shared" si="25"/>
        <v>0.25503355704697989</v>
      </c>
      <c r="U128" s="160">
        <v>149</v>
      </c>
      <c r="V128" s="44">
        <v>0</v>
      </c>
      <c r="W128" s="44">
        <f t="shared" si="23"/>
        <v>111</v>
      </c>
      <c r="X128" s="14">
        <f t="shared" si="26"/>
        <v>0.25503355704697989</v>
      </c>
    </row>
    <row r="129" spans="1:24" s="4" customFormat="1" ht="12.75" customHeight="1">
      <c r="A129" s="34" t="s">
        <v>402</v>
      </c>
      <c r="B129" s="31" t="s">
        <v>32</v>
      </c>
      <c r="C129" s="93"/>
      <c r="D129" s="37">
        <v>0.37</v>
      </c>
      <c r="E129" s="32" t="s">
        <v>316</v>
      </c>
      <c r="F129" s="102">
        <v>197</v>
      </c>
      <c r="G129" s="85">
        <v>179</v>
      </c>
      <c r="H129" s="79">
        <v>0</v>
      </c>
      <c r="I129" s="79">
        <v>140</v>
      </c>
      <c r="J129" s="79">
        <v>0</v>
      </c>
      <c r="K129" s="102">
        <f t="shared" si="19"/>
        <v>140</v>
      </c>
      <c r="L129" s="112">
        <f t="shared" si="20"/>
        <v>0.21787709497206703</v>
      </c>
      <c r="M129" s="158">
        <v>179</v>
      </c>
      <c r="N129" s="63">
        <v>0</v>
      </c>
      <c r="O129" s="63">
        <f t="shared" si="21"/>
        <v>140</v>
      </c>
      <c r="P129" s="13">
        <f t="shared" si="24"/>
        <v>0.21787709497206703</v>
      </c>
      <c r="Q129" s="64">
        <v>179</v>
      </c>
      <c r="R129" s="65">
        <v>0</v>
      </c>
      <c r="S129" s="65">
        <f t="shared" si="22"/>
        <v>140</v>
      </c>
      <c r="T129" s="18">
        <f t="shared" si="25"/>
        <v>0.21787709497206703</v>
      </c>
      <c r="U129" s="158">
        <v>179</v>
      </c>
      <c r="V129" s="63">
        <v>0</v>
      </c>
      <c r="W129" s="63">
        <f t="shared" si="23"/>
        <v>140</v>
      </c>
      <c r="X129" s="13">
        <f t="shared" si="26"/>
        <v>0.21787709497206703</v>
      </c>
    </row>
    <row r="130" spans="1:24" s="4" customFormat="1" ht="12.75" customHeight="1">
      <c r="A130" s="34" t="s">
        <v>403</v>
      </c>
      <c r="B130" s="31" t="s">
        <v>32</v>
      </c>
      <c r="C130" s="93"/>
      <c r="D130" s="37">
        <v>0.37</v>
      </c>
      <c r="E130" s="32" t="s">
        <v>316</v>
      </c>
      <c r="F130" s="102">
        <v>164</v>
      </c>
      <c r="G130" s="85">
        <v>149</v>
      </c>
      <c r="H130" s="79">
        <v>0</v>
      </c>
      <c r="I130" s="79">
        <v>115</v>
      </c>
      <c r="J130" s="79">
        <v>0</v>
      </c>
      <c r="K130" s="102">
        <f t="shared" si="19"/>
        <v>115</v>
      </c>
      <c r="L130" s="112">
        <f t="shared" si="20"/>
        <v>0.22818791946308725</v>
      </c>
      <c r="M130" s="158">
        <v>149</v>
      </c>
      <c r="N130" s="63">
        <v>0</v>
      </c>
      <c r="O130" s="63">
        <f t="shared" si="21"/>
        <v>115</v>
      </c>
      <c r="P130" s="13">
        <f t="shared" si="24"/>
        <v>0.22818791946308725</v>
      </c>
      <c r="Q130" s="64">
        <v>149</v>
      </c>
      <c r="R130" s="65">
        <v>0</v>
      </c>
      <c r="S130" s="65">
        <f t="shared" si="22"/>
        <v>115</v>
      </c>
      <c r="T130" s="18">
        <f t="shared" si="25"/>
        <v>0.22818791946308725</v>
      </c>
      <c r="U130" s="158">
        <v>149</v>
      </c>
      <c r="V130" s="63">
        <v>0</v>
      </c>
      <c r="W130" s="63">
        <f t="shared" si="23"/>
        <v>115</v>
      </c>
      <c r="X130" s="13">
        <f t="shared" si="26"/>
        <v>0.22818791946308725</v>
      </c>
    </row>
    <row r="131" spans="1:24" s="4" customFormat="1" ht="12.75" customHeight="1">
      <c r="A131" s="138" t="s">
        <v>485</v>
      </c>
      <c r="B131" s="31" t="s">
        <v>32</v>
      </c>
      <c r="C131" s="169"/>
      <c r="D131" s="37">
        <v>0.59</v>
      </c>
      <c r="E131" s="32" t="s">
        <v>486</v>
      </c>
      <c r="F131" s="100">
        <v>307</v>
      </c>
      <c r="G131" s="84">
        <v>279</v>
      </c>
      <c r="H131" s="77">
        <v>0</v>
      </c>
      <c r="I131" s="77">
        <v>129</v>
      </c>
      <c r="J131" s="77">
        <v>0</v>
      </c>
      <c r="K131" s="100">
        <f t="shared" si="19"/>
        <v>129</v>
      </c>
      <c r="L131" s="110">
        <f t="shared" si="20"/>
        <v>0.5376344086021505</v>
      </c>
      <c r="M131" s="160">
        <v>279</v>
      </c>
      <c r="N131" s="44">
        <v>0</v>
      </c>
      <c r="O131" s="44">
        <f t="shared" si="21"/>
        <v>129</v>
      </c>
      <c r="P131" s="14">
        <f t="shared" si="24"/>
        <v>0.5376344086021505</v>
      </c>
      <c r="Q131" s="45">
        <v>279</v>
      </c>
      <c r="R131" s="46">
        <v>0</v>
      </c>
      <c r="S131" s="46">
        <f t="shared" si="22"/>
        <v>129</v>
      </c>
      <c r="T131" s="16">
        <f t="shared" si="25"/>
        <v>0.5376344086021505</v>
      </c>
      <c r="U131" s="160">
        <v>279</v>
      </c>
      <c r="V131" s="44">
        <v>0</v>
      </c>
      <c r="W131" s="44">
        <f t="shared" si="23"/>
        <v>129</v>
      </c>
      <c r="X131" s="14">
        <f t="shared" si="26"/>
        <v>0.5376344086021505</v>
      </c>
    </row>
    <row r="132" spans="1:24" s="4" customFormat="1" ht="12.75" customHeight="1">
      <c r="A132" s="138" t="s">
        <v>17</v>
      </c>
      <c r="B132" s="31" t="s">
        <v>32</v>
      </c>
      <c r="C132" s="168" t="s">
        <v>459</v>
      </c>
      <c r="D132" s="37">
        <v>0.59</v>
      </c>
      <c r="E132" s="32" t="s">
        <v>22</v>
      </c>
      <c r="F132" s="100">
        <v>384</v>
      </c>
      <c r="G132" s="84">
        <v>349</v>
      </c>
      <c r="H132" s="77">
        <v>0</v>
      </c>
      <c r="I132" s="77">
        <v>260</v>
      </c>
      <c r="J132" s="77">
        <v>0</v>
      </c>
      <c r="K132" s="100">
        <f t="shared" si="19"/>
        <v>260</v>
      </c>
      <c r="L132" s="110">
        <f t="shared" si="20"/>
        <v>0.25501432664756446</v>
      </c>
      <c r="M132" s="160">
        <v>349</v>
      </c>
      <c r="N132" s="44">
        <v>0</v>
      </c>
      <c r="O132" s="44">
        <f t="shared" si="21"/>
        <v>260</v>
      </c>
      <c r="P132" s="14">
        <f t="shared" si="24"/>
        <v>0.25501432664756446</v>
      </c>
      <c r="Q132" s="45">
        <v>349</v>
      </c>
      <c r="R132" s="46">
        <v>0</v>
      </c>
      <c r="S132" s="46">
        <f t="shared" si="22"/>
        <v>260</v>
      </c>
      <c r="T132" s="16">
        <f t="shared" si="25"/>
        <v>0.25501432664756446</v>
      </c>
      <c r="U132" s="160">
        <v>349</v>
      </c>
      <c r="V132" s="44">
        <v>0</v>
      </c>
      <c r="W132" s="44">
        <f t="shared" si="23"/>
        <v>260</v>
      </c>
      <c r="X132" s="14">
        <f t="shared" si="26"/>
        <v>0.25501432664756446</v>
      </c>
    </row>
    <row r="133" spans="1:24" s="4" customFormat="1" ht="12.75" customHeight="1">
      <c r="A133" s="138" t="s">
        <v>324</v>
      </c>
      <c r="B133" s="31" t="s">
        <v>32</v>
      </c>
      <c r="C133" s="219"/>
      <c r="D133" s="37">
        <v>0.59</v>
      </c>
      <c r="E133" s="32" t="s">
        <v>325</v>
      </c>
      <c r="F133" s="100">
        <v>329</v>
      </c>
      <c r="G133" s="84">
        <v>299</v>
      </c>
      <c r="H133" s="77">
        <v>250</v>
      </c>
      <c r="I133" s="77">
        <v>210</v>
      </c>
      <c r="J133" s="77">
        <v>0</v>
      </c>
      <c r="K133" s="100">
        <f t="shared" si="19"/>
        <v>210</v>
      </c>
      <c r="L133" s="110">
        <f t="shared" si="20"/>
        <v>0.2976588628762542</v>
      </c>
      <c r="M133" s="215">
        <v>250</v>
      </c>
      <c r="N133" s="44">
        <v>0</v>
      </c>
      <c r="O133" s="44">
        <f t="shared" si="21"/>
        <v>210</v>
      </c>
      <c r="P133" s="14">
        <f t="shared" si="24"/>
        <v>0.16</v>
      </c>
      <c r="Q133" s="127">
        <v>250</v>
      </c>
      <c r="R133" s="46">
        <v>0</v>
      </c>
      <c r="S133" s="46">
        <f t="shared" si="22"/>
        <v>210</v>
      </c>
      <c r="T133" s="16">
        <f t="shared" si="25"/>
        <v>0.16</v>
      </c>
      <c r="U133" s="160">
        <v>299</v>
      </c>
      <c r="V133" s="44">
        <v>0</v>
      </c>
      <c r="W133" s="44">
        <f t="shared" si="23"/>
        <v>210</v>
      </c>
      <c r="X133" s="14">
        <f t="shared" si="26"/>
        <v>0.2976588628762542</v>
      </c>
    </row>
    <row r="134" spans="1:24" s="4" customFormat="1" ht="12.75" customHeight="1">
      <c r="A134" s="138" t="s">
        <v>404</v>
      </c>
      <c r="B134" s="31" t="s">
        <v>32</v>
      </c>
      <c r="C134" s="219"/>
      <c r="D134" s="37">
        <v>0.59</v>
      </c>
      <c r="E134" s="32" t="s">
        <v>325</v>
      </c>
      <c r="F134" s="100">
        <v>329</v>
      </c>
      <c r="G134" s="84">
        <v>299</v>
      </c>
      <c r="H134" s="77">
        <v>250</v>
      </c>
      <c r="I134" s="77">
        <v>210</v>
      </c>
      <c r="J134" s="77">
        <v>0</v>
      </c>
      <c r="K134" s="100">
        <f t="shared" si="19"/>
        <v>210</v>
      </c>
      <c r="L134" s="110">
        <f t="shared" si="20"/>
        <v>0.2976588628762542</v>
      </c>
      <c r="M134" s="215">
        <v>250</v>
      </c>
      <c r="N134" s="44">
        <v>0</v>
      </c>
      <c r="O134" s="44">
        <f t="shared" si="21"/>
        <v>210</v>
      </c>
      <c r="P134" s="14">
        <f t="shared" si="24"/>
        <v>0.16</v>
      </c>
      <c r="Q134" s="127">
        <v>250</v>
      </c>
      <c r="R134" s="46">
        <v>0</v>
      </c>
      <c r="S134" s="46">
        <f t="shared" si="22"/>
        <v>210</v>
      </c>
      <c r="T134" s="16">
        <f t="shared" si="25"/>
        <v>0.16</v>
      </c>
      <c r="U134" s="160">
        <v>299</v>
      </c>
      <c r="V134" s="44">
        <v>0</v>
      </c>
      <c r="W134" s="44">
        <f t="shared" si="23"/>
        <v>210</v>
      </c>
      <c r="X134" s="14">
        <f t="shared" si="26"/>
        <v>0.2976588628762542</v>
      </c>
    </row>
    <row r="135" spans="1:24" s="4" customFormat="1" ht="12.75" customHeight="1">
      <c r="A135" s="138" t="s">
        <v>405</v>
      </c>
      <c r="B135" s="31" t="s">
        <v>32</v>
      </c>
      <c r="C135" s="219"/>
      <c r="D135" s="37">
        <v>0.59</v>
      </c>
      <c r="E135" s="32" t="s">
        <v>325</v>
      </c>
      <c r="F135" s="100">
        <v>329</v>
      </c>
      <c r="G135" s="84">
        <v>299</v>
      </c>
      <c r="H135" s="77">
        <v>250</v>
      </c>
      <c r="I135" s="77">
        <v>210</v>
      </c>
      <c r="J135" s="77">
        <v>0</v>
      </c>
      <c r="K135" s="100">
        <f t="shared" si="19"/>
        <v>210</v>
      </c>
      <c r="L135" s="110">
        <f t="shared" si="20"/>
        <v>0.2976588628762542</v>
      </c>
      <c r="M135" s="215">
        <v>250</v>
      </c>
      <c r="N135" s="44">
        <v>0</v>
      </c>
      <c r="O135" s="44">
        <f t="shared" si="21"/>
        <v>210</v>
      </c>
      <c r="P135" s="14">
        <f t="shared" si="24"/>
        <v>0.16</v>
      </c>
      <c r="Q135" s="127">
        <v>250</v>
      </c>
      <c r="R135" s="46">
        <v>0</v>
      </c>
      <c r="S135" s="46">
        <f t="shared" si="22"/>
        <v>210</v>
      </c>
      <c r="T135" s="16">
        <f t="shared" si="25"/>
        <v>0.16</v>
      </c>
      <c r="U135" s="160">
        <v>299</v>
      </c>
      <c r="V135" s="44">
        <v>0</v>
      </c>
      <c r="W135" s="44">
        <f t="shared" si="23"/>
        <v>210</v>
      </c>
      <c r="X135" s="14">
        <f t="shared" si="26"/>
        <v>0.2976588628762542</v>
      </c>
    </row>
    <row r="136" spans="1:24" s="4" customFormat="1" ht="12.75" customHeight="1" thickBot="1">
      <c r="A136" s="33" t="s">
        <v>406</v>
      </c>
      <c r="B136" s="30" t="s">
        <v>32</v>
      </c>
      <c r="C136" s="192"/>
      <c r="D136" s="38">
        <v>0.59</v>
      </c>
      <c r="E136" s="2" t="s">
        <v>325</v>
      </c>
      <c r="F136" s="101">
        <v>307</v>
      </c>
      <c r="G136" s="47">
        <v>279</v>
      </c>
      <c r="H136" s="78">
        <v>250</v>
      </c>
      <c r="I136" s="78">
        <v>208</v>
      </c>
      <c r="J136" s="78">
        <v>0</v>
      </c>
      <c r="K136" s="101">
        <f t="shared" si="19"/>
        <v>208</v>
      </c>
      <c r="L136" s="111">
        <f t="shared" si="20"/>
        <v>0.25448028673835127</v>
      </c>
      <c r="M136" s="218">
        <v>250</v>
      </c>
      <c r="N136" s="48">
        <v>0</v>
      </c>
      <c r="O136" s="48">
        <f t="shared" ref="O136:O167" si="27">K136-N136</f>
        <v>208</v>
      </c>
      <c r="P136" s="15">
        <f t="shared" si="24"/>
        <v>0.16800000000000001</v>
      </c>
      <c r="Q136" s="126">
        <v>250</v>
      </c>
      <c r="R136" s="50">
        <v>0</v>
      </c>
      <c r="S136" s="50">
        <f t="shared" ref="S136:S167" si="28">K136-R136</f>
        <v>208</v>
      </c>
      <c r="T136" s="17">
        <f t="shared" si="25"/>
        <v>0.16800000000000001</v>
      </c>
      <c r="U136" s="159">
        <v>279</v>
      </c>
      <c r="V136" s="48">
        <v>0</v>
      </c>
      <c r="W136" s="48">
        <f t="shared" ref="W136:W167" si="29">K136-V136</f>
        <v>208</v>
      </c>
      <c r="X136" s="15">
        <f t="shared" si="26"/>
        <v>0.25448028673835127</v>
      </c>
    </row>
    <row r="137" spans="1:24" s="4" customFormat="1" ht="12.75" customHeight="1">
      <c r="A137" s="34" t="s">
        <v>456</v>
      </c>
      <c r="B137" s="28" t="s">
        <v>33</v>
      </c>
      <c r="C137" s="5"/>
      <c r="D137" s="39" t="s">
        <v>127</v>
      </c>
      <c r="E137" s="6" t="s">
        <v>48</v>
      </c>
      <c r="F137" s="102">
        <v>49</v>
      </c>
      <c r="G137" s="85">
        <v>40</v>
      </c>
      <c r="H137" s="79">
        <v>0</v>
      </c>
      <c r="I137" s="79">
        <v>32</v>
      </c>
      <c r="J137" s="79">
        <v>0</v>
      </c>
      <c r="K137" s="102">
        <f t="shared" ref="K137:K138" si="30">IFERROR(I137-J137,I137)</f>
        <v>32</v>
      </c>
      <c r="L137" s="112">
        <f t="shared" ref="L137:L138" si="31">IFERROR((G137-K137)/G137, " ")</f>
        <v>0.2</v>
      </c>
      <c r="M137" s="158">
        <v>40</v>
      </c>
      <c r="N137" s="63">
        <v>0</v>
      </c>
      <c r="O137" s="63">
        <f t="shared" si="27"/>
        <v>32</v>
      </c>
      <c r="P137" s="13">
        <f t="shared" ref="P137:P138" si="32">(M137-O137)/M137</f>
        <v>0.2</v>
      </c>
      <c r="Q137" s="64">
        <v>40</v>
      </c>
      <c r="R137" s="65">
        <v>0</v>
      </c>
      <c r="S137" s="65">
        <f t="shared" si="28"/>
        <v>32</v>
      </c>
      <c r="T137" s="18">
        <f t="shared" ref="T137:T138" si="33">(Q137-S137)/Q137</f>
        <v>0.2</v>
      </c>
      <c r="U137" s="158">
        <v>40</v>
      </c>
      <c r="V137" s="63">
        <v>0</v>
      </c>
      <c r="W137" s="63">
        <f t="shared" si="29"/>
        <v>32</v>
      </c>
      <c r="X137" s="13">
        <f t="shared" ref="X137:X138" si="34">(U137-W137)/U137</f>
        <v>0.2</v>
      </c>
    </row>
    <row r="138" spans="1:24" s="4" customFormat="1" ht="12.75" customHeight="1">
      <c r="A138" s="138" t="s">
        <v>18</v>
      </c>
      <c r="B138" s="31" t="s">
        <v>33</v>
      </c>
      <c r="C138" s="169"/>
      <c r="D138" s="37" t="s">
        <v>127</v>
      </c>
      <c r="E138" s="32" t="s">
        <v>49</v>
      </c>
      <c r="F138" s="100">
        <v>54</v>
      </c>
      <c r="G138" s="84">
        <v>49</v>
      </c>
      <c r="H138" s="77">
        <v>0</v>
      </c>
      <c r="I138" s="77">
        <v>32</v>
      </c>
      <c r="J138" s="77">
        <v>0</v>
      </c>
      <c r="K138" s="100">
        <f t="shared" si="30"/>
        <v>32</v>
      </c>
      <c r="L138" s="110">
        <f t="shared" si="31"/>
        <v>0.34693877551020408</v>
      </c>
      <c r="M138" s="160">
        <v>49</v>
      </c>
      <c r="N138" s="44">
        <v>0</v>
      </c>
      <c r="O138" s="44">
        <f t="shared" si="27"/>
        <v>32</v>
      </c>
      <c r="P138" s="14">
        <f t="shared" si="32"/>
        <v>0.34693877551020408</v>
      </c>
      <c r="Q138" s="45">
        <v>49</v>
      </c>
      <c r="R138" s="46">
        <v>0</v>
      </c>
      <c r="S138" s="46">
        <f t="shared" si="28"/>
        <v>32</v>
      </c>
      <c r="T138" s="16">
        <f t="shared" si="33"/>
        <v>0.34693877551020408</v>
      </c>
      <c r="U138" s="160">
        <v>49</v>
      </c>
      <c r="V138" s="44">
        <v>0</v>
      </c>
      <c r="W138" s="44">
        <f t="shared" si="29"/>
        <v>32</v>
      </c>
      <c r="X138" s="14">
        <f t="shared" si="34"/>
        <v>0.34693877551020408</v>
      </c>
    </row>
    <row r="146" spans="9:21">
      <c r="I146" s="240"/>
      <c r="J146" s="240"/>
      <c r="K146" s="240"/>
      <c r="L146" s="240"/>
      <c r="M146" s="240"/>
      <c r="U146" s="240"/>
    </row>
    <row r="147" spans="9:21">
      <c r="I147" s="240"/>
      <c r="J147" s="240"/>
      <c r="K147" s="240"/>
      <c r="L147" s="240"/>
      <c r="M147" s="240"/>
      <c r="U147" s="240"/>
    </row>
    <row r="148" spans="9:21">
      <c r="I148" s="240"/>
      <c r="J148" s="240"/>
      <c r="K148" s="240"/>
      <c r="L148" s="240"/>
      <c r="M148" s="240"/>
      <c r="U148" s="240"/>
    </row>
    <row r="149" spans="9:21">
      <c r="I149" s="240"/>
      <c r="J149" s="240"/>
      <c r="K149" s="240"/>
      <c r="L149" s="240"/>
      <c r="M149" s="240"/>
      <c r="U149" s="240"/>
    </row>
    <row r="150" spans="9:21">
      <c r="M150" s="240"/>
      <c r="U150" s="240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2C439-062D-4A4E-BC39-EC9ACD4D20D6}">
  <sheetPr>
    <tabColor theme="9" tint="-0.249977111117893"/>
  </sheetPr>
  <dimension ref="A2:X10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8" sqref="C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8.7265625" style="106" customWidth="1"/>
    <col min="14" max="16" width="9.453125" style="24" customWidth="1"/>
    <col min="17" max="17" width="8.81640625" style="25" customWidth="1"/>
    <col min="18" max="20" width="9.453125" style="24" customWidth="1"/>
    <col min="21" max="21" width="8.7265625" style="106" customWidth="1"/>
    <col min="22" max="24" width="9.453125" style="24" customWidth="1"/>
    <col min="25" max="16384" width="9.1796875" style="8"/>
  </cols>
  <sheetData>
    <row r="2" spans="1:24">
      <c r="F2" s="285">
        <v>45350</v>
      </c>
      <c r="G2" s="285"/>
      <c r="H2" s="285"/>
      <c r="I2" s="285"/>
      <c r="J2" s="97"/>
      <c r="K2" s="97"/>
      <c r="L2" s="97"/>
    </row>
    <row r="3" spans="1:24" ht="37.5" customHeight="1" thickBot="1">
      <c r="M3" s="284" t="s">
        <v>159</v>
      </c>
      <c r="N3" s="284"/>
      <c r="O3" s="284"/>
      <c r="P3" s="284"/>
      <c r="Q3" s="284" t="s">
        <v>159</v>
      </c>
      <c r="R3" s="284"/>
      <c r="S3" s="284"/>
      <c r="T3" s="284"/>
      <c r="U3" s="284" t="s">
        <v>159</v>
      </c>
      <c r="V3" s="284"/>
      <c r="W3" s="284"/>
      <c r="X3" s="284"/>
    </row>
    <row r="4" spans="1:2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00" t="s">
        <v>487</v>
      </c>
      <c r="N4" s="201"/>
      <c r="O4" s="202"/>
      <c r="P4" s="203"/>
      <c r="Q4" s="194" t="s">
        <v>706</v>
      </c>
      <c r="R4" s="239"/>
      <c r="S4" s="190"/>
      <c r="T4" s="191"/>
      <c r="U4" s="200" t="s">
        <v>707</v>
      </c>
      <c r="V4" s="201"/>
      <c r="W4" s="202"/>
      <c r="X4" s="203"/>
    </row>
    <row r="5" spans="1:2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04" t="s">
        <v>26</v>
      </c>
      <c r="N5" s="42">
        <v>45351</v>
      </c>
      <c r="O5" s="42"/>
      <c r="P5" s="205"/>
      <c r="Q5" s="195" t="s">
        <v>26</v>
      </c>
      <c r="R5" s="43">
        <v>45365</v>
      </c>
      <c r="S5" s="43"/>
      <c r="T5" s="196"/>
      <c r="U5" s="204" t="s">
        <v>26</v>
      </c>
      <c r="V5" s="42">
        <v>45386</v>
      </c>
      <c r="W5" s="42"/>
      <c r="X5" s="205"/>
    </row>
    <row r="6" spans="1:2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06" t="s">
        <v>27</v>
      </c>
      <c r="N6" s="193">
        <v>44998</v>
      </c>
      <c r="O6" s="193"/>
      <c r="P6" s="207"/>
      <c r="Q6" s="197" t="s">
        <v>27</v>
      </c>
      <c r="R6" s="198">
        <v>45385</v>
      </c>
      <c r="S6" s="198"/>
      <c r="T6" s="199"/>
      <c r="U6" s="206" t="s">
        <v>27</v>
      </c>
      <c r="V6" s="193">
        <v>45392</v>
      </c>
      <c r="W6" s="193"/>
      <c r="X6" s="207"/>
    </row>
    <row r="7" spans="1:24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</row>
    <row r="8" spans="1:24" s="4" customFormat="1" ht="12.75" customHeight="1">
      <c r="A8" s="34" t="s">
        <v>12</v>
      </c>
      <c r="B8" s="28" t="s">
        <v>42</v>
      </c>
      <c r="C8" s="5"/>
      <c r="D8" s="39">
        <v>1.19</v>
      </c>
      <c r="E8" s="6" t="s">
        <v>44</v>
      </c>
      <c r="F8" s="102">
        <v>1869</v>
      </c>
      <c r="G8" s="85">
        <v>1699</v>
      </c>
      <c r="H8" s="79">
        <v>1299</v>
      </c>
      <c r="I8" s="79">
        <v>1091</v>
      </c>
      <c r="J8" s="79">
        <v>0</v>
      </c>
      <c r="K8" s="102">
        <f t="shared" ref="K8:K12" si="0">IFERROR(I8-J8,I8)</f>
        <v>1091</v>
      </c>
      <c r="L8" s="112">
        <f t="shared" ref="L8:L12" si="1">IFERROR((G8-K8)/G8, " ")</f>
        <v>0.35785756327251322</v>
      </c>
      <c r="M8" s="236">
        <v>1299</v>
      </c>
      <c r="N8" s="143">
        <v>0</v>
      </c>
      <c r="O8" s="143">
        <f t="shared" ref="O8:O39" si="2">K8-N8</f>
        <v>1091</v>
      </c>
      <c r="P8" s="153">
        <f t="shared" ref="P8:P48" si="3">(M8-O8)/M8</f>
        <v>0.16012317167051579</v>
      </c>
      <c r="Q8" s="244">
        <v>1299</v>
      </c>
      <c r="R8" s="144">
        <v>0</v>
      </c>
      <c r="S8" s="144">
        <f t="shared" ref="S8:S39" si="4">K8-R8</f>
        <v>1091</v>
      </c>
      <c r="T8" s="155">
        <f t="shared" ref="T8:T48" si="5">(Q8-S8)/Q8</f>
        <v>0.16012317167051579</v>
      </c>
      <c r="U8" s="236">
        <v>1299</v>
      </c>
      <c r="V8" s="143">
        <v>0</v>
      </c>
      <c r="W8" s="143">
        <f t="shared" ref="W8:W39" si="6">K8-V8</f>
        <v>1091</v>
      </c>
      <c r="X8" s="153">
        <f t="shared" ref="X8:X48" si="7">(U8-W8)/U8</f>
        <v>0.16012317167051579</v>
      </c>
    </row>
    <row r="9" spans="1:24" s="4" customFormat="1" ht="12.75" customHeight="1">
      <c r="A9" s="34" t="s">
        <v>96</v>
      </c>
      <c r="B9" s="28" t="s">
        <v>42</v>
      </c>
      <c r="C9" s="5"/>
      <c r="D9" s="37">
        <v>0.83</v>
      </c>
      <c r="E9" s="32" t="s">
        <v>112</v>
      </c>
      <c r="F9" s="102">
        <v>934</v>
      </c>
      <c r="G9" s="84">
        <v>849</v>
      </c>
      <c r="H9" s="79">
        <v>749</v>
      </c>
      <c r="I9" s="79">
        <v>636</v>
      </c>
      <c r="J9" s="79">
        <v>10</v>
      </c>
      <c r="K9" s="102">
        <f t="shared" si="0"/>
        <v>626</v>
      </c>
      <c r="L9" s="112">
        <f t="shared" si="1"/>
        <v>0.26266195524146052</v>
      </c>
      <c r="M9" s="215">
        <v>749</v>
      </c>
      <c r="N9" s="44">
        <v>0</v>
      </c>
      <c r="O9" s="44">
        <f t="shared" si="2"/>
        <v>626</v>
      </c>
      <c r="P9" s="14">
        <f t="shared" si="3"/>
        <v>0.16421895861148197</v>
      </c>
      <c r="Q9" s="127">
        <v>749</v>
      </c>
      <c r="R9" s="46">
        <v>0</v>
      </c>
      <c r="S9" s="46">
        <f t="shared" si="4"/>
        <v>626</v>
      </c>
      <c r="T9" s="16">
        <f t="shared" si="5"/>
        <v>0.16421895861148197</v>
      </c>
      <c r="U9" s="215">
        <v>749</v>
      </c>
      <c r="V9" s="44">
        <v>0</v>
      </c>
      <c r="W9" s="44">
        <f t="shared" si="6"/>
        <v>626</v>
      </c>
      <c r="X9" s="14">
        <f t="shared" si="7"/>
        <v>0.16421895861148197</v>
      </c>
    </row>
    <row r="10" spans="1:24" s="4" customFormat="1" ht="12.75" customHeight="1">
      <c r="A10" s="34" t="s">
        <v>98</v>
      </c>
      <c r="B10" s="28" t="s">
        <v>42</v>
      </c>
      <c r="C10" s="5"/>
      <c r="D10" s="37">
        <v>0.83</v>
      </c>
      <c r="E10" s="6" t="s">
        <v>113</v>
      </c>
      <c r="F10" s="102">
        <v>1264</v>
      </c>
      <c r="G10" s="84">
        <v>1149</v>
      </c>
      <c r="H10" s="79">
        <v>999</v>
      </c>
      <c r="I10" s="79">
        <v>847</v>
      </c>
      <c r="J10" s="79">
        <v>7</v>
      </c>
      <c r="K10" s="102">
        <f t="shared" si="0"/>
        <v>840</v>
      </c>
      <c r="L10" s="112">
        <f t="shared" si="1"/>
        <v>0.2689295039164491</v>
      </c>
      <c r="M10" s="216">
        <v>999</v>
      </c>
      <c r="N10" s="63">
        <v>0</v>
      </c>
      <c r="O10" s="63">
        <f t="shared" si="2"/>
        <v>840</v>
      </c>
      <c r="P10" s="13">
        <f t="shared" si="3"/>
        <v>0.15915915915915915</v>
      </c>
      <c r="Q10" s="128">
        <v>999</v>
      </c>
      <c r="R10" s="65">
        <v>0</v>
      </c>
      <c r="S10" s="65">
        <f t="shared" si="4"/>
        <v>840</v>
      </c>
      <c r="T10" s="18">
        <f t="shared" si="5"/>
        <v>0.15915915915915915</v>
      </c>
      <c r="U10" s="216">
        <v>999</v>
      </c>
      <c r="V10" s="63">
        <v>0</v>
      </c>
      <c r="W10" s="63">
        <f t="shared" si="6"/>
        <v>840</v>
      </c>
      <c r="X10" s="13">
        <f t="shared" si="7"/>
        <v>0.15915915915915915</v>
      </c>
    </row>
    <row r="11" spans="1:24" s="4" customFormat="1" ht="12.75" customHeight="1">
      <c r="A11" s="138" t="s">
        <v>97</v>
      </c>
      <c r="B11" s="28" t="s">
        <v>42</v>
      </c>
      <c r="C11" s="5"/>
      <c r="D11" s="37">
        <v>0.83</v>
      </c>
      <c r="E11" s="32" t="s">
        <v>113</v>
      </c>
      <c r="F11" s="102">
        <v>1154</v>
      </c>
      <c r="G11" s="84">
        <v>1049</v>
      </c>
      <c r="H11" s="79">
        <v>899</v>
      </c>
      <c r="I11" s="79">
        <v>762</v>
      </c>
      <c r="J11" s="79">
        <v>7</v>
      </c>
      <c r="K11" s="102">
        <f t="shared" si="0"/>
        <v>755</v>
      </c>
      <c r="L11" s="112">
        <f t="shared" si="1"/>
        <v>0.28026692087702576</v>
      </c>
      <c r="M11" s="216">
        <v>899</v>
      </c>
      <c r="N11" s="63">
        <v>0</v>
      </c>
      <c r="O11" s="63">
        <f t="shared" si="2"/>
        <v>755</v>
      </c>
      <c r="P11" s="13">
        <f t="shared" si="3"/>
        <v>0.16017797552836485</v>
      </c>
      <c r="Q11" s="128">
        <v>899</v>
      </c>
      <c r="R11" s="65">
        <v>0</v>
      </c>
      <c r="S11" s="65">
        <f t="shared" si="4"/>
        <v>755</v>
      </c>
      <c r="T11" s="18">
        <f t="shared" si="5"/>
        <v>0.16017797552836485</v>
      </c>
      <c r="U11" s="216">
        <v>899</v>
      </c>
      <c r="V11" s="63">
        <v>0</v>
      </c>
      <c r="W11" s="63">
        <f t="shared" si="6"/>
        <v>755</v>
      </c>
      <c r="X11" s="13">
        <f t="shared" si="7"/>
        <v>0.16017797552836485</v>
      </c>
    </row>
    <row r="12" spans="1:24" s="4" customFormat="1" ht="12.75" customHeight="1">
      <c r="A12" s="138" t="s">
        <v>100</v>
      </c>
      <c r="B12" s="28" t="s">
        <v>42</v>
      </c>
      <c r="C12" s="5"/>
      <c r="D12" s="37">
        <v>0.83</v>
      </c>
      <c r="E12" s="32" t="s">
        <v>114</v>
      </c>
      <c r="F12" s="102">
        <v>1484</v>
      </c>
      <c r="G12" s="84">
        <v>1349</v>
      </c>
      <c r="H12" s="79">
        <v>1199</v>
      </c>
      <c r="I12" s="79">
        <v>1006</v>
      </c>
      <c r="J12" s="79">
        <v>8</v>
      </c>
      <c r="K12" s="102">
        <f t="shared" si="0"/>
        <v>998</v>
      </c>
      <c r="L12" s="112">
        <f t="shared" si="1"/>
        <v>0.26019273535952558</v>
      </c>
      <c r="M12" s="216">
        <v>1199</v>
      </c>
      <c r="N12" s="63">
        <v>0</v>
      </c>
      <c r="O12" s="63">
        <f t="shared" si="2"/>
        <v>998</v>
      </c>
      <c r="P12" s="13">
        <f t="shared" si="3"/>
        <v>0.16763969974979148</v>
      </c>
      <c r="Q12" s="128">
        <v>1199</v>
      </c>
      <c r="R12" s="65">
        <v>0</v>
      </c>
      <c r="S12" s="65">
        <f t="shared" si="4"/>
        <v>998</v>
      </c>
      <c r="T12" s="18">
        <f t="shared" si="5"/>
        <v>0.16763969974979148</v>
      </c>
      <c r="U12" s="216">
        <v>1199</v>
      </c>
      <c r="V12" s="63">
        <v>0</v>
      </c>
      <c r="W12" s="63">
        <f t="shared" si="6"/>
        <v>998</v>
      </c>
      <c r="X12" s="13">
        <f t="shared" si="7"/>
        <v>0.16763969974979148</v>
      </c>
    </row>
    <row r="13" spans="1:24" s="4" customFormat="1" ht="12.75" customHeight="1">
      <c r="A13" s="138" t="s">
        <v>99</v>
      </c>
      <c r="B13" s="31" t="s">
        <v>42</v>
      </c>
      <c r="C13" s="169"/>
      <c r="D13" s="37">
        <v>0.83</v>
      </c>
      <c r="E13" s="32" t="s">
        <v>114</v>
      </c>
      <c r="F13" s="100">
        <v>1374</v>
      </c>
      <c r="G13" s="84">
        <v>1249</v>
      </c>
      <c r="H13" s="77">
        <v>1099</v>
      </c>
      <c r="I13" s="77">
        <v>923</v>
      </c>
      <c r="J13" s="77">
        <v>8</v>
      </c>
      <c r="K13" s="100">
        <f t="shared" ref="K13:K76" si="8">IFERROR(I13-J13,I13)</f>
        <v>915</v>
      </c>
      <c r="L13" s="110">
        <f t="shared" ref="L13:L76" si="9">IFERROR((G13-K13)/G13, " ")</f>
        <v>0.26741393114491591</v>
      </c>
      <c r="M13" s="215">
        <v>1099</v>
      </c>
      <c r="N13" s="44">
        <v>0</v>
      </c>
      <c r="O13" s="44">
        <f t="shared" si="2"/>
        <v>915</v>
      </c>
      <c r="P13" s="14">
        <f t="shared" si="3"/>
        <v>0.16742493175614195</v>
      </c>
      <c r="Q13" s="127">
        <v>1099</v>
      </c>
      <c r="R13" s="46">
        <v>0</v>
      </c>
      <c r="S13" s="46">
        <f t="shared" si="4"/>
        <v>915</v>
      </c>
      <c r="T13" s="16">
        <f t="shared" si="5"/>
        <v>0.16742493175614195</v>
      </c>
      <c r="U13" s="215">
        <v>1099</v>
      </c>
      <c r="V13" s="44">
        <v>0</v>
      </c>
      <c r="W13" s="44">
        <f t="shared" si="6"/>
        <v>915</v>
      </c>
      <c r="X13" s="14">
        <f t="shared" si="7"/>
        <v>0.16742493175614195</v>
      </c>
    </row>
    <row r="14" spans="1:24" s="4" customFormat="1" ht="12.75" customHeight="1" thickBot="1">
      <c r="A14" s="33" t="s">
        <v>667</v>
      </c>
      <c r="B14" s="30" t="s">
        <v>42</v>
      </c>
      <c r="C14" s="94" t="s">
        <v>5</v>
      </c>
      <c r="D14" s="38">
        <v>0.83</v>
      </c>
      <c r="E14" s="2" t="s">
        <v>668</v>
      </c>
      <c r="F14" s="101">
        <v>1869</v>
      </c>
      <c r="G14" s="47">
        <v>1699</v>
      </c>
      <c r="H14" s="78">
        <v>1499</v>
      </c>
      <c r="I14" s="78">
        <v>1266</v>
      </c>
      <c r="J14" s="78">
        <v>0</v>
      </c>
      <c r="K14" s="101">
        <f t="shared" si="8"/>
        <v>1266</v>
      </c>
      <c r="L14" s="111">
        <f t="shared" si="9"/>
        <v>0.25485579752795762</v>
      </c>
      <c r="M14" s="218">
        <v>1499</v>
      </c>
      <c r="N14" s="122">
        <v>146</v>
      </c>
      <c r="O14" s="48">
        <f t="shared" si="2"/>
        <v>1120</v>
      </c>
      <c r="P14" s="15">
        <f t="shared" si="3"/>
        <v>0.25283522348232157</v>
      </c>
      <c r="Q14" s="126">
        <v>1499</v>
      </c>
      <c r="R14" s="122">
        <v>146</v>
      </c>
      <c r="S14" s="50">
        <f t="shared" si="4"/>
        <v>1120</v>
      </c>
      <c r="T14" s="17">
        <f t="shared" si="5"/>
        <v>0.25283522348232157</v>
      </c>
      <c r="U14" s="218">
        <v>1499</v>
      </c>
      <c r="V14" s="122">
        <v>145</v>
      </c>
      <c r="W14" s="48">
        <f t="shared" si="6"/>
        <v>1121</v>
      </c>
      <c r="X14" s="15">
        <f t="shared" si="7"/>
        <v>0.25216811207471646</v>
      </c>
    </row>
    <row r="15" spans="1:24" s="4" customFormat="1" ht="12.75" customHeight="1">
      <c r="A15" s="34" t="s">
        <v>173</v>
      </c>
      <c r="B15" s="28" t="s">
        <v>42</v>
      </c>
      <c r="C15" s="96"/>
      <c r="D15" s="39">
        <v>1.19</v>
      </c>
      <c r="E15" s="6" t="s">
        <v>174</v>
      </c>
      <c r="F15" s="102">
        <v>1374</v>
      </c>
      <c r="G15" s="85">
        <v>1249</v>
      </c>
      <c r="H15" s="85">
        <v>999</v>
      </c>
      <c r="I15" s="79">
        <v>817</v>
      </c>
      <c r="J15" s="85">
        <v>0</v>
      </c>
      <c r="K15" s="85">
        <f t="shared" si="8"/>
        <v>817</v>
      </c>
      <c r="L15" s="112">
        <f t="shared" si="9"/>
        <v>0.34587670136108889</v>
      </c>
      <c r="M15" s="216">
        <v>999</v>
      </c>
      <c r="N15" s="63">
        <v>0</v>
      </c>
      <c r="O15" s="63">
        <f t="shared" si="2"/>
        <v>817</v>
      </c>
      <c r="P15" s="13">
        <f t="shared" si="3"/>
        <v>0.18218218218218218</v>
      </c>
      <c r="Q15" s="128">
        <v>999</v>
      </c>
      <c r="R15" s="65">
        <v>0</v>
      </c>
      <c r="S15" s="65">
        <f t="shared" si="4"/>
        <v>817</v>
      </c>
      <c r="T15" s="18">
        <f t="shared" si="5"/>
        <v>0.18218218218218218</v>
      </c>
      <c r="U15" s="216">
        <v>999</v>
      </c>
      <c r="V15" s="63">
        <v>0</v>
      </c>
      <c r="W15" s="63">
        <f t="shared" si="6"/>
        <v>817</v>
      </c>
      <c r="X15" s="13">
        <f t="shared" si="7"/>
        <v>0.18218218218218218</v>
      </c>
    </row>
    <row r="16" spans="1:24" s="4" customFormat="1" ht="12.75" customHeight="1">
      <c r="A16" s="138" t="s">
        <v>175</v>
      </c>
      <c r="B16" s="31" t="s">
        <v>42</v>
      </c>
      <c r="C16" s="93"/>
      <c r="D16" s="37">
        <v>1.19</v>
      </c>
      <c r="E16" s="32" t="s">
        <v>176</v>
      </c>
      <c r="F16" s="100">
        <v>1924</v>
      </c>
      <c r="G16" s="84">
        <v>1749</v>
      </c>
      <c r="H16" s="84">
        <v>1399</v>
      </c>
      <c r="I16" s="77">
        <v>1143</v>
      </c>
      <c r="J16" s="84">
        <v>0</v>
      </c>
      <c r="K16" s="84">
        <f t="shared" si="8"/>
        <v>1143</v>
      </c>
      <c r="L16" s="110">
        <f t="shared" si="9"/>
        <v>0.346483704974271</v>
      </c>
      <c r="M16" s="215">
        <v>1199</v>
      </c>
      <c r="N16" s="124">
        <v>186</v>
      </c>
      <c r="O16" s="44">
        <f t="shared" si="2"/>
        <v>957</v>
      </c>
      <c r="P16" s="14">
        <f t="shared" si="3"/>
        <v>0.20183486238532111</v>
      </c>
      <c r="Q16" s="127">
        <v>1199</v>
      </c>
      <c r="R16" s="124">
        <v>186</v>
      </c>
      <c r="S16" s="46">
        <f t="shared" si="4"/>
        <v>957</v>
      </c>
      <c r="T16" s="16">
        <f t="shared" si="5"/>
        <v>0.20183486238532111</v>
      </c>
      <c r="U16" s="215">
        <v>1199</v>
      </c>
      <c r="V16" s="124">
        <v>185</v>
      </c>
      <c r="W16" s="44">
        <f t="shared" si="6"/>
        <v>958</v>
      </c>
      <c r="X16" s="14">
        <f t="shared" si="7"/>
        <v>0.20100083402835697</v>
      </c>
    </row>
    <row r="17" spans="1:24" s="4" customFormat="1" ht="12.75" customHeight="1">
      <c r="A17" s="138" t="s">
        <v>177</v>
      </c>
      <c r="B17" s="31" t="s">
        <v>42</v>
      </c>
      <c r="C17" s="93"/>
      <c r="D17" s="37">
        <v>1.19</v>
      </c>
      <c r="E17" s="32" t="s">
        <v>178</v>
      </c>
      <c r="F17" s="100">
        <v>1814</v>
      </c>
      <c r="G17" s="85">
        <v>1649</v>
      </c>
      <c r="H17" s="84">
        <v>1199</v>
      </c>
      <c r="I17" s="77">
        <v>979</v>
      </c>
      <c r="J17" s="84">
        <v>0</v>
      </c>
      <c r="K17" s="84">
        <f t="shared" si="8"/>
        <v>979</v>
      </c>
      <c r="L17" s="110">
        <f t="shared" si="9"/>
        <v>0.4063068526379624</v>
      </c>
      <c r="M17" s="215">
        <v>1099</v>
      </c>
      <c r="N17" s="124">
        <v>102</v>
      </c>
      <c r="O17" s="44">
        <f t="shared" si="2"/>
        <v>877</v>
      </c>
      <c r="P17" s="14">
        <f t="shared" si="3"/>
        <v>0.20200181983621474</v>
      </c>
      <c r="Q17" s="127">
        <v>1099</v>
      </c>
      <c r="R17" s="124">
        <v>102</v>
      </c>
      <c r="S17" s="46">
        <f t="shared" si="4"/>
        <v>877</v>
      </c>
      <c r="T17" s="16">
        <f t="shared" si="5"/>
        <v>0.20200181983621474</v>
      </c>
      <c r="U17" s="215">
        <v>1099</v>
      </c>
      <c r="V17" s="124">
        <v>102</v>
      </c>
      <c r="W17" s="44">
        <f t="shared" si="6"/>
        <v>877</v>
      </c>
      <c r="X17" s="14">
        <f t="shared" si="7"/>
        <v>0.20200181983621474</v>
      </c>
    </row>
    <row r="18" spans="1:24" s="4" customFormat="1" ht="12.75" customHeight="1">
      <c r="A18" s="138" t="s">
        <v>179</v>
      </c>
      <c r="B18" s="31" t="s">
        <v>42</v>
      </c>
      <c r="C18" s="93"/>
      <c r="D18" s="37">
        <v>1.19</v>
      </c>
      <c r="E18" s="32" t="s">
        <v>180</v>
      </c>
      <c r="F18" s="100">
        <v>2309</v>
      </c>
      <c r="G18" s="84">
        <v>2099</v>
      </c>
      <c r="H18" s="84">
        <v>1499</v>
      </c>
      <c r="I18" s="77">
        <v>1213</v>
      </c>
      <c r="J18" s="84">
        <v>0</v>
      </c>
      <c r="K18" s="84">
        <f t="shared" si="8"/>
        <v>1213</v>
      </c>
      <c r="L18" s="110">
        <f t="shared" si="9"/>
        <v>0.42210576464983324</v>
      </c>
      <c r="M18" s="215">
        <v>1399</v>
      </c>
      <c r="N18" s="124">
        <v>99</v>
      </c>
      <c r="O18" s="44">
        <f t="shared" si="2"/>
        <v>1114</v>
      </c>
      <c r="P18" s="14">
        <f t="shared" si="3"/>
        <v>0.20371694067190851</v>
      </c>
      <c r="Q18" s="127">
        <v>1399</v>
      </c>
      <c r="R18" s="124">
        <v>99</v>
      </c>
      <c r="S18" s="46">
        <f t="shared" si="4"/>
        <v>1114</v>
      </c>
      <c r="T18" s="16">
        <f t="shared" si="5"/>
        <v>0.20371694067190851</v>
      </c>
      <c r="U18" s="215">
        <v>1399</v>
      </c>
      <c r="V18" s="124">
        <v>98</v>
      </c>
      <c r="W18" s="44">
        <f t="shared" si="6"/>
        <v>1115</v>
      </c>
      <c r="X18" s="14">
        <f t="shared" si="7"/>
        <v>0.20300214438884917</v>
      </c>
    </row>
    <row r="19" spans="1:24" s="4" customFormat="1" ht="12.75" customHeight="1">
      <c r="A19" s="138" t="s">
        <v>181</v>
      </c>
      <c r="B19" s="31" t="s">
        <v>42</v>
      </c>
      <c r="C19" s="93"/>
      <c r="D19" s="37">
        <v>1.19</v>
      </c>
      <c r="E19" s="32" t="s">
        <v>182</v>
      </c>
      <c r="F19" s="100">
        <v>2199</v>
      </c>
      <c r="G19" s="84">
        <v>1999</v>
      </c>
      <c r="H19" s="84">
        <v>1399</v>
      </c>
      <c r="I19" s="77">
        <v>1132</v>
      </c>
      <c r="J19" s="84">
        <v>0</v>
      </c>
      <c r="K19" s="84">
        <f t="shared" si="8"/>
        <v>1132</v>
      </c>
      <c r="L19" s="110">
        <f t="shared" si="9"/>
        <v>0.43371685842921459</v>
      </c>
      <c r="M19" s="215">
        <v>1299</v>
      </c>
      <c r="N19" s="124">
        <v>101</v>
      </c>
      <c r="O19" s="44">
        <f t="shared" si="2"/>
        <v>1031</v>
      </c>
      <c r="P19" s="14">
        <f t="shared" si="3"/>
        <v>0.20631254811393379</v>
      </c>
      <c r="Q19" s="127">
        <v>1299</v>
      </c>
      <c r="R19" s="124">
        <v>101</v>
      </c>
      <c r="S19" s="46">
        <f t="shared" si="4"/>
        <v>1031</v>
      </c>
      <c r="T19" s="16">
        <f t="shared" si="5"/>
        <v>0.20631254811393379</v>
      </c>
      <c r="U19" s="215">
        <v>1299</v>
      </c>
      <c r="V19" s="124">
        <v>100</v>
      </c>
      <c r="W19" s="44">
        <f t="shared" si="6"/>
        <v>1032</v>
      </c>
      <c r="X19" s="14">
        <f t="shared" si="7"/>
        <v>0.20554272517321015</v>
      </c>
    </row>
    <row r="20" spans="1:24" s="4" customFormat="1" ht="12.75" customHeight="1">
      <c r="A20" s="138" t="s">
        <v>183</v>
      </c>
      <c r="B20" s="31" t="s">
        <v>42</v>
      </c>
      <c r="C20" s="93"/>
      <c r="D20" s="37">
        <v>1.19</v>
      </c>
      <c r="E20" s="32" t="s">
        <v>184</v>
      </c>
      <c r="F20" s="100">
        <v>2639</v>
      </c>
      <c r="G20" s="84">
        <v>2399</v>
      </c>
      <c r="H20" s="84">
        <v>1999</v>
      </c>
      <c r="I20" s="77">
        <v>1637</v>
      </c>
      <c r="J20" s="84">
        <v>0</v>
      </c>
      <c r="K20" s="84">
        <f t="shared" si="8"/>
        <v>1637</v>
      </c>
      <c r="L20" s="110">
        <f t="shared" si="9"/>
        <v>0.31763234681117131</v>
      </c>
      <c r="M20" s="215">
        <v>1999</v>
      </c>
      <c r="N20" s="44">
        <v>0</v>
      </c>
      <c r="O20" s="44">
        <f t="shared" si="2"/>
        <v>1637</v>
      </c>
      <c r="P20" s="14">
        <f t="shared" si="3"/>
        <v>0.18109054527263632</v>
      </c>
      <c r="Q20" s="127">
        <v>1999</v>
      </c>
      <c r="R20" s="46">
        <v>0</v>
      </c>
      <c r="S20" s="46">
        <f t="shared" si="4"/>
        <v>1637</v>
      </c>
      <c r="T20" s="16">
        <f t="shared" si="5"/>
        <v>0.18109054527263632</v>
      </c>
      <c r="U20" s="215">
        <v>1999</v>
      </c>
      <c r="V20" s="44">
        <v>0</v>
      </c>
      <c r="W20" s="44">
        <f t="shared" si="6"/>
        <v>1637</v>
      </c>
      <c r="X20" s="14">
        <f t="shared" si="7"/>
        <v>0.18109054527263632</v>
      </c>
    </row>
    <row r="21" spans="1:24" s="4" customFormat="1" ht="12.75" customHeight="1">
      <c r="A21" s="34" t="s">
        <v>287</v>
      </c>
      <c r="B21" s="28" t="s">
        <v>42</v>
      </c>
      <c r="C21" s="96"/>
      <c r="D21" s="39">
        <v>1.19</v>
      </c>
      <c r="E21" s="6" t="s">
        <v>289</v>
      </c>
      <c r="F21" s="102">
        <v>3409</v>
      </c>
      <c r="G21" s="85">
        <v>3099</v>
      </c>
      <c r="H21" s="79">
        <v>2599</v>
      </c>
      <c r="I21" s="79">
        <v>2128</v>
      </c>
      <c r="J21" s="79">
        <v>0</v>
      </c>
      <c r="K21" s="102">
        <f t="shared" si="8"/>
        <v>2128</v>
      </c>
      <c r="L21" s="112">
        <f t="shared" si="9"/>
        <v>0.31332687963859307</v>
      </c>
      <c r="M21" s="216">
        <v>2599</v>
      </c>
      <c r="N21" s="63">
        <v>0</v>
      </c>
      <c r="O21" s="63">
        <f t="shared" si="2"/>
        <v>2128</v>
      </c>
      <c r="P21" s="13">
        <f t="shared" si="3"/>
        <v>0.18122354751827627</v>
      </c>
      <c r="Q21" s="128">
        <v>2599</v>
      </c>
      <c r="R21" s="65">
        <v>0</v>
      </c>
      <c r="S21" s="65">
        <f t="shared" si="4"/>
        <v>2128</v>
      </c>
      <c r="T21" s="18">
        <f t="shared" si="5"/>
        <v>0.18122354751827627</v>
      </c>
      <c r="U21" s="216">
        <v>2599</v>
      </c>
      <c r="V21" s="63">
        <v>0</v>
      </c>
      <c r="W21" s="63">
        <f t="shared" si="6"/>
        <v>2128</v>
      </c>
      <c r="X21" s="13">
        <f t="shared" si="7"/>
        <v>0.18122354751827627</v>
      </c>
    </row>
    <row r="22" spans="1:24" s="4" customFormat="1" ht="12.75" customHeight="1" thickBot="1">
      <c r="A22" s="33" t="s">
        <v>288</v>
      </c>
      <c r="B22" s="30" t="s">
        <v>42</v>
      </c>
      <c r="C22" s="94"/>
      <c r="D22" s="38">
        <v>1.19</v>
      </c>
      <c r="E22" s="2" t="s">
        <v>289</v>
      </c>
      <c r="F22" s="101">
        <v>3299</v>
      </c>
      <c r="G22" s="47">
        <v>2999</v>
      </c>
      <c r="H22" s="78">
        <v>2499</v>
      </c>
      <c r="I22" s="78">
        <v>2047</v>
      </c>
      <c r="J22" s="78">
        <v>0</v>
      </c>
      <c r="K22" s="101">
        <f t="shared" si="8"/>
        <v>2047</v>
      </c>
      <c r="L22" s="111">
        <f t="shared" si="9"/>
        <v>0.31743914638212739</v>
      </c>
      <c r="M22" s="218">
        <v>2499</v>
      </c>
      <c r="N22" s="48">
        <v>0</v>
      </c>
      <c r="O22" s="48">
        <f t="shared" si="2"/>
        <v>2047</v>
      </c>
      <c r="P22" s="15">
        <f t="shared" si="3"/>
        <v>0.18087234893957582</v>
      </c>
      <c r="Q22" s="126">
        <v>2499</v>
      </c>
      <c r="R22" s="50">
        <v>0</v>
      </c>
      <c r="S22" s="50">
        <f t="shared" si="4"/>
        <v>2047</v>
      </c>
      <c r="T22" s="17">
        <f t="shared" si="5"/>
        <v>0.18087234893957582</v>
      </c>
      <c r="U22" s="218">
        <v>2499</v>
      </c>
      <c r="V22" s="48">
        <v>0</v>
      </c>
      <c r="W22" s="48">
        <f t="shared" si="6"/>
        <v>2047</v>
      </c>
      <c r="X22" s="15">
        <f t="shared" si="7"/>
        <v>0.18087234893957582</v>
      </c>
    </row>
    <row r="23" spans="1:24" s="4" customFormat="1" ht="12.75" customHeight="1">
      <c r="A23" s="139" t="s">
        <v>671</v>
      </c>
      <c r="B23" s="165" t="s">
        <v>42</v>
      </c>
      <c r="C23" s="170" t="s">
        <v>5</v>
      </c>
      <c r="D23" s="166">
        <v>1.19</v>
      </c>
      <c r="E23" s="167" t="s">
        <v>673</v>
      </c>
      <c r="F23" s="99">
        <v>1869</v>
      </c>
      <c r="G23" s="89">
        <v>1699</v>
      </c>
      <c r="H23" s="81">
        <v>1399</v>
      </c>
      <c r="I23" s="81">
        <v>1124</v>
      </c>
      <c r="J23" s="81">
        <v>0</v>
      </c>
      <c r="K23" s="99">
        <f t="shared" si="8"/>
        <v>1124</v>
      </c>
      <c r="L23" s="113">
        <f t="shared" si="9"/>
        <v>0.33843437316068276</v>
      </c>
      <c r="M23" s="235">
        <v>1399</v>
      </c>
      <c r="N23" s="162">
        <v>193</v>
      </c>
      <c r="O23" s="90">
        <f t="shared" si="2"/>
        <v>931</v>
      </c>
      <c r="P23" s="136">
        <f t="shared" si="3"/>
        <v>0.33452466047176554</v>
      </c>
      <c r="Q23" s="125">
        <v>1399</v>
      </c>
      <c r="R23" s="162">
        <v>193</v>
      </c>
      <c r="S23" s="91">
        <f t="shared" si="4"/>
        <v>931</v>
      </c>
      <c r="T23" s="92">
        <f t="shared" si="5"/>
        <v>0.33452466047176554</v>
      </c>
      <c r="U23" s="235">
        <v>1399</v>
      </c>
      <c r="V23" s="162">
        <v>192</v>
      </c>
      <c r="W23" s="90">
        <f t="shared" si="6"/>
        <v>932</v>
      </c>
      <c r="X23" s="136">
        <f t="shared" si="7"/>
        <v>0.33380986418870623</v>
      </c>
    </row>
    <row r="24" spans="1:24" s="4" customFormat="1" ht="12.75" customHeight="1">
      <c r="A24" s="34" t="s">
        <v>672</v>
      </c>
      <c r="B24" s="28" t="s">
        <v>42</v>
      </c>
      <c r="C24" s="96" t="s">
        <v>5</v>
      </c>
      <c r="D24" s="39">
        <v>1.19</v>
      </c>
      <c r="E24" s="6" t="s">
        <v>674</v>
      </c>
      <c r="F24" s="102">
        <v>2529</v>
      </c>
      <c r="G24" s="85">
        <v>2299</v>
      </c>
      <c r="H24" s="79">
        <v>1899</v>
      </c>
      <c r="I24" s="79">
        <v>1456</v>
      </c>
      <c r="J24" s="79">
        <v>0</v>
      </c>
      <c r="K24" s="102">
        <f t="shared" si="8"/>
        <v>1456</v>
      </c>
      <c r="L24" s="112">
        <f t="shared" si="9"/>
        <v>0.36668116572422793</v>
      </c>
      <c r="M24" s="216">
        <v>1899</v>
      </c>
      <c r="N24" s="63">
        <v>0</v>
      </c>
      <c r="O24" s="63">
        <f t="shared" si="2"/>
        <v>1456</v>
      </c>
      <c r="P24" s="13">
        <f t="shared" si="3"/>
        <v>0.23328067403896788</v>
      </c>
      <c r="Q24" s="128">
        <v>1899</v>
      </c>
      <c r="R24" s="65">
        <v>0</v>
      </c>
      <c r="S24" s="65">
        <f t="shared" si="4"/>
        <v>1456</v>
      </c>
      <c r="T24" s="18">
        <f t="shared" si="5"/>
        <v>0.23328067403896788</v>
      </c>
      <c r="U24" s="216">
        <v>1899</v>
      </c>
      <c r="V24" s="63">
        <v>0</v>
      </c>
      <c r="W24" s="63">
        <f t="shared" si="6"/>
        <v>1456</v>
      </c>
      <c r="X24" s="13">
        <f t="shared" si="7"/>
        <v>0.23328067403896788</v>
      </c>
    </row>
    <row r="25" spans="1:24" s="4" customFormat="1" ht="12.75" customHeight="1">
      <c r="A25" s="34" t="s">
        <v>339</v>
      </c>
      <c r="B25" s="28" t="s">
        <v>42</v>
      </c>
      <c r="C25" s="249" t="s">
        <v>733</v>
      </c>
      <c r="D25" s="39">
        <v>1.19</v>
      </c>
      <c r="E25" s="6" t="s">
        <v>675</v>
      </c>
      <c r="F25" s="102">
        <v>3299</v>
      </c>
      <c r="G25" s="85">
        <v>2999</v>
      </c>
      <c r="H25" s="79">
        <v>2499</v>
      </c>
      <c r="I25" s="79">
        <v>2022</v>
      </c>
      <c r="J25" s="79">
        <v>0</v>
      </c>
      <c r="K25" s="102">
        <f t="shared" si="8"/>
        <v>2022</v>
      </c>
      <c r="L25" s="112">
        <f t="shared" si="9"/>
        <v>0.32577525841947313</v>
      </c>
      <c r="M25" s="216">
        <v>2499</v>
      </c>
      <c r="N25" s="63">
        <v>0</v>
      </c>
      <c r="O25" s="63">
        <f t="shared" si="2"/>
        <v>2022</v>
      </c>
      <c r="P25" s="13">
        <f t="shared" si="3"/>
        <v>0.19087635054021609</v>
      </c>
      <c r="Q25" s="128">
        <v>2499</v>
      </c>
      <c r="R25" s="65">
        <v>0</v>
      </c>
      <c r="S25" s="65">
        <f t="shared" si="4"/>
        <v>2022</v>
      </c>
      <c r="T25" s="18">
        <f t="shared" si="5"/>
        <v>0.19087635054021609</v>
      </c>
      <c r="U25" s="216">
        <v>2499</v>
      </c>
      <c r="V25" s="63">
        <v>0</v>
      </c>
      <c r="W25" s="63">
        <f t="shared" si="6"/>
        <v>2022</v>
      </c>
      <c r="X25" s="13">
        <f t="shared" si="7"/>
        <v>0.19087635054021609</v>
      </c>
    </row>
    <row r="26" spans="1:24" s="4" customFormat="1" ht="12.75" customHeight="1" thickBot="1">
      <c r="A26" s="33" t="s">
        <v>676</v>
      </c>
      <c r="B26" s="30" t="s">
        <v>42</v>
      </c>
      <c r="C26" s="94" t="s">
        <v>5</v>
      </c>
      <c r="D26" s="38">
        <v>1.19</v>
      </c>
      <c r="E26" s="2" t="s">
        <v>675</v>
      </c>
      <c r="F26" s="101">
        <v>3299</v>
      </c>
      <c r="G26" s="47">
        <v>2999</v>
      </c>
      <c r="H26" s="78">
        <v>2599</v>
      </c>
      <c r="I26" s="78">
        <v>2113</v>
      </c>
      <c r="J26" s="78">
        <v>0</v>
      </c>
      <c r="K26" s="101">
        <f t="shared" si="8"/>
        <v>2113</v>
      </c>
      <c r="L26" s="111">
        <f t="shared" si="9"/>
        <v>0.29543181060353452</v>
      </c>
      <c r="M26" s="218">
        <v>2499</v>
      </c>
      <c r="N26" s="122">
        <v>342</v>
      </c>
      <c r="O26" s="48">
        <f t="shared" si="2"/>
        <v>1771</v>
      </c>
      <c r="P26" s="15">
        <f t="shared" si="3"/>
        <v>0.29131652661064428</v>
      </c>
      <c r="Q26" s="126">
        <v>2499</v>
      </c>
      <c r="R26" s="122">
        <v>342</v>
      </c>
      <c r="S26" s="50">
        <f t="shared" si="4"/>
        <v>1771</v>
      </c>
      <c r="T26" s="17">
        <f t="shared" si="5"/>
        <v>0.29131652661064428</v>
      </c>
      <c r="U26" s="218">
        <v>2499</v>
      </c>
      <c r="V26" s="122">
        <v>345</v>
      </c>
      <c r="W26" s="48">
        <f t="shared" si="6"/>
        <v>1768</v>
      </c>
      <c r="X26" s="15">
        <f t="shared" si="7"/>
        <v>0.29251700680272108</v>
      </c>
    </row>
    <row r="27" spans="1:24" s="4" customFormat="1" ht="12.75" customHeight="1">
      <c r="A27" s="34" t="s">
        <v>13</v>
      </c>
      <c r="B27" s="28" t="s">
        <v>42</v>
      </c>
      <c r="C27" s="5"/>
      <c r="D27" s="39">
        <v>1.19</v>
      </c>
      <c r="E27" s="6" t="s">
        <v>45</v>
      </c>
      <c r="F27" s="102">
        <v>1979</v>
      </c>
      <c r="G27" s="85">
        <v>1799</v>
      </c>
      <c r="H27" s="79">
        <v>1199</v>
      </c>
      <c r="I27" s="79">
        <v>1090</v>
      </c>
      <c r="J27" s="79">
        <v>0</v>
      </c>
      <c r="K27" s="102">
        <f t="shared" si="8"/>
        <v>1090</v>
      </c>
      <c r="L27" s="114">
        <f t="shared" si="9"/>
        <v>0.39410783768760421</v>
      </c>
      <c r="M27" s="236">
        <v>1299</v>
      </c>
      <c r="N27" s="143">
        <v>0</v>
      </c>
      <c r="O27" s="143">
        <f t="shared" si="2"/>
        <v>1090</v>
      </c>
      <c r="P27" s="153">
        <f t="shared" si="3"/>
        <v>0.1608929946112394</v>
      </c>
      <c r="Q27" s="244">
        <v>1299</v>
      </c>
      <c r="R27" s="144">
        <v>0</v>
      </c>
      <c r="S27" s="144">
        <f t="shared" si="4"/>
        <v>1090</v>
      </c>
      <c r="T27" s="155">
        <f t="shared" si="5"/>
        <v>0.1608929946112394</v>
      </c>
      <c r="U27" s="236">
        <v>1299</v>
      </c>
      <c r="V27" s="143">
        <v>0</v>
      </c>
      <c r="W27" s="143">
        <f t="shared" si="6"/>
        <v>1090</v>
      </c>
      <c r="X27" s="153">
        <f t="shared" si="7"/>
        <v>0.1608929946112394</v>
      </c>
    </row>
    <row r="28" spans="1:24" s="4" customFormat="1" ht="12.75" customHeight="1">
      <c r="A28" s="34" t="s">
        <v>101</v>
      </c>
      <c r="B28" s="28" t="s">
        <v>42</v>
      </c>
      <c r="C28" s="5"/>
      <c r="D28" s="37">
        <v>0.83</v>
      </c>
      <c r="E28" s="32" t="s">
        <v>116</v>
      </c>
      <c r="F28" s="100">
        <v>1044</v>
      </c>
      <c r="G28" s="84">
        <v>949</v>
      </c>
      <c r="H28" s="77">
        <v>849</v>
      </c>
      <c r="I28" s="77">
        <v>720</v>
      </c>
      <c r="J28" s="77">
        <v>10</v>
      </c>
      <c r="K28" s="100">
        <f t="shared" si="8"/>
        <v>710</v>
      </c>
      <c r="L28" s="110">
        <f t="shared" si="9"/>
        <v>0.25184404636459429</v>
      </c>
      <c r="M28" s="215">
        <v>849</v>
      </c>
      <c r="N28" s="44">
        <v>0</v>
      </c>
      <c r="O28" s="44">
        <f t="shared" si="2"/>
        <v>710</v>
      </c>
      <c r="P28" s="14">
        <f t="shared" si="3"/>
        <v>0.16372202591283863</v>
      </c>
      <c r="Q28" s="127">
        <v>849</v>
      </c>
      <c r="R28" s="46">
        <v>0</v>
      </c>
      <c r="S28" s="46">
        <f t="shared" si="4"/>
        <v>710</v>
      </c>
      <c r="T28" s="16">
        <f t="shared" si="5"/>
        <v>0.16372202591283863</v>
      </c>
      <c r="U28" s="215">
        <v>849</v>
      </c>
      <c r="V28" s="44">
        <v>0</v>
      </c>
      <c r="W28" s="44">
        <f t="shared" si="6"/>
        <v>710</v>
      </c>
      <c r="X28" s="14">
        <f t="shared" si="7"/>
        <v>0.16372202591283863</v>
      </c>
    </row>
    <row r="29" spans="1:24" s="4" customFormat="1" ht="12.75" customHeight="1">
      <c r="A29" s="34" t="s">
        <v>103</v>
      </c>
      <c r="B29" s="28" t="s">
        <v>42</v>
      </c>
      <c r="C29" s="5"/>
      <c r="D29" s="37">
        <v>0.83</v>
      </c>
      <c r="E29" s="6" t="s">
        <v>115</v>
      </c>
      <c r="F29" s="100">
        <v>1374</v>
      </c>
      <c r="G29" s="84">
        <v>1249</v>
      </c>
      <c r="H29" s="77">
        <v>1099</v>
      </c>
      <c r="I29" s="77">
        <v>932</v>
      </c>
      <c r="J29" s="77">
        <v>12</v>
      </c>
      <c r="K29" s="100">
        <f t="shared" si="8"/>
        <v>920</v>
      </c>
      <c r="L29" s="110">
        <f t="shared" si="9"/>
        <v>0.26341072858286629</v>
      </c>
      <c r="M29" s="215">
        <v>1099</v>
      </c>
      <c r="N29" s="44">
        <v>0</v>
      </c>
      <c r="O29" s="44">
        <f t="shared" si="2"/>
        <v>920</v>
      </c>
      <c r="P29" s="14">
        <f t="shared" si="3"/>
        <v>0.16287534121929026</v>
      </c>
      <c r="Q29" s="127">
        <v>1099</v>
      </c>
      <c r="R29" s="46">
        <v>0</v>
      </c>
      <c r="S29" s="46">
        <f t="shared" si="4"/>
        <v>920</v>
      </c>
      <c r="T29" s="16">
        <f t="shared" si="5"/>
        <v>0.16287534121929026</v>
      </c>
      <c r="U29" s="215">
        <v>1099</v>
      </c>
      <c r="V29" s="44">
        <v>0</v>
      </c>
      <c r="W29" s="44">
        <f t="shared" si="6"/>
        <v>920</v>
      </c>
      <c r="X29" s="14">
        <f t="shared" si="7"/>
        <v>0.16287534121929026</v>
      </c>
    </row>
    <row r="30" spans="1:24" s="4" customFormat="1" ht="12.75" customHeight="1">
      <c r="A30" s="138" t="s">
        <v>102</v>
      </c>
      <c r="B30" s="28" t="s">
        <v>42</v>
      </c>
      <c r="C30" s="5"/>
      <c r="D30" s="37">
        <v>0.83</v>
      </c>
      <c r="E30" s="32" t="s">
        <v>115</v>
      </c>
      <c r="F30" s="100">
        <v>1264</v>
      </c>
      <c r="G30" s="84">
        <v>1149</v>
      </c>
      <c r="H30" s="77">
        <v>999</v>
      </c>
      <c r="I30" s="77">
        <v>847</v>
      </c>
      <c r="J30" s="77">
        <v>10</v>
      </c>
      <c r="K30" s="100">
        <f t="shared" si="8"/>
        <v>837</v>
      </c>
      <c r="L30" s="110">
        <f t="shared" si="9"/>
        <v>0.27154046997389036</v>
      </c>
      <c r="M30" s="215">
        <v>999</v>
      </c>
      <c r="N30" s="44">
        <v>0</v>
      </c>
      <c r="O30" s="44">
        <f t="shared" si="2"/>
        <v>837</v>
      </c>
      <c r="P30" s="14">
        <f t="shared" si="3"/>
        <v>0.16216216216216217</v>
      </c>
      <c r="Q30" s="127">
        <v>999</v>
      </c>
      <c r="R30" s="46">
        <v>0</v>
      </c>
      <c r="S30" s="46">
        <f t="shared" si="4"/>
        <v>837</v>
      </c>
      <c r="T30" s="16">
        <f t="shared" si="5"/>
        <v>0.16216216216216217</v>
      </c>
      <c r="U30" s="215">
        <v>999</v>
      </c>
      <c r="V30" s="44">
        <v>0</v>
      </c>
      <c r="W30" s="44">
        <f t="shared" si="6"/>
        <v>837</v>
      </c>
      <c r="X30" s="14">
        <f t="shared" si="7"/>
        <v>0.16216216216216217</v>
      </c>
    </row>
    <row r="31" spans="1:24" s="4" customFormat="1" ht="12.75" customHeight="1">
      <c r="A31" s="138" t="s">
        <v>105</v>
      </c>
      <c r="B31" s="28" t="s">
        <v>42</v>
      </c>
      <c r="C31" s="5"/>
      <c r="D31" s="37">
        <v>0.83</v>
      </c>
      <c r="E31" s="32" t="s">
        <v>117</v>
      </c>
      <c r="F31" s="100">
        <v>1594</v>
      </c>
      <c r="G31" s="85">
        <v>1449</v>
      </c>
      <c r="H31" s="77">
        <v>1299</v>
      </c>
      <c r="I31" s="77">
        <v>1091</v>
      </c>
      <c r="J31" s="77">
        <v>11</v>
      </c>
      <c r="K31" s="100">
        <f t="shared" si="8"/>
        <v>1080</v>
      </c>
      <c r="L31" s="110">
        <f t="shared" si="9"/>
        <v>0.25465838509316768</v>
      </c>
      <c r="M31" s="215">
        <v>1299</v>
      </c>
      <c r="N31" s="44">
        <v>0</v>
      </c>
      <c r="O31" s="44">
        <f t="shared" si="2"/>
        <v>1080</v>
      </c>
      <c r="P31" s="14">
        <f t="shared" si="3"/>
        <v>0.16859122401847576</v>
      </c>
      <c r="Q31" s="127">
        <v>1299</v>
      </c>
      <c r="R31" s="46">
        <v>0</v>
      </c>
      <c r="S31" s="46">
        <f t="shared" si="4"/>
        <v>1080</v>
      </c>
      <c r="T31" s="16">
        <f t="shared" si="5"/>
        <v>0.16859122401847576</v>
      </c>
      <c r="U31" s="215">
        <v>1299</v>
      </c>
      <c r="V31" s="44">
        <v>0</v>
      </c>
      <c r="W31" s="44">
        <f t="shared" si="6"/>
        <v>1080</v>
      </c>
      <c r="X31" s="14">
        <f t="shared" si="7"/>
        <v>0.16859122401847576</v>
      </c>
    </row>
    <row r="32" spans="1:24" s="4" customFormat="1" ht="12.75" customHeight="1">
      <c r="A32" s="138" t="s">
        <v>104</v>
      </c>
      <c r="B32" s="31" t="s">
        <v>42</v>
      </c>
      <c r="C32" s="169"/>
      <c r="D32" s="37">
        <v>0.83</v>
      </c>
      <c r="E32" s="32" t="s">
        <v>117</v>
      </c>
      <c r="F32" s="100">
        <v>1484</v>
      </c>
      <c r="G32" s="84">
        <v>1349</v>
      </c>
      <c r="H32" s="77">
        <v>1199</v>
      </c>
      <c r="I32" s="77">
        <v>1008</v>
      </c>
      <c r="J32" s="77">
        <v>10</v>
      </c>
      <c r="K32" s="100">
        <f t="shared" si="8"/>
        <v>998</v>
      </c>
      <c r="L32" s="110">
        <f t="shared" si="9"/>
        <v>0.26019273535952558</v>
      </c>
      <c r="M32" s="215">
        <v>1199</v>
      </c>
      <c r="N32" s="44">
        <v>0</v>
      </c>
      <c r="O32" s="44">
        <f t="shared" si="2"/>
        <v>998</v>
      </c>
      <c r="P32" s="14">
        <f t="shared" si="3"/>
        <v>0.16763969974979148</v>
      </c>
      <c r="Q32" s="127">
        <v>1199</v>
      </c>
      <c r="R32" s="46">
        <v>0</v>
      </c>
      <c r="S32" s="46">
        <f t="shared" si="4"/>
        <v>998</v>
      </c>
      <c r="T32" s="16">
        <f t="shared" si="5"/>
        <v>0.16763969974979148</v>
      </c>
      <c r="U32" s="215">
        <v>1199</v>
      </c>
      <c r="V32" s="44">
        <v>0</v>
      </c>
      <c r="W32" s="44">
        <f t="shared" si="6"/>
        <v>998</v>
      </c>
      <c r="X32" s="14">
        <f t="shared" si="7"/>
        <v>0.16763969974979148</v>
      </c>
    </row>
    <row r="33" spans="1:24" s="4" customFormat="1" ht="12.75" customHeight="1" thickBot="1">
      <c r="A33" s="33" t="s">
        <v>669</v>
      </c>
      <c r="B33" s="30" t="s">
        <v>42</v>
      </c>
      <c r="C33" s="94" t="s">
        <v>5</v>
      </c>
      <c r="D33" s="38">
        <v>0.83</v>
      </c>
      <c r="E33" s="2" t="s">
        <v>670</v>
      </c>
      <c r="F33" s="101">
        <v>1979</v>
      </c>
      <c r="G33" s="47">
        <v>1799</v>
      </c>
      <c r="H33" s="78">
        <v>1599</v>
      </c>
      <c r="I33" s="78">
        <v>1312</v>
      </c>
      <c r="J33" s="78">
        <v>0</v>
      </c>
      <c r="K33" s="101">
        <f t="shared" si="8"/>
        <v>1312</v>
      </c>
      <c r="L33" s="111">
        <f t="shared" si="9"/>
        <v>0.27070594774874929</v>
      </c>
      <c r="M33" s="218">
        <v>1599</v>
      </c>
      <c r="N33" s="122">
        <v>142</v>
      </c>
      <c r="O33" s="48">
        <f t="shared" si="2"/>
        <v>1170</v>
      </c>
      <c r="P33" s="15">
        <f t="shared" si="3"/>
        <v>0.26829268292682928</v>
      </c>
      <c r="Q33" s="126">
        <v>1599</v>
      </c>
      <c r="R33" s="122">
        <v>142</v>
      </c>
      <c r="S33" s="50">
        <f t="shared" si="4"/>
        <v>1170</v>
      </c>
      <c r="T33" s="17">
        <f t="shared" si="5"/>
        <v>0.26829268292682928</v>
      </c>
      <c r="U33" s="218">
        <v>1599</v>
      </c>
      <c r="V33" s="122">
        <v>142</v>
      </c>
      <c r="W33" s="48">
        <f t="shared" si="6"/>
        <v>1170</v>
      </c>
      <c r="X33" s="15">
        <f t="shared" si="7"/>
        <v>0.26829268292682928</v>
      </c>
    </row>
    <row r="34" spans="1:24" s="4" customFormat="1" ht="12.75" customHeight="1">
      <c r="A34" s="34" t="s">
        <v>185</v>
      </c>
      <c r="B34" s="28" t="s">
        <v>42</v>
      </c>
      <c r="C34" s="96"/>
      <c r="D34" s="39">
        <v>1.19</v>
      </c>
      <c r="E34" s="6" t="s">
        <v>186</v>
      </c>
      <c r="F34" s="102">
        <v>1484</v>
      </c>
      <c r="G34" s="85">
        <v>1349</v>
      </c>
      <c r="H34" s="85">
        <v>1099</v>
      </c>
      <c r="I34" s="79">
        <v>824</v>
      </c>
      <c r="J34" s="85">
        <v>0</v>
      </c>
      <c r="K34" s="85">
        <f t="shared" si="8"/>
        <v>824</v>
      </c>
      <c r="L34" s="112">
        <f t="shared" si="9"/>
        <v>0.38917716827279464</v>
      </c>
      <c r="M34" s="216">
        <v>1099</v>
      </c>
      <c r="N34" s="63">
        <v>0</v>
      </c>
      <c r="O34" s="63">
        <f t="shared" si="2"/>
        <v>824</v>
      </c>
      <c r="P34" s="13">
        <f t="shared" si="3"/>
        <v>0.2502274795268426</v>
      </c>
      <c r="Q34" s="128">
        <v>1099</v>
      </c>
      <c r="R34" s="65">
        <v>0</v>
      </c>
      <c r="S34" s="65">
        <f t="shared" si="4"/>
        <v>824</v>
      </c>
      <c r="T34" s="18">
        <f t="shared" si="5"/>
        <v>0.2502274795268426</v>
      </c>
      <c r="U34" s="216">
        <v>1099</v>
      </c>
      <c r="V34" s="63">
        <v>0</v>
      </c>
      <c r="W34" s="63">
        <f t="shared" si="6"/>
        <v>824</v>
      </c>
      <c r="X34" s="13">
        <f t="shared" si="7"/>
        <v>0.2502274795268426</v>
      </c>
    </row>
    <row r="35" spans="1:24" s="4" customFormat="1" ht="12.75" customHeight="1">
      <c r="A35" s="138" t="s">
        <v>187</v>
      </c>
      <c r="B35" s="31" t="s">
        <v>42</v>
      </c>
      <c r="C35" s="93"/>
      <c r="D35" s="37">
        <v>1.19</v>
      </c>
      <c r="E35" s="32" t="s">
        <v>188</v>
      </c>
      <c r="F35" s="100">
        <v>2034</v>
      </c>
      <c r="G35" s="85">
        <v>1849</v>
      </c>
      <c r="H35" s="84">
        <v>1499</v>
      </c>
      <c r="I35" s="77">
        <v>1153</v>
      </c>
      <c r="J35" s="84">
        <v>0</v>
      </c>
      <c r="K35" s="84">
        <f t="shared" si="8"/>
        <v>1153</v>
      </c>
      <c r="L35" s="110">
        <f t="shared" si="9"/>
        <v>0.37641968631692807</v>
      </c>
      <c r="M35" s="215">
        <v>1299</v>
      </c>
      <c r="N35" s="124">
        <v>172</v>
      </c>
      <c r="O35" s="44">
        <f t="shared" si="2"/>
        <v>981</v>
      </c>
      <c r="P35" s="14">
        <f t="shared" si="3"/>
        <v>0.24480369515011546</v>
      </c>
      <c r="Q35" s="127">
        <v>1399</v>
      </c>
      <c r="R35" s="124">
        <v>172</v>
      </c>
      <c r="S35" s="46">
        <f t="shared" si="4"/>
        <v>981</v>
      </c>
      <c r="T35" s="16">
        <f t="shared" si="5"/>
        <v>0.29878484631879915</v>
      </c>
      <c r="U35" s="215">
        <v>1399</v>
      </c>
      <c r="V35" s="124">
        <v>86</v>
      </c>
      <c r="W35" s="44">
        <f t="shared" si="6"/>
        <v>1067</v>
      </c>
      <c r="X35" s="14">
        <f t="shared" si="7"/>
        <v>0.23731236597569694</v>
      </c>
    </row>
    <row r="36" spans="1:24" s="4" customFormat="1" ht="12.75" customHeight="1">
      <c r="A36" s="138" t="s">
        <v>189</v>
      </c>
      <c r="B36" s="31" t="s">
        <v>42</v>
      </c>
      <c r="C36" s="93"/>
      <c r="D36" s="37">
        <v>1.19</v>
      </c>
      <c r="E36" s="32" t="s">
        <v>190</v>
      </c>
      <c r="F36" s="100">
        <v>1924</v>
      </c>
      <c r="G36" s="84">
        <v>1749</v>
      </c>
      <c r="H36" s="84">
        <v>1299</v>
      </c>
      <c r="I36" s="77">
        <v>996</v>
      </c>
      <c r="J36" s="84">
        <v>0</v>
      </c>
      <c r="K36" s="84">
        <f t="shared" si="8"/>
        <v>996</v>
      </c>
      <c r="L36" s="110">
        <f t="shared" si="9"/>
        <v>0.43053173241852488</v>
      </c>
      <c r="M36" s="215">
        <v>1199</v>
      </c>
      <c r="N36" s="124">
        <v>93</v>
      </c>
      <c r="O36" s="44">
        <f t="shared" si="2"/>
        <v>903</v>
      </c>
      <c r="P36" s="14">
        <f t="shared" si="3"/>
        <v>0.2468723936613845</v>
      </c>
      <c r="Q36" s="127">
        <v>1299</v>
      </c>
      <c r="R36" s="124">
        <v>93</v>
      </c>
      <c r="S36" s="46">
        <f t="shared" si="4"/>
        <v>903</v>
      </c>
      <c r="T36" s="16">
        <f t="shared" si="5"/>
        <v>0.30484988452655887</v>
      </c>
      <c r="U36" s="215">
        <v>1299</v>
      </c>
      <c r="V36" s="44">
        <v>0</v>
      </c>
      <c r="W36" s="44">
        <f t="shared" si="6"/>
        <v>996</v>
      </c>
      <c r="X36" s="14">
        <f t="shared" si="7"/>
        <v>0.23325635103926096</v>
      </c>
    </row>
    <row r="37" spans="1:24" s="4" customFormat="1" ht="12.75" customHeight="1">
      <c r="A37" s="138" t="s">
        <v>191</v>
      </c>
      <c r="B37" s="31" t="s">
        <v>42</v>
      </c>
      <c r="C37" s="93"/>
      <c r="D37" s="37">
        <v>1.19</v>
      </c>
      <c r="E37" s="32" t="s">
        <v>192</v>
      </c>
      <c r="F37" s="100">
        <v>2419</v>
      </c>
      <c r="G37" s="85">
        <v>2199</v>
      </c>
      <c r="H37" s="84">
        <v>1499</v>
      </c>
      <c r="I37" s="77">
        <v>1213</v>
      </c>
      <c r="J37" s="84">
        <v>0</v>
      </c>
      <c r="K37" s="84">
        <f t="shared" si="8"/>
        <v>1213</v>
      </c>
      <c r="L37" s="110">
        <f t="shared" si="9"/>
        <v>0.44838562983174168</v>
      </c>
      <c r="M37" s="215">
        <v>1499</v>
      </c>
      <c r="N37" s="44">
        <v>0</v>
      </c>
      <c r="O37" s="44">
        <f t="shared" si="2"/>
        <v>1213</v>
      </c>
      <c r="P37" s="14">
        <f t="shared" si="3"/>
        <v>0.19079386257505004</v>
      </c>
      <c r="Q37" s="127">
        <v>1499</v>
      </c>
      <c r="R37" s="46">
        <v>0</v>
      </c>
      <c r="S37" s="46">
        <f t="shared" si="4"/>
        <v>1213</v>
      </c>
      <c r="T37" s="16">
        <f t="shared" si="5"/>
        <v>0.19079386257505004</v>
      </c>
      <c r="U37" s="215">
        <v>1499</v>
      </c>
      <c r="V37" s="44">
        <v>0</v>
      </c>
      <c r="W37" s="44">
        <f t="shared" si="6"/>
        <v>1213</v>
      </c>
      <c r="X37" s="14">
        <f t="shared" si="7"/>
        <v>0.19079386257505004</v>
      </c>
    </row>
    <row r="38" spans="1:24" s="4" customFormat="1" ht="12.75" customHeight="1">
      <c r="A38" s="138" t="s">
        <v>193</v>
      </c>
      <c r="B38" s="31" t="s">
        <v>42</v>
      </c>
      <c r="C38" s="93"/>
      <c r="D38" s="37">
        <v>1.19</v>
      </c>
      <c r="E38" s="32" t="s">
        <v>194</v>
      </c>
      <c r="F38" s="100">
        <v>2309</v>
      </c>
      <c r="G38" s="84">
        <v>2099</v>
      </c>
      <c r="H38" s="84">
        <v>1399</v>
      </c>
      <c r="I38" s="77">
        <v>1132</v>
      </c>
      <c r="J38" s="84">
        <v>0</v>
      </c>
      <c r="K38" s="84">
        <f t="shared" si="8"/>
        <v>1132</v>
      </c>
      <c r="L38" s="110">
        <f t="shared" si="9"/>
        <v>0.46069556931872319</v>
      </c>
      <c r="M38" s="215">
        <v>1399</v>
      </c>
      <c r="N38" s="44">
        <v>0</v>
      </c>
      <c r="O38" s="44">
        <f t="shared" si="2"/>
        <v>1132</v>
      </c>
      <c r="P38" s="14">
        <f t="shared" si="3"/>
        <v>0.19085060757684061</v>
      </c>
      <c r="Q38" s="127">
        <v>1399</v>
      </c>
      <c r="R38" s="46">
        <v>0</v>
      </c>
      <c r="S38" s="46">
        <f t="shared" si="4"/>
        <v>1132</v>
      </c>
      <c r="T38" s="16">
        <f t="shared" si="5"/>
        <v>0.19085060757684061</v>
      </c>
      <c r="U38" s="215">
        <v>1399</v>
      </c>
      <c r="V38" s="44">
        <v>0</v>
      </c>
      <c r="W38" s="44">
        <f t="shared" si="6"/>
        <v>1132</v>
      </c>
      <c r="X38" s="14">
        <f t="shared" si="7"/>
        <v>0.19085060757684061</v>
      </c>
    </row>
    <row r="39" spans="1:24" s="4" customFormat="1" ht="12.75" customHeight="1">
      <c r="A39" s="138" t="s">
        <v>195</v>
      </c>
      <c r="B39" s="31" t="s">
        <v>42</v>
      </c>
      <c r="C39" s="93"/>
      <c r="D39" s="37">
        <v>1.19</v>
      </c>
      <c r="E39" s="32" t="s">
        <v>196</v>
      </c>
      <c r="F39" s="100">
        <v>2749</v>
      </c>
      <c r="G39" s="84">
        <v>2499</v>
      </c>
      <c r="H39" s="84">
        <v>1999</v>
      </c>
      <c r="I39" s="77">
        <v>1637</v>
      </c>
      <c r="J39" s="84">
        <v>0</v>
      </c>
      <c r="K39" s="84">
        <f t="shared" si="8"/>
        <v>1637</v>
      </c>
      <c r="L39" s="110">
        <f t="shared" si="9"/>
        <v>0.34493797519007602</v>
      </c>
      <c r="M39" s="215">
        <v>1999</v>
      </c>
      <c r="N39" s="44">
        <v>0</v>
      </c>
      <c r="O39" s="44">
        <f t="shared" si="2"/>
        <v>1637</v>
      </c>
      <c r="P39" s="14">
        <f t="shared" si="3"/>
        <v>0.18109054527263632</v>
      </c>
      <c r="Q39" s="127">
        <v>1999</v>
      </c>
      <c r="R39" s="46">
        <v>0</v>
      </c>
      <c r="S39" s="46">
        <f t="shared" si="4"/>
        <v>1637</v>
      </c>
      <c r="T39" s="16">
        <f t="shared" si="5"/>
        <v>0.18109054527263632</v>
      </c>
      <c r="U39" s="215">
        <v>1999</v>
      </c>
      <c r="V39" s="44">
        <v>0</v>
      </c>
      <c r="W39" s="44">
        <f t="shared" si="6"/>
        <v>1637</v>
      </c>
      <c r="X39" s="14">
        <f t="shared" si="7"/>
        <v>0.18109054527263632</v>
      </c>
    </row>
    <row r="40" spans="1:24" s="4" customFormat="1" ht="12.75" customHeight="1">
      <c r="A40" s="34" t="s">
        <v>290</v>
      </c>
      <c r="B40" s="28" t="s">
        <v>42</v>
      </c>
      <c r="C40" s="96"/>
      <c r="D40" s="39">
        <v>1.19</v>
      </c>
      <c r="E40" s="6" t="s">
        <v>292</v>
      </c>
      <c r="F40" s="102">
        <v>3629</v>
      </c>
      <c r="G40" s="85">
        <v>3299</v>
      </c>
      <c r="H40" s="79">
        <v>2799</v>
      </c>
      <c r="I40" s="79">
        <v>2291</v>
      </c>
      <c r="J40" s="79">
        <v>0</v>
      </c>
      <c r="K40" s="102">
        <f t="shared" si="8"/>
        <v>2291</v>
      </c>
      <c r="L40" s="112">
        <f t="shared" si="9"/>
        <v>0.30554713549560475</v>
      </c>
      <c r="M40" s="216">
        <v>2799</v>
      </c>
      <c r="N40" s="63">
        <v>0</v>
      </c>
      <c r="O40" s="63">
        <f t="shared" ref="O40:O71" si="10">K40-N40</f>
        <v>2291</v>
      </c>
      <c r="P40" s="13">
        <f t="shared" si="3"/>
        <v>0.18149339049660593</v>
      </c>
      <c r="Q40" s="128">
        <v>2799</v>
      </c>
      <c r="R40" s="65">
        <v>0</v>
      </c>
      <c r="S40" s="65">
        <f t="shared" ref="S40:S71" si="11">K40-R40</f>
        <v>2291</v>
      </c>
      <c r="T40" s="18">
        <f t="shared" si="5"/>
        <v>0.18149339049660593</v>
      </c>
      <c r="U40" s="216">
        <v>2799</v>
      </c>
      <c r="V40" s="63">
        <v>0</v>
      </c>
      <c r="W40" s="63">
        <f t="shared" ref="W40:W71" si="12">K40-V40</f>
        <v>2291</v>
      </c>
      <c r="X40" s="13">
        <f t="shared" si="7"/>
        <v>0.18149339049660593</v>
      </c>
    </row>
    <row r="41" spans="1:24" s="4" customFormat="1" ht="12.75" customHeight="1" thickBot="1">
      <c r="A41" s="80" t="s">
        <v>291</v>
      </c>
      <c r="B41" s="30" t="s">
        <v>42</v>
      </c>
      <c r="C41" s="94"/>
      <c r="D41" s="38">
        <v>1.19</v>
      </c>
      <c r="E41" s="69" t="s">
        <v>292</v>
      </c>
      <c r="F41" s="105">
        <v>3519</v>
      </c>
      <c r="G41" s="147">
        <v>3199</v>
      </c>
      <c r="H41" s="82">
        <v>2699</v>
      </c>
      <c r="I41" s="82">
        <v>2210</v>
      </c>
      <c r="J41" s="82">
        <v>0</v>
      </c>
      <c r="K41" s="105">
        <f t="shared" si="8"/>
        <v>2210</v>
      </c>
      <c r="L41" s="121">
        <f t="shared" si="9"/>
        <v>0.30915911222256953</v>
      </c>
      <c r="M41" s="237">
        <v>2699</v>
      </c>
      <c r="N41" s="70">
        <v>0</v>
      </c>
      <c r="O41" s="70">
        <f t="shared" si="10"/>
        <v>2210</v>
      </c>
      <c r="P41" s="74">
        <f t="shared" si="3"/>
        <v>0.18117821415339014</v>
      </c>
      <c r="Q41" s="163">
        <v>2699</v>
      </c>
      <c r="R41" s="71">
        <v>0</v>
      </c>
      <c r="S41" s="71">
        <f t="shared" si="11"/>
        <v>2210</v>
      </c>
      <c r="T41" s="75">
        <f t="shared" si="5"/>
        <v>0.18117821415339014</v>
      </c>
      <c r="U41" s="237">
        <v>2699</v>
      </c>
      <c r="V41" s="70">
        <v>0</v>
      </c>
      <c r="W41" s="70">
        <f t="shared" si="12"/>
        <v>2210</v>
      </c>
      <c r="X41" s="74">
        <f t="shared" si="7"/>
        <v>0.18117821415339014</v>
      </c>
    </row>
    <row r="42" spans="1:24" s="4" customFormat="1" ht="12.75" customHeight="1" thickBot="1">
      <c r="A42" s="152" t="s">
        <v>293</v>
      </c>
      <c r="B42" s="226" t="s">
        <v>42</v>
      </c>
      <c r="C42" s="232"/>
      <c r="D42" s="228">
        <v>1.19</v>
      </c>
      <c r="E42" s="229" t="s">
        <v>294</v>
      </c>
      <c r="F42" s="104">
        <v>2969</v>
      </c>
      <c r="G42" s="250">
        <v>2699</v>
      </c>
      <c r="H42" s="252">
        <v>2199</v>
      </c>
      <c r="I42" s="252">
        <v>1801</v>
      </c>
      <c r="J42" s="252">
        <v>0</v>
      </c>
      <c r="K42" s="104">
        <f>IFERROR(I42-J42,I42)</f>
        <v>1801</v>
      </c>
      <c r="L42" s="115">
        <f>IFERROR((G42-K42)/G42, " ")</f>
        <v>0.33271582067432381</v>
      </c>
      <c r="M42" s="238">
        <v>2199</v>
      </c>
      <c r="N42" s="73">
        <v>0</v>
      </c>
      <c r="O42" s="73">
        <f t="shared" si="10"/>
        <v>1801</v>
      </c>
      <c r="P42" s="154">
        <f t="shared" si="3"/>
        <v>0.1809913597089586</v>
      </c>
      <c r="Q42" s="135">
        <v>2199</v>
      </c>
      <c r="R42" s="76">
        <v>0</v>
      </c>
      <c r="S42" s="76">
        <f t="shared" si="11"/>
        <v>1801</v>
      </c>
      <c r="T42" s="156">
        <f t="shared" si="5"/>
        <v>0.1809913597089586</v>
      </c>
      <c r="U42" s="238">
        <v>2199</v>
      </c>
      <c r="V42" s="73">
        <v>0</v>
      </c>
      <c r="W42" s="73">
        <f t="shared" si="12"/>
        <v>1801</v>
      </c>
      <c r="X42" s="154">
        <f t="shared" si="7"/>
        <v>0.1809913597089586</v>
      </c>
    </row>
    <row r="43" spans="1:24" s="4" customFormat="1" ht="12.75" customHeight="1">
      <c r="A43" s="139" t="s">
        <v>677</v>
      </c>
      <c r="B43" s="165" t="s">
        <v>42</v>
      </c>
      <c r="C43" s="170" t="s">
        <v>5</v>
      </c>
      <c r="D43" s="166">
        <v>0.14000000000000001</v>
      </c>
      <c r="E43" s="167" t="s">
        <v>680</v>
      </c>
      <c r="F43" s="99">
        <v>1099</v>
      </c>
      <c r="G43" s="89">
        <v>999</v>
      </c>
      <c r="H43" s="81">
        <v>749</v>
      </c>
      <c r="I43" s="81">
        <v>602</v>
      </c>
      <c r="J43" s="81">
        <v>0</v>
      </c>
      <c r="K43" s="99">
        <f>IFERROR(I43-J43,I43)</f>
        <v>602</v>
      </c>
      <c r="L43" s="113">
        <f>IFERROR((G43-K43)/G43, " ")</f>
        <v>0.39739739739739738</v>
      </c>
      <c r="M43" s="235">
        <v>749</v>
      </c>
      <c r="N43" s="162">
        <v>147</v>
      </c>
      <c r="O43" s="90">
        <f t="shared" si="10"/>
        <v>455</v>
      </c>
      <c r="P43" s="136">
        <f t="shared" si="3"/>
        <v>0.3925233644859813</v>
      </c>
      <c r="Q43" s="125">
        <v>749</v>
      </c>
      <c r="R43" s="162">
        <v>147</v>
      </c>
      <c r="S43" s="91">
        <f t="shared" si="11"/>
        <v>455</v>
      </c>
      <c r="T43" s="92">
        <f t="shared" si="5"/>
        <v>0.3925233644859813</v>
      </c>
      <c r="U43" s="235">
        <v>749</v>
      </c>
      <c r="V43" s="162">
        <v>147</v>
      </c>
      <c r="W43" s="90">
        <f t="shared" si="12"/>
        <v>455</v>
      </c>
      <c r="X43" s="136">
        <f t="shared" si="7"/>
        <v>0.3925233644859813</v>
      </c>
    </row>
    <row r="44" spans="1:24" s="4" customFormat="1" ht="12.75" customHeight="1">
      <c r="A44" s="34" t="s">
        <v>14</v>
      </c>
      <c r="B44" s="28" t="s">
        <v>42</v>
      </c>
      <c r="C44" s="5"/>
      <c r="D44" s="39">
        <v>0.14000000000000001</v>
      </c>
      <c r="E44" s="6" t="s">
        <v>681</v>
      </c>
      <c r="F44" s="102">
        <v>1319</v>
      </c>
      <c r="G44" s="85">
        <v>1199</v>
      </c>
      <c r="H44" s="79">
        <v>799</v>
      </c>
      <c r="I44" s="79">
        <v>647</v>
      </c>
      <c r="J44" s="79">
        <v>10</v>
      </c>
      <c r="K44" s="102">
        <f t="shared" si="8"/>
        <v>637</v>
      </c>
      <c r="L44" s="112">
        <f t="shared" si="9"/>
        <v>0.46872393661384487</v>
      </c>
      <c r="M44" s="216">
        <v>799</v>
      </c>
      <c r="N44" s="63">
        <v>0</v>
      </c>
      <c r="O44" s="63">
        <f t="shared" si="10"/>
        <v>637</v>
      </c>
      <c r="P44" s="13">
        <f t="shared" si="3"/>
        <v>0.20275344180225283</v>
      </c>
      <c r="Q44" s="128">
        <v>799</v>
      </c>
      <c r="R44" s="65">
        <v>0</v>
      </c>
      <c r="S44" s="65">
        <f t="shared" si="11"/>
        <v>637</v>
      </c>
      <c r="T44" s="18">
        <f t="shared" si="5"/>
        <v>0.20275344180225283</v>
      </c>
      <c r="U44" s="216">
        <v>799</v>
      </c>
      <c r="V44" s="63">
        <v>0</v>
      </c>
      <c r="W44" s="63">
        <f t="shared" si="12"/>
        <v>637</v>
      </c>
      <c r="X44" s="13">
        <f t="shared" si="7"/>
        <v>0.20275344180225283</v>
      </c>
    </row>
    <row r="45" spans="1:24" s="4" customFormat="1" ht="12.75" customHeight="1">
      <c r="A45" s="140" t="s">
        <v>678</v>
      </c>
      <c r="B45" s="171" t="s">
        <v>42</v>
      </c>
      <c r="C45" s="172" t="s">
        <v>5</v>
      </c>
      <c r="D45" s="173">
        <v>0.14000000000000001</v>
      </c>
      <c r="E45" s="174" t="s">
        <v>681</v>
      </c>
      <c r="F45" s="142">
        <v>1319</v>
      </c>
      <c r="G45" s="145">
        <v>1199</v>
      </c>
      <c r="H45" s="141">
        <v>799</v>
      </c>
      <c r="I45" s="141">
        <v>647</v>
      </c>
      <c r="J45" s="141">
        <v>0</v>
      </c>
      <c r="K45" s="142">
        <f t="shared" si="8"/>
        <v>647</v>
      </c>
      <c r="L45" s="114">
        <f t="shared" si="9"/>
        <v>0.46038365304420348</v>
      </c>
      <c r="M45" s="265">
        <v>1199</v>
      </c>
      <c r="N45" s="143">
        <v>0</v>
      </c>
      <c r="O45" s="143">
        <f t="shared" si="10"/>
        <v>647</v>
      </c>
      <c r="P45" s="153">
        <f t="shared" si="3"/>
        <v>0.46038365304420348</v>
      </c>
      <c r="Q45" s="245">
        <v>1199</v>
      </c>
      <c r="R45" s="144">
        <v>0</v>
      </c>
      <c r="S45" s="144">
        <f t="shared" si="11"/>
        <v>647</v>
      </c>
      <c r="T45" s="155">
        <f t="shared" si="5"/>
        <v>0.46038365304420348</v>
      </c>
      <c r="U45" s="265">
        <v>1199</v>
      </c>
      <c r="V45" s="143">
        <v>0</v>
      </c>
      <c r="W45" s="143">
        <f t="shared" si="12"/>
        <v>647</v>
      </c>
      <c r="X45" s="153">
        <f t="shared" si="7"/>
        <v>0.46038365304420348</v>
      </c>
    </row>
    <row r="46" spans="1:24" s="4" customFormat="1" ht="12.75" customHeight="1">
      <c r="A46" s="138" t="s">
        <v>15</v>
      </c>
      <c r="B46" s="31" t="s">
        <v>42</v>
      </c>
      <c r="C46" s="169"/>
      <c r="D46" s="37">
        <v>0.18</v>
      </c>
      <c r="E46" s="32" t="s">
        <v>682</v>
      </c>
      <c r="F46" s="100">
        <v>1429</v>
      </c>
      <c r="G46" s="84">
        <v>1299</v>
      </c>
      <c r="H46" s="77">
        <v>899</v>
      </c>
      <c r="I46" s="77">
        <v>728</v>
      </c>
      <c r="J46" s="77">
        <v>10</v>
      </c>
      <c r="K46" s="100">
        <f t="shared" si="8"/>
        <v>718</v>
      </c>
      <c r="L46" s="110">
        <f t="shared" si="9"/>
        <v>0.4472671285604311</v>
      </c>
      <c r="M46" s="216">
        <v>899</v>
      </c>
      <c r="N46" s="44">
        <v>0</v>
      </c>
      <c r="O46" s="44">
        <f t="shared" si="10"/>
        <v>718</v>
      </c>
      <c r="P46" s="14">
        <f t="shared" si="3"/>
        <v>0.20133481646273638</v>
      </c>
      <c r="Q46" s="127">
        <v>899</v>
      </c>
      <c r="R46" s="46">
        <v>0</v>
      </c>
      <c r="S46" s="46">
        <f t="shared" si="11"/>
        <v>718</v>
      </c>
      <c r="T46" s="16">
        <f t="shared" si="5"/>
        <v>0.20133481646273638</v>
      </c>
      <c r="U46" s="216">
        <v>899</v>
      </c>
      <c r="V46" s="44">
        <v>0</v>
      </c>
      <c r="W46" s="44">
        <f t="shared" si="12"/>
        <v>718</v>
      </c>
      <c r="X46" s="14">
        <f t="shared" si="7"/>
        <v>0.20133481646273638</v>
      </c>
    </row>
    <row r="47" spans="1:24" s="4" customFormat="1" ht="12.75" customHeight="1" thickBot="1">
      <c r="A47" s="80" t="s">
        <v>679</v>
      </c>
      <c r="B47" s="67" t="s">
        <v>42</v>
      </c>
      <c r="C47" s="146" t="s">
        <v>5</v>
      </c>
      <c r="D47" s="68">
        <v>0.18</v>
      </c>
      <c r="E47" s="69" t="s">
        <v>682</v>
      </c>
      <c r="F47" s="105">
        <v>1429</v>
      </c>
      <c r="G47" s="147">
        <v>1299</v>
      </c>
      <c r="H47" s="82">
        <v>899</v>
      </c>
      <c r="I47" s="82">
        <v>722</v>
      </c>
      <c r="J47" s="82">
        <v>0</v>
      </c>
      <c r="K47" s="105">
        <f t="shared" si="8"/>
        <v>722</v>
      </c>
      <c r="L47" s="121">
        <f t="shared" si="9"/>
        <v>0.44418783679753654</v>
      </c>
      <c r="M47" s="157">
        <v>1299</v>
      </c>
      <c r="N47" s="70">
        <v>0</v>
      </c>
      <c r="O47" s="70">
        <f t="shared" si="10"/>
        <v>722</v>
      </c>
      <c r="P47" s="74">
        <f t="shared" si="3"/>
        <v>0.44418783679753654</v>
      </c>
      <c r="Q47" s="242">
        <v>1299</v>
      </c>
      <c r="R47" s="71">
        <v>0</v>
      </c>
      <c r="S47" s="71">
        <f t="shared" si="11"/>
        <v>722</v>
      </c>
      <c r="T47" s="75">
        <f t="shared" si="5"/>
        <v>0.44418783679753654</v>
      </c>
      <c r="U47" s="157">
        <v>1299</v>
      </c>
      <c r="V47" s="70">
        <v>0</v>
      </c>
      <c r="W47" s="70">
        <f t="shared" si="12"/>
        <v>722</v>
      </c>
      <c r="X47" s="74">
        <f t="shared" si="7"/>
        <v>0.44418783679753654</v>
      </c>
    </row>
    <row r="48" spans="1:24" s="4" customFormat="1" ht="12.75" customHeight="1">
      <c r="A48" s="139" t="s">
        <v>683</v>
      </c>
      <c r="B48" s="165" t="s">
        <v>42</v>
      </c>
      <c r="C48" s="170" t="s">
        <v>5</v>
      </c>
      <c r="D48" s="166">
        <v>0.22</v>
      </c>
      <c r="E48" s="167" t="s">
        <v>684</v>
      </c>
      <c r="F48" s="99">
        <v>1099</v>
      </c>
      <c r="G48" s="89">
        <v>999</v>
      </c>
      <c r="H48" s="81">
        <v>749</v>
      </c>
      <c r="I48" s="81">
        <v>602</v>
      </c>
      <c r="J48" s="81">
        <v>0</v>
      </c>
      <c r="K48" s="99">
        <f t="shared" si="8"/>
        <v>602</v>
      </c>
      <c r="L48" s="113">
        <f t="shared" si="9"/>
        <v>0.39739739739739738</v>
      </c>
      <c r="M48" s="235">
        <v>749</v>
      </c>
      <c r="N48" s="162">
        <v>147</v>
      </c>
      <c r="O48" s="90">
        <f t="shared" si="10"/>
        <v>455</v>
      </c>
      <c r="P48" s="136">
        <f t="shared" si="3"/>
        <v>0.3925233644859813</v>
      </c>
      <c r="Q48" s="125">
        <v>749</v>
      </c>
      <c r="R48" s="162">
        <v>147</v>
      </c>
      <c r="S48" s="91">
        <f t="shared" si="11"/>
        <v>455</v>
      </c>
      <c r="T48" s="92">
        <f t="shared" si="5"/>
        <v>0.3925233644859813</v>
      </c>
      <c r="U48" s="235">
        <v>749</v>
      </c>
      <c r="V48" s="162">
        <v>147</v>
      </c>
      <c r="W48" s="90">
        <f t="shared" si="12"/>
        <v>455</v>
      </c>
      <c r="X48" s="136">
        <f t="shared" si="7"/>
        <v>0.3925233644859813</v>
      </c>
    </row>
    <row r="49" spans="1:24" s="4" customFormat="1" ht="12.75" customHeight="1">
      <c r="A49" s="34" t="s">
        <v>340</v>
      </c>
      <c r="B49" s="28" t="s">
        <v>42</v>
      </c>
      <c r="C49" s="96"/>
      <c r="D49" s="39">
        <v>0.22</v>
      </c>
      <c r="E49" s="6" t="s">
        <v>686</v>
      </c>
      <c r="F49" s="102">
        <v>1209</v>
      </c>
      <c r="G49" s="85">
        <v>1099</v>
      </c>
      <c r="H49" s="79">
        <v>849</v>
      </c>
      <c r="I49" s="79">
        <v>694</v>
      </c>
      <c r="J49" s="79">
        <v>0</v>
      </c>
      <c r="K49" s="102">
        <f t="shared" si="8"/>
        <v>694</v>
      </c>
      <c r="L49" s="112">
        <f t="shared" si="9"/>
        <v>0.36851683348498637</v>
      </c>
      <c r="M49" s="216">
        <v>849</v>
      </c>
      <c r="N49" s="63">
        <v>0</v>
      </c>
      <c r="O49" s="63">
        <f t="shared" si="10"/>
        <v>694</v>
      </c>
      <c r="P49" s="13">
        <f t="shared" ref="P49:P94" si="13">(M49-O49)/M49</f>
        <v>0.18256772673733804</v>
      </c>
      <c r="Q49" s="128">
        <v>849</v>
      </c>
      <c r="R49" s="65">
        <v>0</v>
      </c>
      <c r="S49" s="65">
        <f t="shared" si="11"/>
        <v>694</v>
      </c>
      <c r="T49" s="18">
        <f t="shared" ref="T49:T94" si="14">(Q49-S49)/Q49</f>
        <v>0.18256772673733804</v>
      </c>
      <c r="U49" s="216">
        <v>849</v>
      </c>
      <c r="V49" s="63">
        <v>0</v>
      </c>
      <c r="W49" s="63">
        <f t="shared" si="12"/>
        <v>694</v>
      </c>
      <c r="X49" s="13">
        <f t="shared" ref="X49:X94" si="15">(U49-W49)/U49</f>
        <v>0.18256772673733804</v>
      </c>
    </row>
    <row r="50" spans="1:24" s="4" customFormat="1" ht="12.75" customHeight="1">
      <c r="A50" s="138" t="s">
        <v>341</v>
      </c>
      <c r="B50" s="31" t="s">
        <v>42</v>
      </c>
      <c r="C50" s="93"/>
      <c r="D50" s="37">
        <v>0.22</v>
      </c>
      <c r="E50" s="6" t="s">
        <v>685</v>
      </c>
      <c r="F50" s="100">
        <v>1099</v>
      </c>
      <c r="G50" s="84">
        <v>999</v>
      </c>
      <c r="H50" s="77">
        <v>749</v>
      </c>
      <c r="I50" s="77">
        <v>612</v>
      </c>
      <c r="J50" s="77">
        <v>0</v>
      </c>
      <c r="K50" s="100">
        <f t="shared" si="8"/>
        <v>612</v>
      </c>
      <c r="L50" s="110">
        <f t="shared" si="9"/>
        <v>0.38738738738738737</v>
      </c>
      <c r="M50" s="215">
        <v>749</v>
      </c>
      <c r="N50" s="44">
        <v>0</v>
      </c>
      <c r="O50" s="44">
        <f t="shared" si="10"/>
        <v>612</v>
      </c>
      <c r="P50" s="14">
        <f t="shared" si="13"/>
        <v>0.18291054739652871</v>
      </c>
      <c r="Q50" s="127">
        <v>749</v>
      </c>
      <c r="R50" s="46">
        <v>0</v>
      </c>
      <c r="S50" s="46">
        <f t="shared" si="11"/>
        <v>612</v>
      </c>
      <c r="T50" s="16">
        <f t="shared" si="14"/>
        <v>0.18291054739652871</v>
      </c>
      <c r="U50" s="215">
        <v>749</v>
      </c>
      <c r="V50" s="44">
        <v>0</v>
      </c>
      <c r="W50" s="44">
        <f t="shared" si="12"/>
        <v>612</v>
      </c>
      <c r="X50" s="14">
        <f t="shared" si="15"/>
        <v>0.18291054739652871</v>
      </c>
    </row>
    <row r="51" spans="1:24" s="4" customFormat="1" ht="12.75" customHeight="1">
      <c r="A51" s="138" t="s">
        <v>344</v>
      </c>
      <c r="B51" s="31" t="s">
        <v>42</v>
      </c>
      <c r="C51" s="93"/>
      <c r="D51" s="37">
        <v>0.22</v>
      </c>
      <c r="E51" s="32" t="s">
        <v>349</v>
      </c>
      <c r="F51" s="100">
        <v>1649</v>
      </c>
      <c r="G51" s="84">
        <v>1499</v>
      </c>
      <c r="H51" s="77">
        <v>1099</v>
      </c>
      <c r="I51" s="77">
        <v>900</v>
      </c>
      <c r="J51" s="77">
        <v>0</v>
      </c>
      <c r="K51" s="100">
        <f>IFERROR(I51-J51,I51)</f>
        <v>900</v>
      </c>
      <c r="L51" s="110">
        <f>IFERROR((G51-K51)/G51, " ")</f>
        <v>0.39959973315543695</v>
      </c>
      <c r="M51" s="215">
        <v>1099</v>
      </c>
      <c r="N51" s="44">
        <v>0</v>
      </c>
      <c r="O51" s="44">
        <f t="shared" si="10"/>
        <v>900</v>
      </c>
      <c r="P51" s="14">
        <f t="shared" si="13"/>
        <v>0.18107370336669701</v>
      </c>
      <c r="Q51" s="127">
        <v>1099</v>
      </c>
      <c r="R51" s="46">
        <v>0</v>
      </c>
      <c r="S51" s="46">
        <f t="shared" si="11"/>
        <v>900</v>
      </c>
      <c r="T51" s="16">
        <f t="shared" si="14"/>
        <v>0.18107370336669701</v>
      </c>
      <c r="U51" s="215">
        <v>1099</v>
      </c>
      <c r="V51" s="44">
        <v>0</v>
      </c>
      <c r="W51" s="44">
        <f t="shared" si="12"/>
        <v>900</v>
      </c>
      <c r="X51" s="14">
        <f t="shared" si="15"/>
        <v>0.18107370336669701</v>
      </c>
    </row>
    <row r="52" spans="1:24" s="4" customFormat="1" ht="12.75" customHeight="1">
      <c r="A52" s="138" t="s">
        <v>342</v>
      </c>
      <c r="B52" s="31" t="s">
        <v>42</v>
      </c>
      <c r="C52" s="93"/>
      <c r="D52" s="37">
        <v>0.27</v>
      </c>
      <c r="E52" s="32" t="s">
        <v>346</v>
      </c>
      <c r="F52" s="100">
        <v>1319</v>
      </c>
      <c r="G52" s="84">
        <v>1199</v>
      </c>
      <c r="H52" s="77">
        <v>949</v>
      </c>
      <c r="I52" s="77">
        <v>776</v>
      </c>
      <c r="J52" s="77">
        <v>0</v>
      </c>
      <c r="K52" s="100">
        <f t="shared" si="8"/>
        <v>776</v>
      </c>
      <c r="L52" s="110">
        <f t="shared" si="9"/>
        <v>0.35279399499582986</v>
      </c>
      <c r="M52" s="215">
        <v>949</v>
      </c>
      <c r="N52" s="44">
        <v>0</v>
      </c>
      <c r="O52" s="44">
        <f t="shared" si="10"/>
        <v>776</v>
      </c>
      <c r="P52" s="14">
        <f t="shared" si="13"/>
        <v>0.18229715489989462</v>
      </c>
      <c r="Q52" s="127">
        <v>949</v>
      </c>
      <c r="R52" s="46">
        <v>0</v>
      </c>
      <c r="S52" s="46">
        <f t="shared" si="11"/>
        <v>776</v>
      </c>
      <c r="T52" s="16">
        <f t="shared" si="14"/>
        <v>0.18229715489989462</v>
      </c>
      <c r="U52" s="215">
        <v>949</v>
      </c>
      <c r="V52" s="44">
        <v>0</v>
      </c>
      <c r="W52" s="44">
        <f t="shared" si="12"/>
        <v>776</v>
      </c>
      <c r="X52" s="14">
        <f t="shared" si="15"/>
        <v>0.18229715489989462</v>
      </c>
    </row>
    <row r="53" spans="1:24" s="4" customFormat="1" ht="12.75" customHeight="1">
      <c r="A53" s="138" t="s">
        <v>343</v>
      </c>
      <c r="B53" s="31" t="s">
        <v>42</v>
      </c>
      <c r="C53" s="93"/>
      <c r="D53" s="37">
        <v>0.27</v>
      </c>
      <c r="E53" s="32" t="s">
        <v>347</v>
      </c>
      <c r="F53" s="100">
        <v>1209</v>
      </c>
      <c r="G53" s="84">
        <v>1099</v>
      </c>
      <c r="H53" s="77">
        <v>849</v>
      </c>
      <c r="I53" s="77">
        <v>694</v>
      </c>
      <c r="J53" s="77">
        <v>0</v>
      </c>
      <c r="K53" s="100">
        <f t="shared" si="8"/>
        <v>694</v>
      </c>
      <c r="L53" s="110">
        <f t="shared" si="9"/>
        <v>0.36851683348498637</v>
      </c>
      <c r="M53" s="215">
        <v>849</v>
      </c>
      <c r="N53" s="44">
        <v>0</v>
      </c>
      <c r="O53" s="44">
        <f t="shared" si="10"/>
        <v>694</v>
      </c>
      <c r="P53" s="14">
        <f t="shared" si="13"/>
        <v>0.18256772673733804</v>
      </c>
      <c r="Q53" s="127">
        <v>849</v>
      </c>
      <c r="R53" s="46">
        <v>0</v>
      </c>
      <c r="S53" s="46">
        <f t="shared" si="11"/>
        <v>694</v>
      </c>
      <c r="T53" s="16">
        <f t="shared" si="14"/>
        <v>0.18256772673733804</v>
      </c>
      <c r="U53" s="215">
        <v>849</v>
      </c>
      <c r="V53" s="44">
        <v>0</v>
      </c>
      <c r="W53" s="44">
        <f t="shared" si="12"/>
        <v>694</v>
      </c>
      <c r="X53" s="14">
        <f t="shared" si="15"/>
        <v>0.18256772673733804</v>
      </c>
    </row>
    <row r="54" spans="1:24" s="4" customFormat="1" ht="12.75" customHeight="1" thickBot="1">
      <c r="A54" s="33" t="s">
        <v>345</v>
      </c>
      <c r="B54" s="30" t="s">
        <v>42</v>
      </c>
      <c r="C54" s="94"/>
      <c r="D54" s="38">
        <v>0.27</v>
      </c>
      <c r="E54" s="2" t="s">
        <v>348</v>
      </c>
      <c r="F54" s="101">
        <v>1759</v>
      </c>
      <c r="G54" s="47">
        <v>1599</v>
      </c>
      <c r="H54" s="78">
        <v>1199</v>
      </c>
      <c r="I54" s="78">
        <v>983</v>
      </c>
      <c r="J54" s="78">
        <v>0</v>
      </c>
      <c r="K54" s="101">
        <f t="shared" si="8"/>
        <v>983</v>
      </c>
      <c r="L54" s="111">
        <f t="shared" si="9"/>
        <v>0.38524077548467794</v>
      </c>
      <c r="M54" s="218">
        <v>1199</v>
      </c>
      <c r="N54" s="48">
        <v>0</v>
      </c>
      <c r="O54" s="48">
        <f t="shared" si="10"/>
        <v>983</v>
      </c>
      <c r="P54" s="15">
        <f t="shared" si="13"/>
        <v>0.18015012510425354</v>
      </c>
      <c r="Q54" s="126">
        <v>1199</v>
      </c>
      <c r="R54" s="50">
        <v>0</v>
      </c>
      <c r="S54" s="50">
        <f t="shared" si="11"/>
        <v>983</v>
      </c>
      <c r="T54" s="17">
        <f t="shared" si="14"/>
        <v>0.18015012510425354</v>
      </c>
      <c r="U54" s="218">
        <v>1199</v>
      </c>
      <c r="V54" s="48">
        <v>0</v>
      </c>
      <c r="W54" s="48">
        <f t="shared" si="12"/>
        <v>983</v>
      </c>
      <c r="X54" s="15">
        <f t="shared" si="15"/>
        <v>0.18015012510425354</v>
      </c>
    </row>
    <row r="55" spans="1:24" s="4" customFormat="1" ht="13.5" customHeight="1">
      <c r="A55" s="34" t="s">
        <v>687</v>
      </c>
      <c r="B55" s="28" t="s">
        <v>42</v>
      </c>
      <c r="C55" s="170" t="s">
        <v>5</v>
      </c>
      <c r="D55" s="39">
        <v>0.22</v>
      </c>
      <c r="E55" s="6" t="s">
        <v>691</v>
      </c>
      <c r="F55" s="102">
        <v>1539</v>
      </c>
      <c r="G55" s="85">
        <v>1399</v>
      </c>
      <c r="H55" s="79">
        <v>999</v>
      </c>
      <c r="I55" s="79">
        <v>825</v>
      </c>
      <c r="J55" s="79">
        <v>0</v>
      </c>
      <c r="K55" s="102">
        <f t="shared" si="8"/>
        <v>825</v>
      </c>
      <c r="L55" s="112">
        <f t="shared" si="9"/>
        <v>0.41029306647605435</v>
      </c>
      <c r="M55" s="216">
        <v>999</v>
      </c>
      <c r="N55" s="63">
        <v>0</v>
      </c>
      <c r="O55" s="63">
        <f t="shared" si="10"/>
        <v>825</v>
      </c>
      <c r="P55" s="13">
        <f t="shared" si="13"/>
        <v>0.17417417417417416</v>
      </c>
      <c r="Q55" s="128">
        <v>999</v>
      </c>
      <c r="R55" s="65">
        <v>0</v>
      </c>
      <c r="S55" s="65">
        <f t="shared" si="11"/>
        <v>825</v>
      </c>
      <c r="T55" s="18">
        <f t="shared" si="14"/>
        <v>0.17417417417417416</v>
      </c>
      <c r="U55" s="216">
        <v>999</v>
      </c>
      <c r="V55" s="63">
        <v>0</v>
      </c>
      <c r="W55" s="63">
        <f t="shared" si="12"/>
        <v>825</v>
      </c>
      <c r="X55" s="13">
        <f t="shared" si="15"/>
        <v>0.17417417417417416</v>
      </c>
    </row>
    <row r="56" spans="1:24" s="4" customFormat="1" ht="12.75" customHeight="1">
      <c r="A56" s="138" t="s">
        <v>688</v>
      </c>
      <c r="B56" s="31" t="s">
        <v>42</v>
      </c>
      <c r="C56" s="93" t="s">
        <v>5</v>
      </c>
      <c r="D56" s="37">
        <v>0.22</v>
      </c>
      <c r="E56" s="32" t="s">
        <v>692</v>
      </c>
      <c r="F56" s="84">
        <v>2419</v>
      </c>
      <c r="G56" s="84">
        <v>2199</v>
      </c>
      <c r="H56" s="84">
        <v>1899</v>
      </c>
      <c r="I56" s="84">
        <v>1526</v>
      </c>
      <c r="J56" s="84">
        <v>0</v>
      </c>
      <c r="K56" s="84">
        <f t="shared" si="8"/>
        <v>1526</v>
      </c>
      <c r="L56" s="110">
        <f t="shared" si="9"/>
        <v>0.30604820372896774</v>
      </c>
      <c r="M56" s="215">
        <v>1699</v>
      </c>
      <c r="N56" s="124">
        <v>336</v>
      </c>
      <c r="O56" s="44">
        <f t="shared" si="10"/>
        <v>1190</v>
      </c>
      <c r="P56" s="14">
        <f t="shared" si="13"/>
        <v>0.29958799293702176</v>
      </c>
      <c r="Q56" s="127">
        <v>1699</v>
      </c>
      <c r="R56" s="124">
        <v>336</v>
      </c>
      <c r="S56" s="46">
        <f t="shared" si="11"/>
        <v>1190</v>
      </c>
      <c r="T56" s="16">
        <f t="shared" si="14"/>
        <v>0.29958799293702176</v>
      </c>
      <c r="U56" s="215">
        <v>1899</v>
      </c>
      <c r="V56" s="124">
        <v>203</v>
      </c>
      <c r="W56" s="44">
        <f t="shared" si="12"/>
        <v>1323</v>
      </c>
      <c r="X56" s="14">
        <f t="shared" si="15"/>
        <v>0.30331753554502372</v>
      </c>
    </row>
    <row r="57" spans="1:24" s="4" customFormat="1" ht="12.75" customHeight="1">
      <c r="A57" s="138" t="s">
        <v>689</v>
      </c>
      <c r="B57" s="31" t="s">
        <v>42</v>
      </c>
      <c r="C57" s="93" t="s">
        <v>5</v>
      </c>
      <c r="D57" s="37">
        <v>0.27</v>
      </c>
      <c r="E57" s="32" t="s">
        <v>693</v>
      </c>
      <c r="F57" s="84">
        <v>1869</v>
      </c>
      <c r="G57" s="84">
        <v>1699</v>
      </c>
      <c r="H57" s="84">
        <v>1299</v>
      </c>
      <c r="I57" s="84">
        <v>1073</v>
      </c>
      <c r="J57" s="84">
        <v>0</v>
      </c>
      <c r="K57" s="84">
        <f t="shared" si="8"/>
        <v>1073</v>
      </c>
      <c r="L57" s="110">
        <f t="shared" si="9"/>
        <v>0.36845203060623899</v>
      </c>
      <c r="M57" s="215">
        <v>1299</v>
      </c>
      <c r="N57" s="44">
        <v>0</v>
      </c>
      <c r="O57" s="44">
        <f t="shared" si="10"/>
        <v>1073</v>
      </c>
      <c r="P57" s="14">
        <f t="shared" si="13"/>
        <v>0.17397998460354119</v>
      </c>
      <c r="Q57" s="127">
        <v>1299</v>
      </c>
      <c r="R57" s="46">
        <v>0</v>
      </c>
      <c r="S57" s="46">
        <f t="shared" si="11"/>
        <v>1073</v>
      </c>
      <c r="T57" s="16">
        <f t="shared" si="14"/>
        <v>0.17397998460354119</v>
      </c>
      <c r="U57" s="215">
        <v>1299</v>
      </c>
      <c r="V57" s="44">
        <v>0</v>
      </c>
      <c r="W57" s="44">
        <f t="shared" si="12"/>
        <v>1073</v>
      </c>
      <c r="X57" s="14">
        <f t="shared" si="15"/>
        <v>0.17397998460354119</v>
      </c>
    </row>
    <row r="58" spans="1:24" s="4" customFormat="1" ht="12.75" customHeight="1" thickBot="1">
      <c r="A58" s="33" t="s">
        <v>690</v>
      </c>
      <c r="B58" s="30" t="s">
        <v>42</v>
      </c>
      <c r="C58" s="146" t="s">
        <v>5</v>
      </c>
      <c r="D58" s="38">
        <v>0.27</v>
      </c>
      <c r="E58" s="2" t="s">
        <v>694</v>
      </c>
      <c r="F58" s="47">
        <v>2749</v>
      </c>
      <c r="G58" s="47">
        <v>2499</v>
      </c>
      <c r="H58" s="47">
        <v>2199</v>
      </c>
      <c r="I58" s="47">
        <v>1766</v>
      </c>
      <c r="J58" s="47">
        <v>0</v>
      </c>
      <c r="K58" s="47">
        <f t="shared" si="8"/>
        <v>1766</v>
      </c>
      <c r="L58" s="111">
        <f t="shared" si="9"/>
        <v>0.29331732693077228</v>
      </c>
      <c r="M58" s="218">
        <v>1999</v>
      </c>
      <c r="N58" s="122">
        <v>342</v>
      </c>
      <c r="O58" s="48">
        <f t="shared" si="10"/>
        <v>1424</v>
      </c>
      <c r="P58" s="15">
        <f t="shared" si="13"/>
        <v>0.2876438219109555</v>
      </c>
      <c r="Q58" s="126">
        <v>1999</v>
      </c>
      <c r="R58" s="122">
        <v>342</v>
      </c>
      <c r="S58" s="50">
        <f t="shared" si="11"/>
        <v>1424</v>
      </c>
      <c r="T58" s="17">
        <f t="shared" si="14"/>
        <v>0.2876438219109555</v>
      </c>
      <c r="U58" s="218">
        <v>2199</v>
      </c>
      <c r="V58" s="122">
        <v>205</v>
      </c>
      <c r="W58" s="48">
        <f t="shared" si="12"/>
        <v>1561</v>
      </c>
      <c r="X58" s="15">
        <f t="shared" si="15"/>
        <v>0.29013187812642111</v>
      </c>
    </row>
    <row r="59" spans="1:24" s="4" customFormat="1" ht="13.5" customHeight="1">
      <c r="A59" s="34" t="s">
        <v>16</v>
      </c>
      <c r="B59" s="28" t="s">
        <v>42</v>
      </c>
      <c r="C59" s="249" t="s">
        <v>457</v>
      </c>
      <c r="D59" s="39">
        <v>0.79</v>
      </c>
      <c r="E59" s="6" t="s">
        <v>50</v>
      </c>
      <c r="F59" s="102">
        <v>2639</v>
      </c>
      <c r="G59" s="85">
        <v>2399</v>
      </c>
      <c r="H59" s="79">
        <v>0</v>
      </c>
      <c r="I59" s="79">
        <v>1635</v>
      </c>
      <c r="J59" s="79">
        <v>0</v>
      </c>
      <c r="K59" s="102">
        <f t="shared" si="8"/>
        <v>1635</v>
      </c>
      <c r="L59" s="112">
        <f t="shared" si="9"/>
        <v>0.31846602751146313</v>
      </c>
      <c r="M59" s="158">
        <v>2399</v>
      </c>
      <c r="N59" s="63">
        <v>0</v>
      </c>
      <c r="O59" s="63">
        <f t="shared" si="10"/>
        <v>1635</v>
      </c>
      <c r="P59" s="13">
        <f t="shared" si="13"/>
        <v>0.31846602751146313</v>
      </c>
      <c r="Q59" s="64">
        <v>2399</v>
      </c>
      <c r="R59" s="65">
        <v>0</v>
      </c>
      <c r="S59" s="65">
        <f t="shared" si="11"/>
        <v>1635</v>
      </c>
      <c r="T59" s="18">
        <f t="shared" si="14"/>
        <v>0.31846602751146313</v>
      </c>
      <c r="U59" s="158">
        <v>2399</v>
      </c>
      <c r="V59" s="63">
        <v>0</v>
      </c>
      <c r="W59" s="63">
        <f t="shared" si="12"/>
        <v>1635</v>
      </c>
      <c r="X59" s="13">
        <f t="shared" si="15"/>
        <v>0.31846602751146313</v>
      </c>
    </row>
    <row r="60" spans="1:24" s="4" customFormat="1" ht="13.5" customHeight="1">
      <c r="A60" s="34" t="s">
        <v>695</v>
      </c>
      <c r="B60" s="28" t="s">
        <v>42</v>
      </c>
      <c r="C60" s="96" t="s">
        <v>5</v>
      </c>
      <c r="D60" s="39">
        <v>0.79</v>
      </c>
      <c r="E60" s="6" t="s">
        <v>697</v>
      </c>
      <c r="F60" s="102">
        <v>2199</v>
      </c>
      <c r="G60" s="85">
        <v>1999</v>
      </c>
      <c r="H60" s="79">
        <v>1499</v>
      </c>
      <c r="I60" s="79">
        <v>1217</v>
      </c>
      <c r="J60" s="79">
        <v>0</v>
      </c>
      <c r="K60" s="102">
        <f t="shared" si="8"/>
        <v>1217</v>
      </c>
      <c r="L60" s="112">
        <f t="shared" si="9"/>
        <v>0.39119559779889945</v>
      </c>
      <c r="M60" s="216">
        <v>1499</v>
      </c>
      <c r="N60" s="123">
        <v>295</v>
      </c>
      <c r="O60" s="63">
        <f t="shared" si="10"/>
        <v>922</v>
      </c>
      <c r="P60" s="13">
        <f t="shared" si="13"/>
        <v>0.38492328218812544</v>
      </c>
      <c r="Q60" s="128">
        <v>1499</v>
      </c>
      <c r="R60" s="123">
        <v>295</v>
      </c>
      <c r="S60" s="65">
        <f t="shared" si="11"/>
        <v>922</v>
      </c>
      <c r="T60" s="18">
        <f t="shared" si="14"/>
        <v>0.38492328218812544</v>
      </c>
      <c r="U60" s="216">
        <v>1499</v>
      </c>
      <c r="V60" s="123">
        <v>295</v>
      </c>
      <c r="W60" s="63">
        <f t="shared" si="12"/>
        <v>922</v>
      </c>
      <c r="X60" s="13">
        <f t="shared" si="15"/>
        <v>0.38492328218812544</v>
      </c>
    </row>
    <row r="61" spans="1:24" s="4" customFormat="1" ht="13.5" customHeight="1">
      <c r="A61" s="34" t="s">
        <v>696</v>
      </c>
      <c r="B61" s="28" t="s">
        <v>42</v>
      </c>
      <c r="C61" s="96" t="s">
        <v>5</v>
      </c>
      <c r="D61" s="39">
        <v>0.79</v>
      </c>
      <c r="E61" s="6" t="s">
        <v>698</v>
      </c>
      <c r="F61" s="102">
        <v>2859</v>
      </c>
      <c r="G61" s="85">
        <v>2599</v>
      </c>
      <c r="H61" s="79">
        <v>1999</v>
      </c>
      <c r="I61" s="79">
        <v>1625</v>
      </c>
      <c r="J61" s="79">
        <v>0</v>
      </c>
      <c r="K61" s="102">
        <f t="shared" si="8"/>
        <v>1625</v>
      </c>
      <c r="L61" s="112">
        <f t="shared" si="9"/>
        <v>0.37475952289342057</v>
      </c>
      <c r="M61" s="216">
        <v>1999</v>
      </c>
      <c r="N61" s="123">
        <v>365</v>
      </c>
      <c r="O61" s="63">
        <f t="shared" si="10"/>
        <v>1260</v>
      </c>
      <c r="P61" s="13">
        <f t="shared" si="13"/>
        <v>0.36968484242121058</v>
      </c>
      <c r="Q61" s="128">
        <v>1999</v>
      </c>
      <c r="R61" s="123">
        <v>365</v>
      </c>
      <c r="S61" s="65">
        <f t="shared" si="11"/>
        <v>1260</v>
      </c>
      <c r="T61" s="18">
        <f t="shared" si="14"/>
        <v>0.36968484242121058</v>
      </c>
      <c r="U61" s="216">
        <v>1999</v>
      </c>
      <c r="V61" s="123">
        <v>365</v>
      </c>
      <c r="W61" s="63">
        <f t="shared" si="12"/>
        <v>1260</v>
      </c>
      <c r="X61" s="13">
        <f t="shared" si="15"/>
        <v>0.36968484242121058</v>
      </c>
    </row>
    <row r="62" spans="1:24" s="4" customFormat="1" ht="12.75" customHeight="1">
      <c r="A62" s="138" t="s">
        <v>350</v>
      </c>
      <c r="B62" s="31" t="s">
        <v>42</v>
      </c>
      <c r="C62" s="93"/>
      <c r="D62" s="37">
        <v>0.79</v>
      </c>
      <c r="E62" s="32" t="s">
        <v>351</v>
      </c>
      <c r="F62" s="84">
        <v>2309</v>
      </c>
      <c r="G62" s="84">
        <v>2099</v>
      </c>
      <c r="H62" s="84">
        <v>1599</v>
      </c>
      <c r="I62" s="84">
        <v>1307</v>
      </c>
      <c r="J62" s="84">
        <v>0</v>
      </c>
      <c r="K62" s="84">
        <f t="shared" si="8"/>
        <v>1307</v>
      </c>
      <c r="L62" s="110">
        <f t="shared" si="9"/>
        <v>0.37732253454025727</v>
      </c>
      <c r="M62" s="215">
        <v>1599</v>
      </c>
      <c r="N62" s="44">
        <v>0</v>
      </c>
      <c r="O62" s="44">
        <f t="shared" si="10"/>
        <v>1307</v>
      </c>
      <c r="P62" s="14">
        <f t="shared" si="13"/>
        <v>0.18261413383364603</v>
      </c>
      <c r="Q62" s="127">
        <v>1599</v>
      </c>
      <c r="R62" s="46">
        <v>0</v>
      </c>
      <c r="S62" s="46">
        <f t="shared" si="11"/>
        <v>1307</v>
      </c>
      <c r="T62" s="16">
        <f t="shared" si="14"/>
        <v>0.18261413383364603</v>
      </c>
      <c r="U62" s="215">
        <v>1599</v>
      </c>
      <c r="V62" s="44">
        <v>0</v>
      </c>
      <c r="W62" s="44">
        <f t="shared" si="12"/>
        <v>1307</v>
      </c>
      <c r="X62" s="14">
        <f t="shared" si="15"/>
        <v>0.18261413383364603</v>
      </c>
    </row>
    <row r="63" spans="1:24" s="4" customFormat="1" ht="12.75" customHeight="1">
      <c r="A63" s="138" t="s">
        <v>352</v>
      </c>
      <c r="B63" s="31" t="s">
        <v>42</v>
      </c>
      <c r="C63" s="93"/>
      <c r="D63" s="37">
        <v>0.79</v>
      </c>
      <c r="E63" s="32" t="s">
        <v>351</v>
      </c>
      <c r="F63" s="84">
        <v>2199</v>
      </c>
      <c r="G63" s="84">
        <v>1999</v>
      </c>
      <c r="H63" s="84">
        <v>1499</v>
      </c>
      <c r="I63" s="84">
        <v>1226</v>
      </c>
      <c r="J63" s="84">
        <v>0</v>
      </c>
      <c r="K63" s="84">
        <f t="shared" si="8"/>
        <v>1226</v>
      </c>
      <c r="L63" s="110">
        <f t="shared" si="9"/>
        <v>0.38669334667333666</v>
      </c>
      <c r="M63" s="215">
        <v>1499</v>
      </c>
      <c r="N63" s="44">
        <v>0</v>
      </c>
      <c r="O63" s="44">
        <f t="shared" si="10"/>
        <v>1226</v>
      </c>
      <c r="P63" s="14">
        <f t="shared" si="13"/>
        <v>0.18212141427618411</v>
      </c>
      <c r="Q63" s="127">
        <v>1499</v>
      </c>
      <c r="R63" s="46">
        <v>0</v>
      </c>
      <c r="S63" s="46">
        <f t="shared" si="11"/>
        <v>1226</v>
      </c>
      <c r="T63" s="16">
        <f t="shared" si="14"/>
        <v>0.18212141427618411</v>
      </c>
      <c r="U63" s="215">
        <v>1499</v>
      </c>
      <c r="V63" s="44">
        <v>0</v>
      </c>
      <c r="W63" s="44">
        <f t="shared" si="12"/>
        <v>1226</v>
      </c>
      <c r="X63" s="14">
        <f t="shared" si="15"/>
        <v>0.18212141427618411</v>
      </c>
    </row>
    <row r="64" spans="1:24" s="4" customFormat="1" ht="12.75" customHeight="1" thickBot="1">
      <c r="A64" s="33" t="s">
        <v>353</v>
      </c>
      <c r="B64" s="30" t="s">
        <v>42</v>
      </c>
      <c r="C64" s="94"/>
      <c r="D64" s="38">
        <v>0.79</v>
      </c>
      <c r="E64" s="2" t="s">
        <v>699</v>
      </c>
      <c r="F64" s="47">
        <v>3189</v>
      </c>
      <c r="G64" s="47">
        <v>2899</v>
      </c>
      <c r="H64" s="47">
        <v>2199</v>
      </c>
      <c r="I64" s="47">
        <v>1802</v>
      </c>
      <c r="J64" s="47">
        <v>0</v>
      </c>
      <c r="K64" s="47">
        <f t="shared" si="8"/>
        <v>1802</v>
      </c>
      <c r="L64" s="111">
        <f t="shared" si="9"/>
        <v>0.37840634701621251</v>
      </c>
      <c r="M64" s="218">
        <v>1599</v>
      </c>
      <c r="N64" s="122">
        <v>540</v>
      </c>
      <c r="O64" s="48">
        <f t="shared" si="10"/>
        <v>1262</v>
      </c>
      <c r="P64" s="15">
        <f t="shared" si="13"/>
        <v>0.21075672295184492</v>
      </c>
      <c r="Q64" s="126">
        <v>1599</v>
      </c>
      <c r="R64" s="122">
        <v>540</v>
      </c>
      <c r="S64" s="50">
        <f t="shared" si="11"/>
        <v>1262</v>
      </c>
      <c r="T64" s="17">
        <f t="shared" si="14"/>
        <v>0.21075672295184492</v>
      </c>
      <c r="U64" s="218">
        <v>2199</v>
      </c>
      <c r="V64" s="48">
        <v>0</v>
      </c>
      <c r="W64" s="48">
        <f t="shared" si="12"/>
        <v>1802</v>
      </c>
      <c r="X64" s="15">
        <f t="shared" si="15"/>
        <v>0.18053660754888587</v>
      </c>
    </row>
    <row r="65" spans="1:24" s="4" customFormat="1" ht="12.75" customHeight="1">
      <c r="A65" s="138" t="s">
        <v>354</v>
      </c>
      <c r="B65" s="31" t="s">
        <v>42</v>
      </c>
      <c r="C65" s="93"/>
      <c r="D65" s="37">
        <v>1.56</v>
      </c>
      <c r="E65" s="32" t="s">
        <v>357</v>
      </c>
      <c r="F65" s="84">
        <v>3409</v>
      </c>
      <c r="G65" s="84">
        <v>3099</v>
      </c>
      <c r="H65" s="84">
        <v>2399</v>
      </c>
      <c r="I65" s="84">
        <v>1962</v>
      </c>
      <c r="J65" s="84">
        <v>0</v>
      </c>
      <c r="K65" s="84">
        <f t="shared" si="8"/>
        <v>1962</v>
      </c>
      <c r="L65" s="110">
        <f t="shared" si="9"/>
        <v>0.36689254598257504</v>
      </c>
      <c r="M65" s="215">
        <v>2399</v>
      </c>
      <c r="N65" s="44">
        <v>0</v>
      </c>
      <c r="O65" s="44">
        <f t="shared" si="10"/>
        <v>1962</v>
      </c>
      <c r="P65" s="14">
        <f t="shared" si="13"/>
        <v>0.18215923301375572</v>
      </c>
      <c r="Q65" s="127">
        <v>2399</v>
      </c>
      <c r="R65" s="46">
        <v>0</v>
      </c>
      <c r="S65" s="46">
        <f t="shared" si="11"/>
        <v>1962</v>
      </c>
      <c r="T65" s="16">
        <f t="shared" si="14"/>
        <v>0.18215923301375572</v>
      </c>
      <c r="U65" s="215">
        <v>2399</v>
      </c>
      <c r="V65" s="44">
        <v>0</v>
      </c>
      <c r="W65" s="44">
        <f t="shared" si="12"/>
        <v>1962</v>
      </c>
      <c r="X65" s="14">
        <f t="shared" si="15"/>
        <v>0.18215923301375572</v>
      </c>
    </row>
    <row r="66" spans="1:24" s="4" customFormat="1" ht="12.75" customHeight="1">
      <c r="A66" s="138" t="s">
        <v>355</v>
      </c>
      <c r="B66" s="31" t="s">
        <v>42</v>
      </c>
      <c r="C66" s="93"/>
      <c r="D66" s="37">
        <v>1.56</v>
      </c>
      <c r="E66" s="32" t="s">
        <v>357</v>
      </c>
      <c r="F66" s="84">
        <v>3299</v>
      </c>
      <c r="G66" s="84">
        <v>2999</v>
      </c>
      <c r="H66" s="84">
        <v>2299</v>
      </c>
      <c r="I66" s="84">
        <v>1880</v>
      </c>
      <c r="J66" s="84">
        <v>0</v>
      </c>
      <c r="K66" s="84">
        <f t="shared" si="8"/>
        <v>1880</v>
      </c>
      <c r="L66" s="110">
        <f t="shared" si="9"/>
        <v>0.37312437479159721</v>
      </c>
      <c r="M66" s="215">
        <v>2299</v>
      </c>
      <c r="N66" s="44">
        <v>0</v>
      </c>
      <c r="O66" s="44">
        <f t="shared" si="10"/>
        <v>1880</v>
      </c>
      <c r="P66" s="14">
        <f t="shared" si="13"/>
        <v>0.18225315354501959</v>
      </c>
      <c r="Q66" s="127">
        <v>2299</v>
      </c>
      <c r="R66" s="46">
        <v>0</v>
      </c>
      <c r="S66" s="46">
        <f t="shared" si="11"/>
        <v>1880</v>
      </c>
      <c r="T66" s="16">
        <f t="shared" si="14"/>
        <v>0.18225315354501959</v>
      </c>
      <c r="U66" s="215">
        <v>2299</v>
      </c>
      <c r="V66" s="44">
        <v>0</v>
      </c>
      <c r="W66" s="44">
        <f t="shared" si="12"/>
        <v>1880</v>
      </c>
      <c r="X66" s="14">
        <f t="shared" si="15"/>
        <v>0.18225315354501959</v>
      </c>
    </row>
    <row r="67" spans="1:24" s="4" customFormat="1" ht="12.75" customHeight="1" thickBot="1">
      <c r="A67" s="33" t="s">
        <v>356</v>
      </c>
      <c r="B67" s="30" t="s">
        <v>42</v>
      </c>
      <c r="C67" s="94"/>
      <c r="D67" s="38">
        <v>1.56</v>
      </c>
      <c r="E67" s="2" t="s">
        <v>358</v>
      </c>
      <c r="F67" s="47">
        <v>4289</v>
      </c>
      <c r="G67" s="47">
        <v>3899</v>
      </c>
      <c r="H67" s="47">
        <v>2999</v>
      </c>
      <c r="I67" s="47">
        <v>2456</v>
      </c>
      <c r="J67" s="47">
        <v>0</v>
      </c>
      <c r="K67" s="47">
        <f t="shared" si="8"/>
        <v>2456</v>
      </c>
      <c r="L67" s="111">
        <f t="shared" si="9"/>
        <v>0.37009489612721208</v>
      </c>
      <c r="M67" s="218">
        <v>2599</v>
      </c>
      <c r="N67" s="122">
        <v>360</v>
      </c>
      <c r="O67" s="48">
        <f t="shared" si="10"/>
        <v>2096</v>
      </c>
      <c r="P67" s="15">
        <f t="shared" si="13"/>
        <v>0.19353597537514428</v>
      </c>
      <c r="Q67" s="126">
        <v>2599</v>
      </c>
      <c r="R67" s="122">
        <v>360</v>
      </c>
      <c r="S67" s="50">
        <f t="shared" si="11"/>
        <v>2096</v>
      </c>
      <c r="T67" s="17">
        <f t="shared" si="14"/>
        <v>0.19353597537514428</v>
      </c>
      <c r="U67" s="218">
        <v>2999</v>
      </c>
      <c r="V67" s="48">
        <v>0</v>
      </c>
      <c r="W67" s="48">
        <f t="shared" si="12"/>
        <v>2456</v>
      </c>
      <c r="X67" s="15">
        <f t="shared" si="15"/>
        <v>0.18106035345115037</v>
      </c>
    </row>
    <row r="68" spans="1:24" s="4" customFormat="1" ht="12.75" customHeight="1">
      <c r="A68" s="34" t="s">
        <v>54</v>
      </c>
      <c r="B68" s="28" t="s">
        <v>42</v>
      </c>
      <c r="C68" s="249" t="s">
        <v>458</v>
      </c>
      <c r="D68" s="39">
        <v>1.19</v>
      </c>
      <c r="E68" s="6" t="s">
        <v>118</v>
      </c>
      <c r="F68" s="102">
        <v>4509</v>
      </c>
      <c r="G68" s="85">
        <v>4099</v>
      </c>
      <c r="H68" s="79">
        <v>0</v>
      </c>
      <c r="I68" s="79">
        <v>2806</v>
      </c>
      <c r="J68" s="79">
        <v>0</v>
      </c>
      <c r="K68" s="102">
        <f t="shared" si="8"/>
        <v>2806</v>
      </c>
      <c r="L68" s="112">
        <f t="shared" si="9"/>
        <v>0.31544279092461575</v>
      </c>
      <c r="M68" s="158">
        <v>4099</v>
      </c>
      <c r="N68" s="63">
        <v>0</v>
      </c>
      <c r="O68" s="63">
        <f t="shared" si="10"/>
        <v>2806</v>
      </c>
      <c r="P68" s="13">
        <f t="shared" si="13"/>
        <v>0.31544279092461575</v>
      </c>
      <c r="Q68" s="64">
        <v>4099</v>
      </c>
      <c r="R68" s="65">
        <v>0</v>
      </c>
      <c r="S68" s="65">
        <f t="shared" si="11"/>
        <v>2806</v>
      </c>
      <c r="T68" s="18">
        <f t="shared" si="14"/>
        <v>0.31544279092461575</v>
      </c>
      <c r="U68" s="158">
        <v>4099</v>
      </c>
      <c r="V68" s="63">
        <v>0</v>
      </c>
      <c r="W68" s="63">
        <f t="shared" si="12"/>
        <v>2806</v>
      </c>
      <c r="X68" s="13">
        <f t="shared" si="15"/>
        <v>0.31544279092461575</v>
      </c>
    </row>
    <row r="69" spans="1:24" s="4" customFormat="1" ht="12.75" customHeight="1">
      <c r="A69" s="140" t="s">
        <v>359</v>
      </c>
      <c r="B69" s="171" t="s">
        <v>42</v>
      </c>
      <c r="C69" s="93"/>
      <c r="D69" s="173">
        <v>1.19</v>
      </c>
      <c r="E69" s="32" t="s">
        <v>362</v>
      </c>
      <c r="F69" s="142">
        <v>3849</v>
      </c>
      <c r="G69" s="145">
        <v>3499</v>
      </c>
      <c r="H69" s="141">
        <v>2699</v>
      </c>
      <c r="I69" s="141">
        <v>2206</v>
      </c>
      <c r="J69" s="141">
        <v>0</v>
      </c>
      <c r="K69" s="142">
        <f t="shared" si="8"/>
        <v>2206</v>
      </c>
      <c r="L69" s="114">
        <f t="shared" si="9"/>
        <v>0.36953415261503286</v>
      </c>
      <c r="M69" s="236">
        <v>2699</v>
      </c>
      <c r="N69" s="143">
        <v>0</v>
      </c>
      <c r="O69" s="143">
        <f t="shared" si="10"/>
        <v>2206</v>
      </c>
      <c r="P69" s="153">
        <f t="shared" si="13"/>
        <v>0.18266024453501298</v>
      </c>
      <c r="Q69" s="244">
        <v>2699</v>
      </c>
      <c r="R69" s="144">
        <v>0</v>
      </c>
      <c r="S69" s="144">
        <f t="shared" si="11"/>
        <v>2206</v>
      </c>
      <c r="T69" s="155">
        <f t="shared" si="14"/>
        <v>0.18266024453501298</v>
      </c>
      <c r="U69" s="236">
        <v>2699</v>
      </c>
      <c r="V69" s="143">
        <v>0</v>
      </c>
      <c r="W69" s="143">
        <f t="shared" si="12"/>
        <v>2206</v>
      </c>
      <c r="X69" s="153">
        <f t="shared" si="15"/>
        <v>0.18266024453501298</v>
      </c>
    </row>
    <row r="70" spans="1:24" s="4" customFormat="1" ht="12.75" customHeight="1">
      <c r="A70" s="256" t="s">
        <v>360</v>
      </c>
      <c r="B70" s="208" t="s">
        <v>42</v>
      </c>
      <c r="C70" s="93"/>
      <c r="D70" s="210">
        <v>1.19</v>
      </c>
      <c r="E70" s="174" t="s">
        <v>362</v>
      </c>
      <c r="F70" s="212">
        <v>3739</v>
      </c>
      <c r="G70" s="84">
        <v>3399</v>
      </c>
      <c r="H70" s="213">
        <v>2599</v>
      </c>
      <c r="I70" s="213">
        <v>2125</v>
      </c>
      <c r="J70" s="213">
        <v>0</v>
      </c>
      <c r="K70" s="212">
        <f t="shared" si="8"/>
        <v>2125</v>
      </c>
      <c r="L70" s="214">
        <f t="shared" si="9"/>
        <v>0.37481612238893791</v>
      </c>
      <c r="M70" s="217">
        <v>2599</v>
      </c>
      <c r="N70" s="184">
        <v>0</v>
      </c>
      <c r="O70" s="184">
        <f t="shared" si="10"/>
        <v>2125</v>
      </c>
      <c r="P70" s="185">
        <f t="shared" si="13"/>
        <v>0.18237783762985763</v>
      </c>
      <c r="Q70" s="243">
        <v>2599</v>
      </c>
      <c r="R70" s="182">
        <v>0</v>
      </c>
      <c r="S70" s="182">
        <f t="shared" si="11"/>
        <v>2125</v>
      </c>
      <c r="T70" s="183">
        <f t="shared" si="14"/>
        <v>0.18237783762985763</v>
      </c>
      <c r="U70" s="217">
        <v>2599</v>
      </c>
      <c r="V70" s="184">
        <v>0</v>
      </c>
      <c r="W70" s="184">
        <f t="shared" si="12"/>
        <v>2125</v>
      </c>
      <c r="X70" s="185">
        <f t="shared" si="15"/>
        <v>0.18237783762985763</v>
      </c>
    </row>
    <row r="71" spans="1:24" s="4" customFormat="1" ht="12.75" customHeight="1" thickBot="1">
      <c r="A71" s="33" t="s">
        <v>361</v>
      </c>
      <c r="B71" s="30" t="s">
        <v>42</v>
      </c>
      <c r="C71" s="94"/>
      <c r="D71" s="38">
        <v>1.19</v>
      </c>
      <c r="E71" s="2" t="s">
        <v>363</v>
      </c>
      <c r="F71" s="101">
        <v>4729</v>
      </c>
      <c r="G71" s="47">
        <v>4299</v>
      </c>
      <c r="H71" s="78">
        <v>3299</v>
      </c>
      <c r="I71" s="78">
        <v>2702</v>
      </c>
      <c r="J71" s="78">
        <v>0</v>
      </c>
      <c r="K71" s="101">
        <f t="shared" si="8"/>
        <v>2702</v>
      </c>
      <c r="L71" s="111">
        <f t="shared" si="9"/>
        <v>0.37148173993952083</v>
      </c>
      <c r="M71" s="218">
        <v>3299</v>
      </c>
      <c r="N71" s="48">
        <v>0</v>
      </c>
      <c r="O71" s="48">
        <f t="shared" si="10"/>
        <v>2702</v>
      </c>
      <c r="P71" s="15">
        <f t="shared" si="13"/>
        <v>0.18096392846317066</v>
      </c>
      <c r="Q71" s="126">
        <v>3299</v>
      </c>
      <c r="R71" s="50">
        <v>0</v>
      </c>
      <c r="S71" s="50">
        <f t="shared" si="11"/>
        <v>2702</v>
      </c>
      <c r="T71" s="17">
        <f t="shared" si="14"/>
        <v>0.18096392846317066</v>
      </c>
      <c r="U71" s="218">
        <v>3299</v>
      </c>
      <c r="V71" s="48">
        <v>0</v>
      </c>
      <c r="W71" s="48">
        <f t="shared" si="12"/>
        <v>2702</v>
      </c>
      <c r="X71" s="15">
        <f t="shared" si="15"/>
        <v>0.18096392846317066</v>
      </c>
    </row>
    <row r="72" spans="1:24" s="4" customFormat="1" ht="12.75" customHeight="1">
      <c r="A72" s="34" t="s">
        <v>124</v>
      </c>
      <c r="B72" s="28" t="s">
        <v>42</v>
      </c>
      <c r="C72" s="5"/>
      <c r="D72" s="39" t="s">
        <v>127</v>
      </c>
      <c r="E72" s="6" t="s">
        <v>119</v>
      </c>
      <c r="F72" s="102">
        <v>1319</v>
      </c>
      <c r="G72" s="85">
        <v>1199</v>
      </c>
      <c r="H72" s="79">
        <v>999</v>
      </c>
      <c r="I72" s="79">
        <v>774</v>
      </c>
      <c r="J72" s="79">
        <v>0</v>
      </c>
      <c r="K72" s="102">
        <f t="shared" si="8"/>
        <v>774</v>
      </c>
      <c r="L72" s="112">
        <f t="shared" si="9"/>
        <v>0.35446205170975814</v>
      </c>
      <c r="M72" s="216">
        <v>999</v>
      </c>
      <c r="N72" s="63">
        <v>0</v>
      </c>
      <c r="O72" s="63">
        <f t="shared" ref="O72:O103" si="16">K72-N72</f>
        <v>774</v>
      </c>
      <c r="P72" s="13">
        <f t="shared" si="13"/>
        <v>0.22522522522522523</v>
      </c>
      <c r="Q72" s="128">
        <v>999</v>
      </c>
      <c r="R72" s="65">
        <v>0</v>
      </c>
      <c r="S72" s="65">
        <f t="shared" ref="S72:S103" si="17">K72-R72</f>
        <v>774</v>
      </c>
      <c r="T72" s="18">
        <f t="shared" si="14"/>
        <v>0.22522522522522523</v>
      </c>
      <c r="U72" s="216">
        <v>999</v>
      </c>
      <c r="V72" s="63">
        <v>0</v>
      </c>
      <c r="W72" s="63">
        <f t="shared" ref="W72:W103" si="18">K72-V72</f>
        <v>774</v>
      </c>
      <c r="X72" s="13">
        <f t="shared" si="15"/>
        <v>0.22522522522522523</v>
      </c>
    </row>
    <row r="73" spans="1:24" s="4" customFormat="1" ht="12.75" customHeight="1">
      <c r="A73" s="138" t="s">
        <v>87</v>
      </c>
      <c r="B73" s="31" t="s">
        <v>42</v>
      </c>
      <c r="C73" s="93"/>
      <c r="D73" s="37" t="s">
        <v>127</v>
      </c>
      <c r="E73" s="32" t="s">
        <v>119</v>
      </c>
      <c r="F73" s="100">
        <v>1209</v>
      </c>
      <c r="G73" s="85">
        <v>1099</v>
      </c>
      <c r="H73" s="77">
        <v>899</v>
      </c>
      <c r="I73" s="77">
        <v>696</v>
      </c>
      <c r="J73" s="77">
        <v>0</v>
      </c>
      <c r="K73" s="100">
        <f t="shared" si="8"/>
        <v>696</v>
      </c>
      <c r="L73" s="110">
        <f t="shared" si="9"/>
        <v>0.36669699727024568</v>
      </c>
      <c r="M73" s="215">
        <v>899</v>
      </c>
      <c r="N73" s="44">
        <v>0</v>
      </c>
      <c r="O73" s="44">
        <f t="shared" si="16"/>
        <v>696</v>
      </c>
      <c r="P73" s="14">
        <f t="shared" si="13"/>
        <v>0.22580645161290322</v>
      </c>
      <c r="Q73" s="127">
        <v>899</v>
      </c>
      <c r="R73" s="46">
        <v>0</v>
      </c>
      <c r="S73" s="46">
        <f t="shared" si="17"/>
        <v>696</v>
      </c>
      <c r="T73" s="16">
        <f t="shared" si="14"/>
        <v>0.22580645161290322</v>
      </c>
      <c r="U73" s="215">
        <v>899</v>
      </c>
      <c r="V73" s="44">
        <v>0</v>
      </c>
      <c r="W73" s="44">
        <f t="shared" si="18"/>
        <v>696</v>
      </c>
      <c r="X73" s="14">
        <f t="shared" si="15"/>
        <v>0.22580645161290322</v>
      </c>
    </row>
    <row r="74" spans="1:24" s="4" customFormat="1" ht="12.75" customHeight="1">
      <c r="A74" s="138" t="s">
        <v>125</v>
      </c>
      <c r="B74" s="31" t="s">
        <v>42</v>
      </c>
      <c r="C74" s="169"/>
      <c r="D74" s="37" t="s">
        <v>127</v>
      </c>
      <c r="E74" s="32" t="s">
        <v>120</v>
      </c>
      <c r="F74" s="100">
        <v>1429</v>
      </c>
      <c r="G74" s="84">
        <v>1299</v>
      </c>
      <c r="H74" s="77">
        <v>1099</v>
      </c>
      <c r="I74" s="77">
        <v>851</v>
      </c>
      <c r="J74" s="77">
        <v>0</v>
      </c>
      <c r="K74" s="100">
        <f t="shared" si="8"/>
        <v>851</v>
      </c>
      <c r="L74" s="110">
        <f t="shared" si="9"/>
        <v>0.34488067744418782</v>
      </c>
      <c r="M74" s="215">
        <v>1099</v>
      </c>
      <c r="N74" s="44">
        <v>0</v>
      </c>
      <c r="O74" s="44">
        <f t="shared" si="16"/>
        <v>851</v>
      </c>
      <c r="P74" s="14">
        <f t="shared" si="13"/>
        <v>0.2256596906278435</v>
      </c>
      <c r="Q74" s="127">
        <v>1099</v>
      </c>
      <c r="R74" s="46">
        <v>0</v>
      </c>
      <c r="S74" s="46">
        <f t="shared" si="17"/>
        <v>851</v>
      </c>
      <c r="T74" s="16">
        <f t="shared" si="14"/>
        <v>0.2256596906278435</v>
      </c>
      <c r="U74" s="215">
        <v>1099</v>
      </c>
      <c r="V74" s="44">
        <v>0</v>
      </c>
      <c r="W74" s="44">
        <f t="shared" si="18"/>
        <v>851</v>
      </c>
      <c r="X74" s="14">
        <f t="shared" si="15"/>
        <v>0.2256596906278435</v>
      </c>
    </row>
    <row r="75" spans="1:24" s="4" customFormat="1" ht="12.75" customHeight="1" thickBot="1">
      <c r="A75" s="33" t="s">
        <v>88</v>
      </c>
      <c r="B75" s="30" t="s">
        <v>42</v>
      </c>
      <c r="C75" s="94"/>
      <c r="D75" s="38" t="s">
        <v>127</v>
      </c>
      <c r="E75" s="2" t="s">
        <v>120</v>
      </c>
      <c r="F75" s="101">
        <v>1319</v>
      </c>
      <c r="G75" s="147">
        <v>1199</v>
      </c>
      <c r="H75" s="78">
        <v>999</v>
      </c>
      <c r="I75" s="78">
        <v>774</v>
      </c>
      <c r="J75" s="78">
        <v>0</v>
      </c>
      <c r="K75" s="101">
        <f t="shared" si="8"/>
        <v>774</v>
      </c>
      <c r="L75" s="111">
        <f t="shared" si="9"/>
        <v>0.35446205170975814</v>
      </c>
      <c r="M75" s="218">
        <v>999</v>
      </c>
      <c r="N75" s="48">
        <v>0</v>
      </c>
      <c r="O75" s="48">
        <f t="shared" si="16"/>
        <v>774</v>
      </c>
      <c r="P75" s="15">
        <f t="shared" si="13"/>
        <v>0.22522522522522523</v>
      </c>
      <c r="Q75" s="126">
        <v>999</v>
      </c>
      <c r="R75" s="50">
        <v>0</v>
      </c>
      <c r="S75" s="50">
        <f t="shared" si="17"/>
        <v>774</v>
      </c>
      <c r="T75" s="17">
        <f t="shared" si="14"/>
        <v>0.22522522522522523</v>
      </c>
      <c r="U75" s="218">
        <v>999</v>
      </c>
      <c r="V75" s="48">
        <v>0</v>
      </c>
      <c r="W75" s="48">
        <f t="shared" si="18"/>
        <v>774</v>
      </c>
      <c r="X75" s="15">
        <f t="shared" si="15"/>
        <v>0.22522522522522523</v>
      </c>
    </row>
    <row r="76" spans="1:24" s="4" customFormat="1" ht="12.75" customHeight="1" thickBot="1">
      <c r="A76" s="33" t="s">
        <v>244</v>
      </c>
      <c r="B76" s="30" t="s">
        <v>41</v>
      </c>
      <c r="C76" s="94"/>
      <c r="D76" s="38" t="s">
        <v>127</v>
      </c>
      <c r="E76" s="2" t="s">
        <v>245</v>
      </c>
      <c r="F76" s="101">
        <v>2419</v>
      </c>
      <c r="G76" s="47">
        <v>2199</v>
      </c>
      <c r="H76" s="78">
        <v>1699</v>
      </c>
      <c r="I76" s="78">
        <v>1381</v>
      </c>
      <c r="J76" s="78">
        <v>0</v>
      </c>
      <c r="K76" s="101">
        <f t="shared" si="8"/>
        <v>1381</v>
      </c>
      <c r="L76" s="111">
        <f t="shared" si="9"/>
        <v>0.37198726693951795</v>
      </c>
      <c r="M76" s="218">
        <v>1699</v>
      </c>
      <c r="N76" s="48">
        <v>0</v>
      </c>
      <c r="O76" s="48">
        <f t="shared" si="16"/>
        <v>1381</v>
      </c>
      <c r="P76" s="15">
        <f t="shared" si="13"/>
        <v>0.18716892289582107</v>
      </c>
      <c r="Q76" s="126">
        <v>1699</v>
      </c>
      <c r="R76" s="50">
        <v>0</v>
      </c>
      <c r="S76" s="50">
        <f t="shared" si="17"/>
        <v>1381</v>
      </c>
      <c r="T76" s="17">
        <f t="shared" si="14"/>
        <v>0.18716892289582107</v>
      </c>
      <c r="U76" s="218">
        <v>1699</v>
      </c>
      <c r="V76" s="48">
        <v>0</v>
      </c>
      <c r="W76" s="48">
        <f t="shared" si="18"/>
        <v>1381</v>
      </c>
      <c r="X76" s="15">
        <f t="shared" si="15"/>
        <v>0.18716892289582107</v>
      </c>
    </row>
    <row r="77" spans="1:24" s="4" customFormat="1" ht="12.75" customHeight="1">
      <c r="A77" s="138" t="s">
        <v>154</v>
      </c>
      <c r="B77" s="31" t="s">
        <v>41</v>
      </c>
      <c r="C77" s="169"/>
      <c r="D77" s="37">
        <v>0.3</v>
      </c>
      <c r="E77" s="32" t="s">
        <v>121</v>
      </c>
      <c r="F77" s="100">
        <v>307</v>
      </c>
      <c r="G77" s="84">
        <v>279</v>
      </c>
      <c r="H77" s="77">
        <v>229</v>
      </c>
      <c r="I77" s="77">
        <v>199</v>
      </c>
      <c r="J77" s="77">
        <v>0</v>
      </c>
      <c r="K77" s="100">
        <f t="shared" ref="K77:K94" si="19">IFERROR(I77-J77,I77)</f>
        <v>199</v>
      </c>
      <c r="L77" s="110">
        <f t="shared" ref="L77:L94" si="20">IFERROR((G77-K77)/G77, " ")</f>
        <v>0.28673835125448027</v>
      </c>
      <c r="M77" s="215">
        <v>229</v>
      </c>
      <c r="N77" s="44">
        <v>0</v>
      </c>
      <c r="O77" s="44">
        <f t="shared" si="16"/>
        <v>199</v>
      </c>
      <c r="P77" s="14">
        <f t="shared" si="13"/>
        <v>0.13100436681222707</v>
      </c>
      <c r="Q77" s="127">
        <v>229</v>
      </c>
      <c r="R77" s="46">
        <v>0</v>
      </c>
      <c r="S77" s="46">
        <f t="shared" si="17"/>
        <v>199</v>
      </c>
      <c r="T77" s="16">
        <f t="shared" si="14"/>
        <v>0.13100436681222707</v>
      </c>
      <c r="U77" s="215">
        <v>229</v>
      </c>
      <c r="V77" s="44">
        <v>0</v>
      </c>
      <c r="W77" s="44">
        <f t="shared" si="18"/>
        <v>199</v>
      </c>
      <c r="X77" s="14">
        <f t="shared" si="15"/>
        <v>0.13100436681222707</v>
      </c>
    </row>
    <row r="78" spans="1:24" s="4" customFormat="1" ht="12.75" customHeight="1">
      <c r="A78" s="138" t="s">
        <v>704</v>
      </c>
      <c r="B78" s="31" t="s">
        <v>41</v>
      </c>
      <c r="C78" s="5"/>
      <c r="D78" s="37">
        <v>0.3</v>
      </c>
      <c r="E78" s="32" t="s">
        <v>705</v>
      </c>
      <c r="F78" s="100">
        <v>329</v>
      </c>
      <c r="G78" s="85">
        <v>299</v>
      </c>
      <c r="H78" s="77">
        <v>249</v>
      </c>
      <c r="I78" s="77">
        <v>216</v>
      </c>
      <c r="J78" s="77">
        <v>0</v>
      </c>
      <c r="K78" s="100">
        <f t="shared" si="19"/>
        <v>216</v>
      </c>
      <c r="L78" s="110">
        <f t="shared" si="20"/>
        <v>0.27759197324414714</v>
      </c>
      <c r="M78" s="215">
        <v>249</v>
      </c>
      <c r="N78" s="124">
        <v>34</v>
      </c>
      <c r="O78" s="44">
        <f t="shared" si="16"/>
        <v>182</v>
      </c>
      <c r="P78" s="14">
        <f t="shared" si="13"/>
        <v>0.26907630522088355</v>
      </c>
      <c r="Q78" s="127">
        <v>249</v>
      </c>
      <c r="R78" s="124">
        <v>34</v>
      </c>
      <c r="S78" s="46">
        <f t="shared" si="17"/>
        <v>182</v>
      </c>
      <c r="T78" s="16">
        <f t="shared" si="14"/>
        <v>0.26907630522088355</v>
      </c>
      <c r="U78" s="215">
        <v>249</v>
      </c>
      <c r="V78" s="124">
        <v>34</v>
      </c>
      <c r="W78" s="44">
        <f t="shared" si="18"/>
        <v>182</v>
      </c>
      <c r="X78" s="14">
        <f t="shared" si="15"/>
        <v>0.26907630522088355</v>
      </c>
    </row>
    <row r="79" spans="1:24" s="4" customFormat="1" ht="12" customHeight="1">
      <c r="A79" s="138" t="s">
        <v>295</v>
      </c>
      <c r="B79" s="31" t="s">
        <v>41</v>
      </c>
      <c r="C79" s="96"/>
      <c r="D79" s="37">
        <v>0.3</v>
      </c>
      <c r="E79" s="32" t="s">
        <v>297</v>
      </c>
      <c r="F79" s="100">
        <v>483</v>
      </c>
      <c r="G79" s="85">
        <v>439</v>
      </c>
      <c r="H79" s="77">
        <v>349</v>
      </c>
      <c r="I79" s="77">
        <v>294</v>
      </c>
      <c r="J79" s="77">
        <v>0</v>
      </c>
      <c r="K79" s="100">
        <f t="shared" si="19"/>
        <v>294</v>
      </c>
      <c r="L79" s="110">
        <f t="shared" si="20"/>
        <v>0.33029612756264237</v>
      </c>
      <c r="M79" s="215">
        <v>349</v>
      </c>
      <c r="N79" s="44">
        <v>0</v>
      </c>
      <c r="O79" s="44">
        <f t="shared" si="16"/>
        <v>294</v>
      </c>
      <c r="P79" s="14">
        <f t="shared" si="13"/>
        <v>0.15759312320916904</v>
      </c>
      <c r="Q79" s="127">
        <v>349</v>
      </c>
      <c r="R79" s="46">
        <v>0</v>
      </c>
      <c r="S79" s="46">
        <f t="shared" si="17"/>
        <v>294</v>
      </c>
      <c r="T79" s="16">
        <f t="shared" si="14"/>
        <v>0.15759312320916904</v>
      </c>
      <c r="U79" s="215">
        <v>349</v>
      </c>
      <c r="V79" s="44">
        <v>0</v>
      </c>
      <c r="W79" s="44">
        <f t="shared" si="18"/>
        <v>294</v>
      </c>
      <c r="X79" s="14">
        <f t="shared" si="15"/>
        <v>0.15759312320916904</v>
      </c>
    </row>
    <row r="80" spans="1:24" s="4" customFormat="1" ht="12" customHeight="1">
      <c r="A80" s="138" t="s">
        <v>296</v>
      </c>
      <c r="B80" s="31" t="s">
        <v>41</v>
      </c>
      <c r="C80" s="96"/>
      <c r="D80" s="37">
        <v>0.3</v>
      </c>
      <c r="E80" s="32" t="s">
        <v>297</v>
      </c>
      <c r="F80" s="100">
        <v>428</v>
      </c>
      <c r="G80" s="85">
        <v>389</v>
      </c>
      <c r="H80" s="77">
        <v>299</v>
      </c>
      <c r="I80" s="77">
        <v>251</v>
      </c>
      <c r="J80" s="77">
        <v>0</v>
      </c>
      <c r="K80" s="100">
        <f t="shared" si="19"/>
        <v>251</v>
      </c>
      <c r="L80" s="110">
        <f t="shared" si="20"/>
        <v>0.35475578406169667</v>
      </c>
      <c r="M80" s="215">
        <v>299</v>
      </c>
      <c r="N80" s="44">
        <v>0</v>
      </c>
      <c r="O80" s="44">
        <f t="shared" si="16"/>
        <v>251</v>
      </c>
      <c r="P80" s="14">
        <f t="shared" si="13"/>
        <v>0.16053511705685619</v>
      </c>
      <c r="Q80" s="127">
        <v>299</v>
      </c>
      <c r="R80" s="46">
        <v>0</v>
      </c>
      <c r="S80" s="46">
        <f t="shared" si="17"/>
        <v>251</v>
      </c>
      <c r="T80" s="16">
        <f t="shared" si="14"/>
        <v>0.16053511705685619</v>
      </c>
      <c r="U80" s="215">
        <v>299</v>
      </c>
      <c r="V80" s="44">
        <v>0</v>
      </c>
      <c r="W80" s="44">
        <f t="shared" si="18"/>
        <v>251</v>
      </c>
      <c r="X80" s="14">
        <f t="shared" si="15"/>
        <v>0.16053511705685619</v>
      </c>
    </row>
    <row r="81" spans="1:24" s="4" customFormat="1" ht="12.75" customHeight="1">
      <c r="A81" s="138" t="s">
        <v>298</v>
      </c>
      <c r="B81" s="31" t="s">
        <v>41</v>
      </c>
      <c r="C81" s="96"/>
      <c r="D81" s="37">
        <v>0.3</v>
      </c>
      <c r="E81" s="32" t="s">
        <v>300</v>
      </c>
      <c r="F81" s="100">
        <v>560</v>
      </c>
      <c r="G81" s="85">
        <v>509</v>
      </c>
      <c r="H81" s="77">
        <v>399</v>
      </c>
      <c r="I81" s="77">
        <v>337</v>
      </c>
      <c r="J81" s="77">
        <v>0</v>
      </c>
      <c r="K81" s="100">
        <f t="shared" si="19"/>
        <v>337</v>
      </c>
      <c r="L81" s="110">
        <f t="shared" si="20"/>
        <v>0.33791748526522591</v>
      </c>
      <c r="M81" s="215">
        <v>399</v>
      </c>
      <c r="N81" s="44">
        <v>0</v>
      </c>
      <c r="O81" s="44">
        <f t="shared" si="16"/>
        <v>337</v>
      </c>
      <c r="P81" s="14">
        <f t="shared" si="13"/>
        <v>0.15538847117794485</v>
      </c>
      <c r="Q81" s="127">
        <v>399</v>
      </c>
      <c r="R81" s="46">
        <v>0</v>
      </c>
      <c r="S81" s="46">
        <f t="shared" si="17"/>
        <v>337</v>
      </c>
      <c r="T81" s="16">
        <f t="shared" si="14"/>
        <v>0.15538847117794485</v>
      </c>
      <c r="U81" s="215">
        <v>399</v>
      </c>
      <c r="V81" s="44">
        <v>0</v>
      </c>
      <c r="W81" s="44">
        <f t="shared" si="18"/>
        <v>337</v>
      </c>
      <c r="X81" s="14">
        <f t="shared" si="15"/>
        <v>0.15538847117794485</v>
      </c>
    </row>
    <row r="82" spans="1:24" s="4" customFormat="1" ht="12.75" customHeight="1">
      <c r="A82" s="138" t="s">
        <v>299</v>
      </c>
      <c r="B82" s="31" t="s">
        <v>41</v>
      </c>
      <c r="C82" s="96"/>
      <c r="D82" s="37">
        <v>0.3</v>
      </c>
      <c r="E82" s="32" t="s">
        <v>300</v>
      </c>
      <c r="F82" s="100">
        <v>505</v>
      </c>
      <c r="G82" s="85">
        <v>459</v>
      </c>
      <c r="H82" s="77">
        <v>349</v>
      </c>
      <c r="I82" s="77">
        <v>295</v>
      </c>
      <c r="J82" s="77">
        <v>0</v>
      </c>
      <c r="K82" s="100">
        <f t="shared" si="19"/>
        <v>295</v>
      </c>
      <c r="L82" s="110">
        <f t="shared" si="20"/>
        <v>0.35729847494553379</v>
      </c>
      <c r="M82" s="215">
        <v>349</v>
      </c>
      <c r="N82" s="44">
        <v>0</v>
      </c>
      <c r="O82" s="44">
        <f t="shared" si="16"/>
        <v>295</v>
      </c>
      <c r="P82" s="14">
        <f t="shared" si="13"/>
        <v>0.15472779369627507</v>
      </c>
      <c r="Q82" s="127">
        <v>349</v>
      </c>
      <c r="R82" s="46">
        <v>0</v>
      </c>
      <c r="S82" s="46">
        <f t="shared" si="17"/>
        <v>295</v>
      </c>
      <c r="T82" s="16">
        <f t="shared" si="14"/>
        <v>0.15472779369627507</v>
      </c>
      <c r="U82" s="215">
        <v>349</v>
      </c>
      <c r="V82" s="44">
        <v>0</v>
      </c>
      <c r="W82" s="44">
        <f t="shared" si="18"/>
        <v>295</v>
      </c>
      <c r="X82" s="14">
        <f t="shared" si="15"/>
        <v>0.15472779369627507</v>
      </c>
    </row>
    <row r="83" spans="1:24" s="4" customFormat="1" ht="12.75" customHeight="1">
      <c r="A83" s="138" t="s">
        <v>301</v>
      </c>
      <c r="B83" s="31" t="s">
        <v>41</v>
      </c>
      <c r="C83" s="96"/>
      <c r="D83" s="37">
        <v>0.3</v>
      </c>
      <c r="E83" s="32" t="s">
        <v>306</v>
      </c>
      <c r="F83" s="100">
        <v>824</v>
      </c>
      <c r="G83" s="84">
        <v>749</v>
      </c>
      <c r="H83" s="77">
        <v>649</v>
      </c>
      <c r="I83" s="77">
        <v>526</v>
      </c>
      <c r="J83" s="77">
        <v>0</v>
      </c>
      <c r="K83" s="100">
        <f t="shared" si="19"/>
        <v>526</v>
      </c>
      <c r="L83" s="110">
        <f t="shared" si="20"/>
        <v>0.29773030707610149</v>
      </c>
      <c r="M83" s="215">
        <v>649</v>
      </c>
      <c r="N83" s="44">
        <v>0</v>
      </c>
      <c r="O83" s="44">
        <f t="shared" si="16"/>
        <v>526</v>
      </c>
      <c r="P83" s="14">
        <f t="shared" si="13"/>
        <v>0.18952234206471494</v>
      </c>
      <c r="Q83" s="127">
        <v>649</v>
      </c>
      <c r="R83" s="46">
        <v>0</v>
      </c>
      <c r="S83" s="46">
        <f t="shared" si="17"/>
        <v>526</v>
      </c>
      <c r="T83" s="16">
        <f t="shared" si="14"/>
        <v>0.18952234206471494</v>
      </c>
      <c r="U83" s="215">
        <v>649</v>
      </c>
      <c r="V83" s="44">
        <v>0</v>
      </c>
      <c r="W83" s="44">
        <f t="shared" si="18"/>
        <v>526</v>
      </c>
      <c r="X83" s="14">
        <f t="shared" si="15"/>
        <v>0.18952234206471494</v>
      </c>
    </row>
    <row r="84" spans="1:24" s="4" customFormat="1" ht="12.75" customHeight="1">
      <c r="A84" s="34" t="s">
        <v>302</v>
      </c>
      <c r="B84" s="31" t="s">
        <v>41</v>
      </c>
      <c r="C84" s="96"/>
      <c r="D84" s="37">
        <v>0.3</v>
      </c>
      <c r="E84" s="32" t="s">
        <v>306</v>
      </c>
      <c r="F84" s="102">
        <v>769</v>
      </c>
      <c r="G84" s="85">
        <v>699</v>
      </c>
      <c r="H84" s="79">
        <v>599</v>
      </c>
      <c r="I84" s="79">
        <v>485</v>
      </c>
      <c r="J84" s="79">
        <v>0</v>
      </c>
      <c r="K84" s="102">
        <f t="shared" si="19"/>
        <v>485</v>
      </c>
      <c r="L84" s="112">
        <f t="shared" si="20"/>
        <v>0.3061516452074392</v>
      </c>
      <c r="M84" s="216">
        <v>599</v>
      </c>
      <c r="N84" s="63">
        <v>0</v>
      </c>
      <c r="O84" s="63">
        <f t="shared" si="16"/>
        <v>485</v>
      </c>
      <c r="P84" s="13">
        <f t="shared" si="13"/>
        <v>0.19031719532554256</v>
      </c>
      <c r="Q84" s="128">
        <v>599</v>
      </c>
      <c r="R84" s="65">
        <v>0</v>
      </c>
      <c r="S84" s="65">
        <f t="shared" si="17"/>
        <v>485</v>
      </c>
      <c r="T84" s="18">
        <f t="shared" si="14"/>
        <v>0.19031719532554256</v>
      </c>
      <c r="U84" s="216">
        <v>599</v>
      </c>
      <c r="V84" s="63">
        <v>0</v>
      </c>
      <c r="W84" s="63">
        <f t="shared" si="18"/>
        <v>485</v>
      </c>
      <c r="X84" s="13">
        <f t="shared" si="15"/>
        <v>0.19031719532554256</v>
      </c>
    </row>
    <row r="85" spans="1:24" s="4" customFormat="1" ht="12.75" customHeight="1">
      <c r="A85" s="34" t="s">
        <v>700</v>
      </c>
      <c r="B85" s="31" t="s">
        <v>41</v>
      </c>
      <c r="C85" s="96"/>
      <c r="D85" s="37">
        <v>0.3</v>
      </c>
      <c r="E85" s="6" t="s">
        <v>702</v>
      </c>
      <c r="F85" s="102">
        <v>549</v>
      </c>
      <c r="G85" s="85">
        <v>499</v>
      </c>
      <c r="H85" s="79">
        <v>349</v>
      </c>
      <c r="I85" s="79">
        <v>293</v>
      </c>
      <c r="J85" s="79">
        <v>0</v>
      </c>
      <c r="K85" s="102">
        <f t="shared" si="19"/>
        <v>293</v>
      </c>
      <c r="L85" s="112">
        <f t="shared" si="20"/>
        <v>0.41282565130260523</v>
      </c>
      <c r="M85" s="216">
        <v>349</v>
      </c>
      <c r="N85" s="123">
        <v>85</v>
      </c>
      <c r="O85" s="63">
        <f t="shared" si="16"/>
        <v>208</v>
      </c>
      <c r="P85" s="13">
        <f t="shared" si="13"/>
        <v>0.4040114613180516</v>
      </c>
      <c r="Q85" s="128">
        <v>349</v>
      </c>
      <c r="R85" s="123">
        <v>85</v>
      </c>
      <c r="S85" s="65">
        <f t="shared" si="17"/>
        <v>208</v>
      </c>
      <c r="T85" s="18">
        <f t="shared" si="14"/>
        <v>0.4040114613180516</v>
      </c>
      <c r="U85" s="216">
        <v>349</v>
      </c>
      <c r="V85" s="123">
        <v>85</v>
      </c>
      <c r="W85" s="63">
        <f t="shared" si="18"/>
        <v>208</v>
      </c>
      <c r="X85" s="13">
        <f t="shared" si="15"/>
        <v>0.4040114613180516</v>
      </c>
    </row>
    <row r="86" spans="1:24" s="4" customFormat="1" ht="12.75" customHeight="1">
      <c r="A86" s="34" t="s">
        <v>701</v>
      </c>
      <c r="B86" s="31" t="s">
        <v>41</v>
      </c>
      <c r="C86" s="96"/>
      <c r="D86" s="37">
        <v>0.3</v>
      </c>
      <c r="E86" s="6" t="s">
        <v>703</v>
      </c>
      <c r="F86" s="102">
        <v>659</v>
      </c>
      <c r="G86" s="85">
        <v>599</v>
      </c>
      <c r="H86" s="79">
        <v>449</v>
      </c>
      <c r="I86" s="79">
        <v>361</v>
      </c>
      <c r="J86" s="79">
        <v>0</v>
      </c>
      <c r="K86" s="102">
        <f t="shared" si="19"/>
        <v>361</v>
      </c>
      <c r="L86" s="112">
        <f t="shared" si="20"/>
        <v>0.39732888146911521</v>
      </c>
      <c r="M86" s="216">
        <v>449</v>
      </c>
      <c r="N86" s="123">
        <v>87</v>
      </c>
      <c r="O86" s="63">
        <f t="shared" si="16"/>
        <v>274</v>
      </c>
      <c r="P86" s="13">
        <f t="shared" si="13"/>
        <v>0.38975501113585748</v>
      </c>
      <c r="Q86" s="128">
        <v>449</v>
      </c>
      <c r="R86" s="123">
        <v>87</v>
      </c>
      <c r="S86" s="65">
        <f t="shared" si="17"/>
        <v>274</v>
      </c>
      <c r="T86" s="18">
        <f t="shared" si="14"/>
        <v>0.38975501113585748</v>
      </c>
      <c r="U86" s="216">
        <v>449</v>
      </c>
      <c r="V86" s="123">
        <v>87</v>
      </c>
      <c r="W86" s="63">
        <f t="shared" si="18"/>
        <v>274</v>
      </c>
      <c r="X86" s="13">
        <f t="shared" si="15"/>
        <v>0.38975501113585748</v>
      </c>
    </row>
    <row r="87" spans="1:24" s="4" customFormat="1" ht="12.75" customHeight="1">
      <c r="A87" s="34" t="s">
        <v>303</v>
      </c>
      <c r="B87" s="31" t="s">
        <v>41</v>
      </c>
      <c r="C87" s="96"/>
      <c r="D87" s="37">
        <v>0.3</v>
      </c>
      <c r="E87" s="6" t="s">
        <v>307</v>
      </c>
      <c r="F87" s="102">
        <v>582</v>
      </c>
      <c r="G87" s="85">
        <v>529</v>
      </c>
      <c r="H87" s="79">
        <v>449</v>
      </c>
      <c r="I87" s="79">
        <v>363</v>
      </c>
      <c r="J87" s="79">
        <v>0</v>
      </c>
      <c r="K87" s="102">
        <f t="shared" si="19"/>
        <v>363</v>
      </c>
      <c r="L87" s="112">
        <f t="shared" si="20"/>
        <v>0.31379962192816635</v>
      </c>
      <c r="M87" s="216">
        <v>449</v>
      </c>
      <c r="N87" s="63">
        <v>0</v>
      </c>
      <c r="O87" s="63">
        <f t="shared" si="16"/>
        <v>363</v>
      </c>
      <c r="P87" s="13">
        <f t="shared" si="13"/>
        <v>0.19153674832962139</v>
      </c>
      <c r="Q87" s="128">
        <v>449</v>
      </c>
      <c r="R87" s="65">
        <v>0</v>
      </c>
      <c r="S87" s="65">
        <f t="shared" si="17"/>
        <v>363</v>
      </c>
      <c r="T87" s="18">
        <f t="shared" si="14"/>
        <v>0.19153674832962139</v>
      </c>
      <c r="U87" s="216">
        <v>449</v>
      </c>
      <c r="V87" s="63">
        <v>0</v>
      </c>
      <c r="W87" s="63">
        <f t="shared" si="18"/>
        <v>363</v>
      </c>
      <c r="X87" s="13">
        <f t="shared" si="15"/>
        <v>0.19153674832962139</v>
      </c>
    </row>
    <row r="88" spans="1:24" s="4" customFormat="1" ht="12.75" customHeight="1">
      <c r="A88" s="34" t="s">
        <v>304</v>
      </c>
      <c r="B88" s="31" t="s">
        <v>41</v>
      </c>
      <c r="C88" s="96"/>
      <c r="D88" s="37">
        <v>0.3</v>
      </c>
      <c r="E88" s="6" t="s">
        <v>308</v>
      </c>
      <c r="F88" s="102">
        <v>714</v>
      </c>
      <c r="G88" s="85">
        <v>649</v>
      </c>
      <c r="H88" s="79">
        <v>549</v>
      </c>
      <c r="I88" s="79">
        <v>445</v>
      </c>
      <c r="J88" s="79">
        <v>0</v>
      </c>
      <c r="K88" s="102">
        <f t="shared" si="19"/>
        <v>445</v>
      </c>
      <c r="L88" s="112">
        <f t="shared" si="20"/>
        <v>0.31432973805855163</v>
      </c>
      <c r="M88" s="216">
        <v>549</v>
      </c>
      <c r="N88" s="63">
        <v>0</v>
      </c>
      <c r="O88" s="63">
        <f t="shared" si="16"/>
        <v>445</v>
      </c>
      <c r="P88" s="13">
        <f t="shared" si="13"/>
        <v>0.18943533697632059</v>
      </c>
      <c r="Q88" s="128">
        <v>549</v>
      </c>
      <c r="R88" s="65">
        <v>0</v>
      </c>
      <c r="S88" s="65">
        <f t="shared" si="17"/>
        <v>445</v>
      </c>
      <c r="T88" s="18">
        <f t="shared" si="14"/>
        <v>0.18943533697632059</v>
      </c>
      <c r="U88" s="216">
        <v>549</v>
      </c>
      <c r="V88" s="63">
        <v>0</v>
      </c>
      <c r="W88" s="63">
        <f t="shared" si="18"/>
        <v>445</v>
      </c>
      <c r="X88" s="13">
        <f t="shared" si="15"/>
        <v>0.18943533697632059</v>
      </c>
    </row>
    <row r="89" spans="1:24" s="4" customFormat="1" ht="12.75" customHeight="1" thickBot="1">
      <c r="A89" s="80" t="s">
        <v>305</v>
      </c>
      <c r="B89" s="30" t="s">
        <v>41</v>
      </c>
      <c r="C89" s="146"/>
      <c r="D89" s="38">
        <v>0.3</v>
      </c>
      <c r="E89" s="69" t="s">
        <v>308</v>
      </c>
      <c r="F89" s="105">
        <v>659</v>
      </c>
      <c r="G89" s="147">
        <v>599</v>
      </c>
      <c r="H89" s="82">
        <v>499</v>
      </c>
      <c r="I89" s="82">
        <v>405</v>
      </c>
      <c r="J89" s="82">
        <v>0</v>
      </c>
      <c r="K89" s="105">
        <f t="shared" si="19"/>
        <v>405</v>
      </c>
      <c r="L89" s="121">
        <f t="shared" si="20"/>
        <v>0.32387312186978295</v>
      </c>
      <c r="M89" s="237">
        <v>499</v>
      </c>
      <c r="N89" s="70">
        <v>0</v>
      </c>
      <c r="O89" s="70">
        <f t="shared" si="16"/>
        <v>405</v>
      </c>
      <c r="P89" s="74">
        <f t="shared" si="13"/>
        <v>0.18837675350701402</v>
      </c>
      <c r="Q89" s="163">
        <v>499</v>
      </c>
      <c r="R89" s="71">
        <v>0</v>
      </c>
      <c r="S89" s="71">
        <f t="shared" si="17"/>
        <v>405</v>
      </c>
      <c r="T89" s="75">
        <f t="shared" si="14"/>
        <v>0.18837675350701402</v>
      </c>
      <c r="U89" s="237">
        <v>499</v>
      </c>
      <c r="V89" s="70">
        <v>0</v>
      </c>
      <c r="W89" s="70">
        <f t="shared" si="18"/>
        <v>405</v>
      </c>
      <c r="X89" s="74">
        <f t="shared" si="15"/>
        <v>0.18837675350701402</v>
      </c>
    </row>
    <row r="90" spans="1:24" s="4" customFormat="1" ht="12.75" customHeight="1">
      <c r="A90" s="34" t="s">
        <v>24</v>
      </c>
      <c r="B90" s="28" t="s">
        <v>51</v>
      </c>
      <c r="C90" s="5"/>
      <c r="D90" s="39">
        <v>0.22</v>
      </c>
      <c r="E90" s="6" t="s">
        <v>46</v>
      </c>
      <c r="F90" s="102">
        <v>307</v>
      </c>
      <c r="G90" s="85">
        <v>279</v>
      </c>
      <c r="H90" s="79">
        <v>0</v>
      </c>
      <c r="I90" s="79">
        <v>208</v>
      </c>
      <c r="J90" s="79">
        <v>0</v>
      </c>
      <c r="K90" s="102">
        <f t="shared" si="19"/>
        <v>208</v>
      </c>
      <c r="L90" s="112">
        <f t="shared" si="20"/>
        <v>0.25448028673835127</v>
      </c>
      <c r="M90" s="216">
        <v>229</v>
      </c>
      <c r="N90" s="123">
        <v>37</v>
      </c>
      <c r="O90" s="63">
        <f t="shared" si="16"/>
        <v>171</v>
      </c>
      <c r="P90" s="13">
        <f t="shared" si="13"/>
        <v>0.25327510917030566</v>
      </c>
      <c r="Q90" s="128">
        <v>229</v>
      </c>
      <c r="R90" s="123">
        <v>37</v>
      </c>
      <c r="S90" s="65">
        <f t="shared" si="17"/>
        <v>171</v>
      </c>
      <c r="T90" s="18">
        <f t="shared" si="14"/>
        <v>0.25327510917030566</v>
      </c>
      <c r="U90" s="158">
        <v>279</v>
      </c>
      <c r="V90" s="63">
        <v>0</v>
      </c>
      <c r="W90" s="63">
        <f t="shared" si="18"/>
        <v>208</v>
      </c>
      <c r="X90" s="13">
        <f t="shared" si="15"/>
        <v>0.25448028673835127</v>
      </c>
    </row>
    <row r="91" spans="1:24" s="4" customFormat="1" ht="12.75" customHeight="1" thickBot="1">
      <c r="A91" s="256" t="s">
        <v>23</v>
      </c>
      <c r="B91" s="208" t="s">
        <v>51</v>
      </c>
      <c r="C91" s="209"/>
      <c r="D91" s="180">
        <v>0.22</v>
      </c>
      <c r="E91" s="177" t="s">
        <v>46</v>
      </c>
      <c r="F91" s="132">
        <v>285</v>
      </c>
      <c r="G91" s="47">
        <v>259</v>
      </c>
      <c r="H91" s="178">
        <v>0</v>
      </c>
      <c r="I91" s="134">
        <v>194</v>
      </c>
      <c r="J91" s="134">
        <v>0</v>
      </c>
      <c r="K91" s="103">
        <f t="shared" si="19"/>
        <v>194</v>
      </c>
      <c r="L91" s="120">
        <f t="shared" si="20"/>
        <v>0.25096525096525096</v>
      </c>
      <c r="M91" s="217">
        <v>209</v>
      </c>
      <c r="N91" s="186">
        <v>37</v>
      </c>
      <c r="O91" s="184">
        <f t="shared" si="16"/>
        <v>157</v>
      </c>
      <c r="P91" s="185">
        <f t="shared" si="13"/>
        <v>0.24880382775119617</v>
      </c>
      <c r="Q91" s="243">
        <v>209</v>
      </c>
      <c r="R91" s="186">
        <v>37</v>
      </c>
      <c r="S91" s="182">
        <f t="shared" si="17"/>
        <v>157</v>
      </c>
      <c r="T91" s="183">
        <f t="shared" si="14"/>
        <v>0.24880382775119617</v>
      </c>
      <c r="U91" s="272">
        <v>259</v>
      </c>
      <c r="V91" s="184">
        <v>0</v>
      </c>
      <c r="W91" s="184">
        <f t="shared" si="18"/>
        <v>194</v>
      </c>
      <c r="X91" s="185">
        <f t="shared" si="15"/>
        <v>0.25096525096525096</v>
      </c>
    </row>
    <row r="92" spans="1:24" s="4" customFormat="1" ht="12.75" customHeight="1">
      <c r="A92" s="34" t="s">
        <v>61</v>
      </c>
      <c r="B92" s="28" t="s">
        <v>33</v>
      </c>
      <c r="C92" s="5"/>
      <c r="D92" s="39">
        <v>0.1</v>
      </c>
      <c r="E92" s="6" t="s">
        <v>47</v>
      </c>
      <c r="F92" s="102">
        <v>307</v>
      </c>
      <c r="G92" s="85">
        <v>279</v>
      </c>
      <c r="H92" s="79">
        <v>0</v>
      </c>
      <c r="I92" s="79">
        <v>219</v>
      </c>
      <c r="J92" s="79">
        <v>0</v>
      </c>
      <c r="K92" s="102">
        <f t="shared" si="19"/>
        <v>219</v>
      </c>
      <c r="L92" s="112">
        <f t="shared" si="20"/>
        <v>0.21505376344086022</v>
      </c>
      <c r="M92" s="216">
        <v>279</v>
      </c>
      <c r="N92" s="63">
        <v>0</v>
      </c>
      <c r="O92" s="63">
        <f t="shared" si="16"/>
        <v>219</v>
      </c>
      <c r="P92" s="13">
        <f t="shared" si="13"/>
        <v>0.21505376344086022</v>
      </c>
      <c r="Q92" s="128">
        <v>279</v>
      </c>
      <c r="R92" s="65">
        <v>0</v>
      </c>
      <c r="S92" s="65">
        <f t="shared" si="17"/>
        <v>219</v>
      </c>
      <c r="T92" s="18">
        <f t="shared" si="14"/>
        <v>0.21505376344086022</v>
      </c>
      <c r="U92" s="158">
        <v>279</v>
      </c>
      <c r="V92" s="63">
        <v>0</v>
      </c>
      <c r="W92" s="63">
        <f t="shared" si="18"/>
        <v>219</v>
      </c>
      <c r="X92" s="13">
        <f t="shared" si="15"/>
        <v>0.21505376344086022</v>
      </c>
    </row>
    <row r="93" spans="1:24" s="4" customFormat="1" ht="12.75" customHeight="1" thickBot="1">
      <c r="A93" s="33" t="s">
        <v>60</v>
      </c>
      <c r="B93" s="30" t="s">
        <v>33</v>
      </c>
      <c r="C93" s="7"/>
      <c r="D93" s="38">
        <v>0.1</v>
      </c>
      <c r="E93" s="2" t="s">
        <v>47</v>
      </c>
      <c r="F93" s="101">
        <v>285</v>
      </c>
      <c r="G93" s="47">
        <v>259</v>
      </c>
      <c r="H93" s="78">
        <v>0</v>
      </c>
      <c r="I93" s="78">
        <v>204</v>
      </c>
      <c r="J93" s="78">
        <v>0</v>
      </c>
      <c r="K93" s="101">
        <f t="shared" si="19"/>
        <v>204</v>
      </c>
      <c r="L93" s="111">
        <f t="shared" si="20"/>
        <v>0.21235521235521235</v>
      </c>
      <c r="M93" s="218">
        <v>259</v>
      </c>
      <c r="N93" s="48">
        <v>0</v>
      </c>
      <c r="O93" s="48">
        <f t="shared" si="16"/>
        <v>204</v>
      </c>
      <c r="P93" s="15">
        <f t="shared" si="13"/>
        <v>0.21235521235521235</v>
      </c>
      <c r="Q93" s="126">
        <v>259</v>
      </c>
      <c r="R93" s="50">
        <v>0</v>
      </c>
      <c r="S93" s="50">
        <f t="shared" si="17"/>
        <v>204</v>
      </c>
      <c r="T93" s="17">
        <f t="shared" si="14"/>
        <v>0.21235521235521235</v>
      </c>
      <c r="U93" s="159">
        <v>259</v>
      </c>
      <c r="V93" s="48">
        <v>0</v>
      </c>
      <c r="W93" s="48">
        <f t="shared" si="18"/>
        <v>204</v>
      </c>
      <c r="X93" s="15">
        <f t="shared" si="15"/>
        <v>0.21235521235521235</v>
      </c>
    </row>
    <row r="94" spans="1:24" s="4" customFormat="1" ht="12.75" customHeight="1" thickBot="1">
      <c r="A94" s="80" t="s">
        <v>72</v>
      </c>
      <c r="B94" s="67" t="s">
        <v>33</v>
      </c>
      <c r="C94" s="66"/>
      <c r="D94" s="68" t="s">
        <v>127</v>
      </c>
      <c r="E94" s="69" t="s">
        <v>73</v>
      </c>
      <c r="F94" s="105">
        <v>65</v>
      </c>
      <c r="G94" s="147">
        <v>59</v>
      </c>
      <c r="H94" s="82">
        <v>0</v>
      </c>
      <c r="I94" s="82">
        <v>48</v>
      </c>
      <c r="J94" s="82">
        <v>0</v>
      </c>
      <c r="K94" s="105">
        <f t="shared" si="19"/>
        <v>48</v>
      </c>
      <c r="L94" s="121">
        <f t="shared" si="20"/>
        <v>0.1864406779661017</v>
      </c>
      <c r="M94" s="157">
        <v>59</v>
      </c>
      <c r="N94" s="70">
        <v>0</v>
      </c>
      <c r="O94" s="70">
        <f t="shared" si="16"/>
        <v>48</v>
      </c>
      <c r="P94" s="74">
        <f t="shared" si="13"/>
        <v>0.1864406779661017</v>
      </c>
      <c r="Q94" s="242">
        <v>59</v>
      </c>
      <c r="R94" s="71">
        <v>0</v>
      </c>
      <c r="S94" s="71">
        <f t="shared" si="17"/>
        <v>48</v>
      </c>
      <c r="T94" s="75">
        <f t="shared" si="14"/>
        <v>0.1864406779661017</v>
      </c>
      <c r="U94" s="157">
        <v>59</v>
      </c>
      <c r="V94" s="70">
        <v>0</v>
      </c>
      <c r="W94" s="70">
        <f t="shared" si="18"/>
        <v>48</v>
      </c>
      <c r="X94" s="74">
        <f t="shared" si="15"/>
        <v>0.1864406779661017</v>
      </c>
    </row>
    <row r="104" spans="9:21">
      <c r="I104" s="240"/>
      <c r="J104" s="240"/>
      <c r="K104" s="240"/>
      <c r="L104" s="240"/>
      <c r="M104" s="240"/>
      <c r="U104" s="240"/>
    </row>
    <row r="105" spans="9:21">
      <c r="I105" s="240"/>
      <c r="J105" s="240"/>
      <c r="K105" s="240"/>
      <c r="L105" s="240"/>
      <c r="M105" s="240"/>
      <c r="U105" s="240"/>
    </row>
    <row r="106" spans="9:21">
      <c r="I106" s="240"/>
      <c r="J106" s="240"/>
      <c r="K106" s="240"/>
      <c r="L106" s="240"/>
      <c r="M106" s="240"/>
      <c r="U106" s="240"/>
    </row>
    <row r="107" spans="9:21">
      <c r="I107" s="240"/>
      <c r="J107" s="240"/>
      <c r="K107" s="240"/>
      <c r="L107" s="240"/>
      <c r="M107" s="240"/>
      <c r="U107" s="240"/>
    </row>
    <row r="108" spans="9:21">
      <c r="M108" s="240"/>
      <c r="U108" s="240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C1C60-EB70-42CF-9DF1-A82015BE28BC}">
  <sheetPr>
    <tabColor theme="0" tint="-0.34998626667073579"/>
  </sheetPr>
  <dimension ref="A2:X4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4" sqref="E34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12" width="8.7265625" style="23" customWidth="1"/>
    <col min="13" max="13" width="8.7265625" style="106" customWidth="1"/>
    <col min="14" max="16" width="9.453125" style="24" customWidth="1"/>
    <col min="17" max="17" width="8.81640625" style="25" customWidth="1"/>
    <col min="18" max="20" width="9.453125" style="24" customWidth="1"/>
    <col min="21" max="21" width="8.7265625" style="106" customWidth="1"/>
    <col min="22" max="24" width="9.453125" style="24" customWidth="1"/>
    <col min="25" max="16384" width="9.1796875" style="8"/>
  </cols>
  <sheetData>
    <row r="2" spans="1:24">
      <c r="F2" s="285">
        <v>45350</v>
      </c>
      <c r="G2" s="285"/>
      <c r="H2" s="285"/>
      <c r="I2" s="285"/>
      <c r="J2" s="97"/>
      <c r="K2" s="97"/>
      <c r="L2" s="97"/>
    </row>
    <row r="3" spans="1:24" ht="37.5" customHeight="1" thickBot="1">
      <c r="M3" s="284" t="s">
        <v>159</v>
      </c>
      <c r="N3" s="284"/>
      <c r="O3" s="284"/>
      <c r="P3" s="284"/>
      <c r="Q3" s="284" t="s">
        <v>159</v>
      </c>
      <c r="R3" s="284"/>
      <c r="S3" s="284"/>
      <c r="T3" s="284"/>
      <c r="U3" s="284" t="s">
        <v>159</v>
      </c>
      <c r="V3" s="284"/>
      <c r="W3" s="284"/>
      <c r="X3" s="284"/>
    </row>
    <row r="4" spans="1:24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00" t="s">
        <v>487</v>
      </c>
      <c r="N4" s="201"/>
      <c r="O4" s="202"/>
      <c r="P4" s="203"/>
      <c r="Q4" s="194" t="s">
        <v>706</v>
      </c>
      <c r="R4" s="239"/>
      <c r="S4" s="190"/>
      <c r="T4" s="191"/>
      <c r="U4" s="200" t="s">
        <v>707</v>
      </c>
      <c r="V4" s="201"/>
      <c r="W4" s="202"/>
      <c r="X4" s="203"/>
    </row>
    <row r="5" spans="1:24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204" t="s">
        <v>26</v>
      </c>
      <c r="N5" s="42">
        <v>45351</v>
      </c>
      <c r="O5" s="42"/>
      <c r="P5" s="205"/>
      <c r="Q5" s="195" t="s">
        <v>26</v>
      </c>
      <c r="R5" s="43">
        <v>45365</v>
      </c>
      <c r="S5" s="43"/>
      <c r="T5" s="196"/>
      <c r="U5" s="204" t="s">
        <v>26</v>
      </c>
      <c r="V5" s="42">
        <v>45386</v>
      </c>
      <c r="W5" s="42"/>
      <c r="X5" s="205"/>
    </row>
    <row r="6" spans="1:24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06" t="s">
        <v>27</v>
      </c>
      <c r="N6" s="193">
        <v>44998</v>
      </c>
      <c r="O6" s="193"/>
      <c r="P6" s="207"/>
      <c r="Q6" s="197" t="s">
        <v>27</v>
      </c>
      <c r="R6" s="198">
        <v>45385</v>
      </c>
      <c r="S6" s="198"/>
      <c r="T6" s="199"/>
      <c r="U6" s="206" t="s">
        <v>27</v>
      </c>
      <c r="V6" s="193">
        <v>45392</v>
      </c>
      <c r="W6" s="193"/>
      <c r="X6" s="207"/>
    </row>
    <row r="7" spans="1:24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</row>
    <row r="8" spans="1:24" s="4" customFormat="1" ht="12.75" customHeight="1">
      <c r="A8" s="140" t="s">
        <v>313</v>
      </c>
      <c r="B8" s="28" t="s">
        <v>32</v>
      </c>
      <c r="C8" s="96"/>
      <c r="D8" s="173">
        <v>0.71</v>
      </c>
      <c r="E8" s="174" t="s">
        <v>315</v>
      </c>
      <c r="F8" s="142">
        <v>857</v>
      </c>
      <c r="G8" s="145">
        <v>779</v>
      </c>
      <c r="H8" s="141">
        <v>699</v>
      </c>
      <c r="I8" s="141">
        <v>609</v>
      </c>
      <c r="J8" s="141">
        <v>0</v>
      </c>
      <c r="K8" s="142">
        <f t="shared" ref="K8:K20" si="0">IFERROR(I8-J8,I8)</f>
        <v>609</v>
      </c>
      <c r="L8" s="114">
        <f t="shared" ref="L8:L20" si="1">IFERROR((G8-K8)/G8, " ")</f>
        <v>0.21822849807445444</v>
      </c>
      <c r="M8" s="236">
        <v>399</v>
      </c>
      <c r="N8" s="161">
        <v>250</v>
      </c>
      <c r="O8" s="143">
        <f t="shared" ref="O8:O33" si="2">K8-N8</f>
        <v>359</v>
      </c>
      <c r="P8" s="153">
        <f t="shared" ref="P8:P20" si="3">(M8-O8)/M8</f>
        <v>0.10025062656641603</v>
      </c>
      <c r="Q8" s="244">
        <v>399</v>
      </c>
      <c r="R8" s="161">
        <v>250</v>
      </c>
      <c r="S8" s="144">
        <f t="shared" ref="S8:S33" si="4">K8-R8</f>
        <v>359</v>
      </c>
      <c r="T8" s="155">
        <f t="shared" ref="T8:T20" si="5">(Q8-S8)/Q8</f>
        <v>0.10025062656641603</v>
      </c>
      <c r="U8" s="236">
        <v>699</v>
      </c>
      <c r="V8" s="143">
        <v>0</v>
      </c>
      <c r="W8" s="143">
        <f t="shared" ref="W8:W33" si="6">K8-V8</f>
        <v>609</v>
      </c>
      <c r="X8" s="153">
        <f t="shared" ref="X8:X20" si="7">(U8-W8)/U8</f>
        <v>0.12875536480686695</v>
      </c>
    </row>
    <row r="9" spans="1:24" s="4" customFormat="1" ht="12.75" customHeight="1">
      <c r="A9" s="138" t="s">
        <v>398</v>
      </c>
      <c r="B9" s="31" t="s">
        <v>32</v>
      </c>
      <c r="C9" s="93"/>
      <c r="D9" s="37">
        <v>0.71</v>
      </c>
      <c r="E9" s="32" t="s">
        <v>401</v>
      </c>
      <c r="F9" s="84">
        <v>802</v>
      </c>
      <c r="G9" s="84">
        <v>729</v>
      </c>
      <c r="H9" s="84">
        <v>649</v>
      </c>
      <c r="I9" s="84">
        <v>571</v>
      </c>
      <c r="J9" s="84">
        <v>0</v>
      </c>
      <c r="K9" s="84">
        <f t="shared" si="0"/>
        <v>571</v>
      </c>
      <c r="L9" s="110">
        <f t="shared" si="1"/>
        <v>0.2167352537722908</v>
      </c>
      <c r="M9" s="215">
        <v>399</v>
      </c>
      <c r="N9" s="124">
        <v>212</v>
      </c>
      <c r="O9" s="44">
        <f t="shared" si="2"/>
        <v>359</v>
      </c>
      <c r="P9" s="14">
        <f t="shared" si="3"/>
        <v>0.10025062656641603</v>
      </c>
      <c r="Q9" s="127">
        <v>399</v>
      </c>
      <c r="R9" s="124">
        <v>212</v>
      </c>
      <c r="S9" s="46">
        <f t="shared" si="4"/>
        <v>359</v>
      </c>
      <c r="T9" s="16">
        <f t="shared" si="5"/>
        <v>0.10025062656641603</v>
      </c>
      <c r="U9" s="215">
        <v>699</v>
      </c>
      <c r="V9" s="44">
        <v>0</v>
      </c>
      <c r="W9" s="44">
        <f t="shared" si="6"/>
        <v>571</v>
      </c>
      <c r="X9" s="14">
        <f t="shared" si="7"/>
        <v>0.18311874105865522</v>
      </c>
    </row>
    <row r="10" spans="1:24" s="4" customFormat="1" ht="12.75" customHeight="1">
      <c r="A10" s="138" t="s">
        <v>399</v>
      </c>
      <c r="B10" s="31" t="s">
        <v>32</v>
      </c>
      <c r="C10" s="93"/>
      <c r="D10" s="37">
        <v>0.71</v>
      </c>
      <c r="E10" s="32" t="s">
        <v>401</v>
      </c>
      <c r="F10" s="84">
        <v>802</v>
      </c>
      <c r="G10" s="84">
        <v>729</v>
      </c>
      <c r="H10" s="84">
        <v>649</v>
      </c>
      <c r="I10" s="84">
        <v>571</v>
      </c>
      <c r="J10" s="84">
        <v>0</v>
      </c>
      <c r="K10" s="84">
        <f t="shared" si="0"/>
        <v>571</v>
      </c>
      <c r="L10" s="110">
        <f t="shared" si="1"/>
        <v>0.2167352537722908</v>
      </c>
      <c r="M10" s="215">
        <v>399</v>
      </c>
      <c r="N10" s="124">
        <v>212</v>
      </c>
      <c r="O10" s="44">
        <f t="shared" si="2"/>
        <v>359</v>
      </c>
      <c r="P10" s="14">
        <f t="shared" si="3"/>
        <v>0.10025062656641603</v>
      </c>
      <c r="Q10" s="127">
        <v>399</v>
      </c>
      <c r="R10" s="124">
        <v>212</v>
      </c>
      <c r="S10" s="46">
        <f t="shared" si="4"/>
        <v>359</v>
      </c>
      <c r="T10" s="16">
        <f t="shared" si="5"/>
        <v>0.10025062656641603</v>
      </c>
      <c r="U10" s="215">
        <v>699</v>
      </c>
      <c r="V10" s="44">
        <v>0</v>
      </c>
      <c r="W10" s="44">
        <f t="shared" si="6"/>
        <v>571</v>
      </c>
      <c r="X10" s="14">
        <f t="shared" si="7"/>
        <v>0.18311874105865522</v>
      </c>
    </row>
    <row r="11" spans="1:24" s="4" customFormat="1" ht="12.75" customHeight="1" thickBot="1">
      <c r="A11" s="33" t="s">
        <v>400</v>
      </c>
      <c r="B11" s="30" t="s">
        <v>32</v>
      </c>
      <c r="C11" s="94"/>
      <c r="D11" s="38">
        <v>0.71</v>
      </c>
      <c r="E11" s="2" t="s">
        <v>401</v>
      </c>
      <c r="F11" s="47">
        <v>769</v>
      </c>
      <c r="G11" s="47">
        <v>699</v>
      </c>
      <c r="H11" s="47">
        <v>599</v>
      </c>
      <c r="I11" s="47">
        <v>526</v>
      </c>
      <c r="J11" s="47">
        <v>0</v>
      </c>
      <c r="K11" s="47">
        <f t="shared" si="0"/>
        <v>526</v>
      </c>
      <c r="L11" s="111">
        <f t="shared" si="1"/>
        <v>0.24749642346208869</v>
      </c>
      <c r="M11" s="218">
        <v>399</v>
      </c>
      <c r="N11" s="122">
        <v>169</v>
      </c>
      <c r="O11" s="48">
        <f t="shared" si="2"/>
        <v>357</v>
      </c>
      <c r="P11" s="15">
        <f t="shared" si="3"/>
        <v>0.10526315789473684</v>
      </c>
      <c r="Q11" s="126">
        <v>399</v>
      </c>
      <c r="R11" s="122">
        <v>169</v>
      </c>
      <c r="S11" s="50">
        <f t="shared" si="4"/>
        <v>357</v>
      </c>
      <c r="T11" s="17">
        <f t="shared" si="5"/>
        <v>0.10526315789473684</v>
      </c>
      <c r="U11" s="159">
        <v>699</v>
      </c>
      <c r="V11" s="48">
        <v>0</v>
      </c>
      <c r="W11" s="48">
        <f t="shared" si="6"/>
        <v>526</v>
      </c>
      <c r="X11" s="15">
        <f t="shared" si="7"/>
        <v>0.24749642346208869</v>
      </c>
    </row>
    <row r="12" spans="1:24" s="4" customFormat="1" ht="12.75" customHeight="1">
      <c r="A12" s="138" t="s">
        <v>314</v>
      </c>
      <c r="B12" s="31" t="s">
        <v>32</v>
      </c>
      <c r="C12" s="168" t="s">
        <v>460</v>
      </c>
      <c r="D12" s="37">
        <v>0.37</v>
      </c>
      <c r="E12" s="32" t="s">
        <v>316</v>
      </c>
      <c r="F12" s="100">
        <v>164</v>
      </c>
      <c r="G12" s="84">
        <v>149</v>
      </c>
      <c r="H12" s="77">
        <v>0</v>
      </c>
      <c r="I12" s="77">
        <v>111</v>
      </c>
      <c r="J12" s="77">
        <v>0</v>
      </c>
      <c r="K12" s="100">
        <f t="shared" si="0"/>
        <v>111</v>
      </c>
      <c r="L12" s="110">
        <f t="shared" si="1"/>
        <v>0.25503355704697989</v>
      </c>
      <c r="M12" s="160">
        <v>149</v>
      </c>
      <c r="N12" s="44">
        <v>0</v>
      </c>
      <c r="O12" s="44">
        <f t="shared" si="2"/>
        <v>111</v>
      </c>
      <c r="P12" s="14">
        <f t="shared" si="3"/>
        <v>0.25503355704697989</v>
      </c>
      <c r="Q12" s="45">
        <v>149</v>
      </c>
      <c r="R12" s="46">
        <v>0</v>
      </c>
      <c r="S12" s="46">
        <f t="shared" si="4"/>
        <v>111</v>
      </c>
      <c r="T12" s="16">
        <f t="shared" si="5"/>
        <v>0.25503355704697989</v>
      </c>
      <c r="U12" s="160">
        <v>149</v>
      </c>
      <c r="V12" s="44">
        <v>0</v>
      </c>
      <c r="W12" s="44">
        <f t="shared" si="6"/>
        <v>111</v>
      </c>
      <c r="X12" s="14">
        <f t="shared" si="7"/>
        <v>0.25503355704697989</v>
      </c>
    </row>
    <row r="13" spans="1:24" s="4" customFormat="1" ht="12.75" customHeight="1">
      <c r="A13" s="34" t="s">
        <v>402</v>
      </c>
      <c r="B13" s="31" t="s">
        <v>32</v>
      </c>
      <c r="C13" s="93"/>
      <c r="D13" s="37">
        <v>0.37</v>
      </c>
      <c r="E13" s="32" t="s">
        <v>316</v>
      </c>
      <c r="F13" s="102">
        <v>197</v>
      </c>
      <c r="G13" s="85">
        <v>179</v>
      </c>
      <c r="H13" s="79">
        <v>0</v>
      </c>
      <c r="I13" s="79">
        <v>140</v>
      </c>
      <c r="J13" s="79">
        <v>0</v>
      </c>
      <c r="K13" s="102">
        <f t="shared" si="0"/>
        <v>140</v>
      </c>
      <c r="L13" s="112">
        <f t="shared" si="1"/>
        <v>0.21787709497206703</v>
      </c>
      <c r="M13" s="158">
        <v>179</v>
      </c>
      <c r="N13" s="63">
        <v>0</v>
      </c>
      <c r="O13" s="63">
        <f t="shared" si="2"/>
        <v>140</v>
      </c>
      <c r="P13" s="13">
        <f t="shared" si="3"/>
        <v>0.21787709497206703</v>
      </c>
      <c r="Q13" s="64">
        <v>179</v>
      </c>
      <c r="R13" s="65">
        <v>0</v>
      </c>
      <c r="S13" s="65">
        <f t="shared" si="4"/>
        <v>140</v>
      </c>
      <c r="T13" s="18">
        <f t="shared" si="5"/>
        <v>0.21787709497206703</v>
      </c>
      <c r="U13" s="158">
        <v>179</v>
      </c>
      <c r="V13" s="63">
        <v>0</v>
      </c>
      <c r="W13" s="63">
        <f t="shared" si="6"/>
        <v>140</v>
      </c>
      <c r="X13" s="13">
        <f t="shared" si="7"/>
        <v>0.21787709497206703</v>
      </c>
    </row>
    <row r="14" spans="1:24" s="4" customFormat="1" ht="12.75" customHeight="1">
      <c r="A14" s="34" t="s">
        <v>403</v>
      </c>
      <c r="B14" s="31" t="s">
        <v>32</v>
      </c>
      <c r="C14" s="93"/>
      <c r="D14" s="37">
        <v>0.37</v>
      </c>
      <c r="E14" s="32" t="s">
        <v>316</v>
      </c>
      <c r="F14" s="102">
        <v>164</v>
      </c>
      <c r="G14" s="85">
        <v>149</v>
      </c>
      <c r="H14" s="79">
        <v>0</v>
      </c>
      <c r="I14" s="79">
        <v>115</v>
      </c>
      <c r="J14" s="79">
        <v>0</v>
      </c>
      <c r="K14" s="102">
        <f t="shared" si="0"/>
        <v>115</v>
      </c>
      <c r="L14" s="112">
        <f t="shared" si="1"/>
        <v>0.22818791946308725</v>
      </c>
      <c r="M14" s="158">
        <v>149</v>
      </c>
      <c r="N14" s="63">
        <v>0</v>
      </c>
      <c r="O14" s="63">
        <f t="shared" si="2"/>
        <v>115</v>
      </c>
      <c r="P14" s="13">
        <f t="shared" si="3"/>
        <v>0.22818791946308725</v>
      </c>
      <c r="Q14" s="64">
        <v>149</v>
      </c>
      <c r="R14" s="65">
        <v>0</v>
      </c>
      <c r="S14" s="65">
        <f t="shared" si="4"/>
        <v>115</v>
      </c>
      <c r="T14" s="18">
        <f t="shared" si="5"/>
        <v>0.22818791946308725</v>
      </c>
      <c r="U14" s="158">
        <v>149</v>
      </c>
      <c r="V14" s="63">
        <v>0</v>
      </c>
      <c r="W14" s="63">
        <f t="shared" si="6"/>
        <v>115</v>
      </c>
      <c r="X14" s="13">
        <f t="shared" si="7"/>
        <v>0.22818791946308725</v>
      </c>
    </row>
    <row r="15" spans="1:24" s="4" customFormat="1" ht="12.75" customHeight="1">
      <c r="A15" s="138" t="s">
        <v>485</v>
      </c>
      <c r="B15" s="31" t="s">
        <v>32</v>
      </c>
      <c r="C15" s="169"/>
      <c r="D15" s="37">
        <v>0.59</v>
      </c>
      <c r="E15" s="32" t="s">
        <v>486</v>
      </c>
      <c r="F15" s="100">
        <v>307</v>
      </c>
      <c r="G15" s="84">
        <v>279</v>
      </c>
      <c r="H15" s="77">
        <v>0</v>
      </c>
      <c r="I15" s="77">
        <v>129</v>
      </c>
      <c r="J15" s="77">
        <v>0</v>
      </c>
      <c r="K15" s="100">
        <f t="shared" si="0"/>
        <v>129</v>
      </c>
      <c r="L15" s="110">
        <f t="shared" si="1"/>
        <v>0.5376344086021505</v>
      </c>
      <c r="M15" s="160">
        <v>279</v>
      </c>
      <c r="N15" s="44">
        <v>0</v>
      </c>
      <c r="O15" s="44">
        <f t="shared" si="2"/>
        <v>129</v>
      </c>
      <c r="P15" s="14">
        <f t="shared" si="3"/>
        <v>0.5376344086021505</v>
      </c>
      <c r="Q15" s="45">
        <v>279</v>
      </c>
      <c r="R15" s="46">
        <v>0</v>
      </c>
      <c r="S15" s="46">
        <f t="shared" si="4"/>
        <v>129</v>
      </c>
      <c r="T15" s="16">
        <f t="shared" si="5"/>
        <v>0.5376344086021505</v>
      </c>
      <c r="U15" s="160">
        <v>279</v>
      </c>
      <c r="V15" s="44">
        <v>0</v>
      </c>
      <c r="W15" s="44">
        <f t="shared" si="6"/>
        <v>129</v>
      </c>
      <c r="X15" s="14">
        <f t="shared" si="7"/>
        <v>0.5376344086021505</v>
      </c>
    </row>
    <row r="16" spans="1:24" s="4" customFormat="1" ht="12.75" customHeight="1">
      <c r="A16" s="138" t="s">
        <v>17</v>
      </c>
      <c r="B16" s="31" t="s">
        <v>32</v>
      </c>
      <c r="C16" s="168" t="s">
        <v>459</v>
      </c>
      <c r="D16" s="37">
        <v>0.59</v>
      </c>
      <c r="E16" s="32" t="s">
        <v>22</v>
      </c>
      <c r="F16" s="100">
        <v>384</v>
      </c>
      <c r="G16" s="84">
        <v>349</v>
      </c>
      <c r="H16" s="77">
        <v>0</v>
      </c>
      <c r="I16" s="77">
        <v>260</v>
      </c>
      <c r="J16" s="77">
        <v>0</v>
      </c>
      <c r="K16" s="100">
        <f t="shared" si="0"/>
        <v>260</v>
      </c>
      <c r="L16" s="110">
        <f t="shared" si="1"/>
        <v>0.25501432664756446</v>
      </c>
      <c r="M16" s="160">
        <v>349</v>
      </c>
      <c r="N16" s="44">
        <v>0</v>
      </c>
      <c r="O16" s="44">
        <f t="shared" si="2"/>
        <v>260</v>
      </c>
      <c r="P16" s="14">
        <f t="shared" si="3"/>
        <v>0.25501432664756446</v>
      </c>
      <c r="Q16" s="45">
        <v>349</v>
      </c>
      <c r="R16" s="46">
        <v>0</v>
      </c>
      <c r="S16" s="46">
        <f t="shared" si="4"/>
        <v>260</v>
      </c>
      <c r="T16" s="16">
        <f t="shared" si="5"/>
        <v>0.25501432664756446</v>
      </c>
      <c r="U16" s="160">
        <v>349</v>
      </c>
      <c r="V16" s="44">
        <v>0</v>
      </c>
      <c r="W16" s="44">
        <f t="shared" si="6"/>
        <v>260</v>
      </c>
      <c r="X16" s="14">
        <f t="shared" si="7"/>
        <v>0.25501432664756446</v>
      </c>
    </row>
    <row r="17" spans="1:24" s="4" customFormat="1" ht="12.75" customHeight="1">
      <c r="A17" s="138" t="s">
        <v>324</v>
      </c>
      <c r="B17" s="31" t="s">
        <v>32</v>
      </c>
      <c r="C17" s="219"/>
      <c r="D17" s="37">
        <v>0.59</v>
      </c>
      <c r="E17" s="32" t="s">
        <v>325</v>
      </c>
      <c r="F17" s="100">
        <v>329</v>
      </c>
      <c r="G17" s="84">
        <v>299</v>
      </c>
      <c r="H17" s="77">
        <v>250</v>
      </c>
      <c r="I17" s="77">
        <v>210</v>
      </c>
      <c r="J17" s="77">
        <v>0</v>
      </c>
      <c r="K17" s="100">
        <f t="shared" si="0"/>
        <v>210</v>
      </c>
      <c r="L17" s="110">
        <f t="shared" si="1"/>
        <v>0.2976588628762542</v>
      </c>
      <c r="M17" s="215">
        <v>250</v>
      </c>
      <c r="N17" s="44">
        <v>0</v>
      </c>
      <c r="O17" s="44">
        <f t="shared" si="2"/>
        <v>210</v>
      </c>
      <c r="P17" s="14">
        <f t="shared" si="3"/>
        <v>0.16</v>
      </c>
      <c r="Q17" s="127">
        <v>250</v>
      </c>
      <c r="R17" s="46">
        <v>0</v>
      </c>
      <c r="S17" s="46">
        <f t="shared" si="4"/>
        <v>210</v>
      </c>
      <c r="T17" s="16">
        <f t="shared" si="5"/>
        <v>0.16</v>
      </c>
      <c r="U17" s="160">
        <v>299</v>
      </c>
      <c r="V17" s="44">
        <v>0</v>
      </c>
      <c r="W17" s="44">
        <f t="shared" si="6"/>
        <v>210</v>
      </c>
      <c r="X17" s="14">
        <f t="shared" si="7"/>
        <v>0.2976588628762542</v>
      </c>
    </row>
    <row r="18" spans="1:24" s="4" customFormat="1" ht="12.75" customHeight="1">
      <c r="A18" s="138" t="s">
        <v>404</v>
      </c>
      <c r="B18" s="31" t="s">
        <v>32</v>
      </c>
      <c r="C18" s="219"/>
      <c r="D18" s="37">
        <v>0.59</v>
      </c>
      <c r="E18" s="32" t="s">
        <v>325</v>
      </c>
      <c r="F18" s="100">
        <v>329</v>
      </c>
      <c r="G18" s="84">
        <v>299</v>
      </c>
      <c r="H18" s="77">
        <v>250</v>
      </c>
      <c r="I18" s="77">
        <v>210</v>
      </c>
      <c r="J18" s="77">
        <v>0</v>
      </c>
      <c r="K18" s="100">
        <f t="shared" si="0"/>
        <v>210</v>
      </c>
      <c r="L18" s="110">
        <f t="shared" si="1"/>
        <v>0.2976588628762542</v>
      </c>
      <c r="M18" s="215">
        <v>250</v>
      </c>
      <c r="N18" s="44">
        <v>0</v>
      </c>
      <c r="O18" s="44">
        <f t="shared" si="2"/>
        <v>210</v>
      </c>
      <c r="P18" s="14">
        <f t="shared" si="3"/>
        <v>0.16</v>
      </c>
      <c r="Q18" s="127">
        <v>250</v>
      </c>
      <c r="R18" s="46">
        <v>0</v>
      </c>
      <c r="S18" s="46">
        <f t="shared" si="4"/>
        <v>210</v>
      </c>
      <c r="T18" s="16">
        <f t="shared" si="5"/>
        <v>0.16</v>
      </c>
      <c r="U18" s="160">
        <v>299</v>
      </c>
      <c r="V18" s="44">
        <v>0</v>
      </c>
      <c r="W18" s="44">
        <f t="shared" si="6"/>
        <v>210</v>
      </c>
      <c r="X18" s="14">
        <f t="shared" si="7"/>
        <v>0.2976588628762542</v>
      </c>
    </row>
    <row r="19" spans="1:24" s="4" customFormat="1" ht="12.75" customHeight="1">
      <c r="A19" s="138" t="s">
        <v>405</v>
      </c>
      <c r="B19" s="31" t="s">
        <v>32</v>
      </c>
      <c r="C19" s="219"/>
      <c r="D19" s="37">
        <v>0.59</v>
      </c>
      <c r="E19" s="32" t="s">
        <v>325</v>
      </c>
      <c r="F19" s="100">
        <v>329</v>
      </c>
      <c r="G19" s="84">
        <v>299</v>
      </c>
      <c r="H19" s="77">
        <v>250</v>
      </c>
      <c r="I19" s="77">
        <v>210</v>
      </c>
      <c r="J19" s="77">
        <v>0</v>
      </c>
      <c r="K19" s="100">
        <f t="shared" si="0"/>
        <v>210</v>
      </c>
      <c r="L19" s="110">
        <f t="shared" si="1"/>
        <v>0.2976588628762542</v>
      </c>
      <c r="M19" s="215">
        <v>250</v>
      </c>
      <c r="N19" s="44">
        <v>0</v>
      </c>
      <c r="O19" s="44">
        <f t="shared" si="2"/>
        <v>210</v>
      </c>
      <c r="P19" s="14">
        <f t="shared" si="3"/>
        <v>0.16</v>
      </c>
      <c r="Q19" s="127">
        <v>250</v>
      </c>
      <c r="R19" s="46">
        <v>0</v>
      </c>
      <c r="S19" s="46">
        <f t="shared" si="4"/>
        <v>210</v>
      </c>
      <c r="T19" s="16">
        <f t="shared" si="5"/>
        <v>0.16</v>
      </c>
      <c r="U19" s="160">
        <v>299</v>
      </c>
      <c r="V19" s="44">
        <v>0</v>
      </c>
      <c r="W19" s="44">
        <f t="shared" si="6"/>
        <v>210</v>
      </c>
      <c r="X19" s="14">
        <f t="shared" si="7"/>
        <v>0.2976588628762542</v>
      </c>
    </row>
    <row r="20" spans="1:24" s="4" customFormat="1" ht="12.75" customHeight="1" thickBot="1">
      <c r="A20" s="33" t="s">
        <v>406</v>
      </c>
      <c r="B20" s="30" t="s">
        <v>32</v>
      </c>
      <c r="C20" s="192"/>
      <c r="D20" s="38">
        <v>0.59</v>
      </c>
      <c r="E20" s="2" t="s">
        <v>325</v>
      </c>
      <c r="F20" s="101">
        <v>307</v>
      </c>
      <c r="G20" s="47">
        <v>279</v>
      </c>
      <c r="H20" s="78">
        <v>250</v>
      </c>
      <c r="I20" s="78">
        <v>208</v>
      </c>
      <c r="J20" s="78">
        <v>0</v>
      </c>
      <c r="K20" s="101">
        <f t="shared" si="0"/>
        <v>208</v>
      </c>
      <c r="L20" s="111">
        <f t="shared" si="1"/>
        <v>0.25448028673835127</v>
      </c>
      <c r="M20" s="218">
        <v>250</v>
      </c>
      <c r="N20" s="48">
        <v>0</v>
      </c>
      <c r="O20" s="48">
        <f t="shared" si="2"/>
        <v>208</v>
      </c>
      <c r="P20" s="15">
        <f t="shared" si="3"/>
        <v>0.16800000000000001</v>
      </c>
      <c r="Q20" s="126">
        <v>250</v>
      </c>
      <c r="R20" s="50">
        <v>0</v>
      </c>
      <c r="S20" s="50">
        <f t="shared" si="4"/>
        <v>208</v>
      </c>
      <c r="T20" s="17">
        <f t="shared" si="5"/>
        <v>0.16800000000000001</v>
      </c>
      <c r="U20" s="159">
        <v>279</v>
      </c>
      <c r="V20" s="48">
        <v>0</v>
      </c>
      <c r="W20" s="48">
        <f t="shared" si="6"/>
        <v>208</v>
      </c>
      <c r="X20" s="15">
        <f t="shared" si="7"/>
        <v>0.25448028673835127</v>
      </c>
    </row>
    <row r="21" spans="1:24" s="4" customFormat="1" ht="12.75" customHeight="1">
      <c r="A21" s="139" t="s">
        <v>10</v>
      </c>
      <c r="B21" s="165" t="s">
        <v>33</v>
      </c>
      <c r="C21" s="179"/>
      <c r="D21" s="175" t="s">
        <v>127</v>
      </c>
      <c r="E21" s="176" t="s">
        <v>57</v>
      </c>
      <c r="F21" s="99">
        <v>55</v>
      </c>
      <c r="G21" s="84">
        <v>55</v>
      </c>
      <c r="H21" s="81">
        <v>0</v>
      </c>
      <c r="I21" s="81">
        <v>41</v>
      </c>
      <c r="J21" s="81">
        <v>0</v>
      </c>
      <c r="K21" s="99">
        <f t="shared" ref="K21:K33" si="8">IFERROR(I21-J21,I21)</f>
        <v>41</v>
      </c>
      <c r="L21" s="113">
        <f t="shared" ref="L21:L33" si="9">IFERROR((G21-K21)/G21, " ")</f>
        <v>0.25454545454545452</v>
      </c>
      <c r="M21" s="222">
        <v>55</v>
      </c>
      <c r="N21" s="90">
        <v>0</v>
      </c>
      <c r="O21" s="90">
        <f t="shared" si="2"/>
        <v>41</v>
      </c>
      <c r="P21" s="136">
        <f t="shared" ref="P21:P33" si="10">(M21-O21)/M21</f>
        <v>0.25454545454545452</v>
      </c>
      <c r="Q21" s="241">
        <v>55</v>
      </c>
      <c r="R21" s="91">
        <v>0</v>
      </c>
      <c r="S21" s="91">
        <f t="shared" si="4"/>
        <v>41</v>
      </c>
      <c r="T21" s="92">
        <f t="shared" ref="T21:T33" si="11">(Q21-S21)/Q21</f>
        <v>0.25454545454545452</v>
      </c>
      <c r="U21" s="222">
        <v>55</v>
      </c>
      <c r="V21" s="90">
        <v>0</v>
      </c>
      <c r="W21" s="90">
        <f t="shared" si="6"/>
        <v>41</v>
      </c>
      <c r="X21" s="136">
        <f t="shared" ref="X21:X33" si="12">(U21-W21)/U21</f>
        <v>0.25454545454545452</v>
      </c>
    </row>
    <row r="22" spans="1:24" s="4" customFormat="1" ht="12.75" customHeight="1">
      <c r="A22" s="138" t="s">
        <v>6</v>
      </c>
      <c r="B22" s="31" t="s">
        <v>33</v>
      </c>
      <c r="C22" s="169"/>
      <c r="D22" s="37" t="s">
        <v>127</v>
      </c>
      <c r="E22" s="32" t="s">
        <v>55</v>
      </c>
      <c r="F22" s="100">
        <v>55</v>
      </c>
      <c r="G22" s="84">
        <v>55</v>
      </c>
      <c r="H22" s="77">
        <v>0</v>
      </c>
      <c r="I22" s="77">
        <v>41</v>
      </c>
      <c r="J22" s="77">
        <v>0</v>
      </c>
      <c r="K22" s="100">
        <f t="shared" si="8"/>
        <v>41</v>
      </c>
      <c r="L22" s="110">
        <f t="shared" si="9"/>
        <v>0.25454545454545452</v>
      </c>
      <c r="M22" s="160">
        <v>55</v>
      </c>
      <c r="N22" s="44">
        <v>0</v>
      </c>
      <c r="O22" s="44">
        <f t="shared" si="2"/>
        <v>41</v>
      </c>
      <c r="P22" s="14">
        <f t="shared" si="10"/>
        <v>0.25454545454545452</v>
      </c>
      <c r="Q22" s="45">
        <v>55</v>
      </c>
      <c r="R22" s="46">
        <v>0</v>
      </c>
      <c r="S22" s="46">
        <f t="shared" si="4"/>
        <v>41</v>
      </c>
      <c r="T22" s="16">
        <f t="shared" si="11"/>
        <v>0.25454545454545452</v>
      </c>
      <c r="U22" s="160">
        <v>55</v>
      </c>
      <c r="V22" s="44">
        <v>0</v>
      </c>
      <c r="W22" s="44">
        <f t="shared" si="6"/>
        <v>41</v>
      </c>
      <c r="X22" s="14">
        <f t="shared" si="12"/>
        <v>0.25454545454545452</v>
      </c>
    </row>
    <row r="23" spans="1:24" s="4" customFormat="1" ht="12.75" customHeight="1">
      <c r="A23" s="138" t="s">
        <v>7</v>
      </c>
      <c r="B23" s="31" t="s">
        <v>33</v>
      </c>
      <c r="C23" s="169"/>
      <c r="D23" s="37" t="s">
        <v>127</v>
      </c>
      <c r="E23" s="32" t="s">
        <v>56</v>
      </c>
      <c r="F23" s="100">
        <v>50</v>
      </c>
      <c r="G23" s="84">
        <v>55</v>
      </c>
      <c r="H23" s="77">
        <v>0</v>
      </c>
      <c r="I23" s="77">
        <v>41</v>
      </c>
      <c r="J23" s="77">
        <v>0</v>
      </c>
      <c r="K23" s="100">
        <f t="shared" si="8"/>
        <v>41</v>
      </c>
      <c r="L23" s="110">
        <f t="shared" si="9"/>
        <v>0.25454545454545452</v>
      </c>
      <c r="M23" s="160">
        <v>55</v>
      </c>
      <c r="N23" s="44">
        <v>0</v>
      </c>
      <c r="O23" s="44">
        <f t="shared" si="2"/>
        <v>41</v>
      </c>
      <c r="P23" s="14">
        <f t="shared" si="10"/>
        <v>0.25454545454545452</v>
      </c>
      <c r="Q23" s="45">
        <v>55</v>
      </c>
      <c r="R23" s="46">
        <v>0</v>
      </c>
      <c r="S23" s="46">
        <f t="shared" si="4"/>
        <v>41</v>
      </c>
      <c r="T23" s="16">
        <f t="shared" si="11"/>
        <v>0.25454545454545452</v>
      </c>
      <c r="U23" s="160">
        <v>55</v>
      </c>
      <c r="V23" s="44">
        <v>0</v>
      </c>
      <c r="W23" s="44">
        <f t="shared" si="6"/>
        <v>41</v>
      </c>
      <c r="X23" s="14">
        <f t="shared" si="12"/>
        <v>0.25454545454545452</v>
      </c>
    </row>
    <row r="24" spans="1:24" s="4" customFormat="1" ht="12.75" customHeight="1">
      <c r="A24" s="138" t="s">
        <v>8</v>
      </c>
      <c r="B24" s="31" t="s">
        <v>33</v>
      </c>
      <c r="C24" s="169"/>
      <c r="D24" s="37" t="s">
        <v>127</v>
      </c>
      <c r="E24" s="32" t="s">
        <v>57</v>
      </c>
      <c r="F24" s="100">
        <v>55</v>
      </c>
      <c r="G24" s="84">
        <v>55</v>
      </c>
      <c r="H24" s="77">
        <v>0</v>
      </c>
      <c r="I24" s="77">
        <v>41</v>
      </c>
      <c r="J24" s="77">
        <v>0</v>
      </c>
      <c r="K24" s="100">
        <f t="shared" si="8"/>
        <v>41</v>
      </c>
      <c r="L24" s="110">
        <f t="shared" si="9"/>
        <v>0.25454545454545452</v>
      </c>
      <c r="M24" s="160">
        <v>55</v>
      </c>
      <c r="N24" s="44">
        <v>0</v>
      </c>
      <c r="O24" s="44">
        <f t="shared" si="2"/>
        <v>41</v>
      </c>
      <c r="P24" s="14">
        <f t="shared" si="10"/>
        <v>0.25454545454545452</v>
      </c>
      <c r="Q24" s="45">
        <v>55</v>
      </c>
      <c r="R24" s="46">
        <v>0</v>
      </c>
      <c r="S24" s="46">
        <f t="shared" si="4"/>
        <v>41</v>
      </c>
      <c r="T24" s="16">
        <f t="shared" si="11"/>
        <v>0.25454545454545452</v>
      </c>
      <c r="U24" s="160">
        <v>55</v>
      </c>
      <c r="V24" s="44">
        <v>0</v>
      </c>
      <c r="W24" s="44">
        <f t="shared" si="6"/>
        <v>41</v>
      </c>
      <c r="X24" s="14">
        <f t="shared" si="12"/>
        <v>0.25454545454545452</v>
      </c>
    </row>
    <row r="25" spans="1:24" s="4" customFormat="1" ht="12.75" customHeight="1" thickBot="1">
      <c r="A25" s="33" t="s">
        <v>9</v>
      </c>
      <c r="B25" s="30" t="s">
        <v>33</v>
      </c>
      <c r="C25" s="7"/>
      <c r="D25" s="38" t="s">
        <v>127</v>
      </c>
      <c r="E25" s="2" t="s">
        <v>57</v>
      </c>
      <c r="F25" s="101">
        <v>55</v>
      </c>
      <c r="G25" s="47">
        <v>55</v>
      </c>
      <c r="H25" s="78">
        <v>0</v>
      </c>
      <c r="I25" s="78">
        <v>41</v>
      </c>
      <c r="J25" s="78">
        <v>0</v>
      </c>
      <c r="K25" s="101">
        <f t="shared" si="8"/>
        <v>41</v>
      </c>
      <c r="L25" s="111">
        <f t="shared" si="9"/>
        <v>0.25454545454545452</v>
      </c>
      <c r="M25" s="159">
        <v>55</v>
      </c>
      <c r="N25" s="48">
        <v>0</v>
      </c>
      <c r="O25" s="48">
        <f t="shared" si="2"/>
        <v>41</v>
      </c>
      <c r="P25" s="15">
        <f t="shared" si="10"/>
        <v>0.25454545454545452</v>
      </c>
      <c r="Q25" s="49">
        <v>55</v>
      </c>
      <c r="R25" s="50">
        <v>0</v>
      </c>
      <c r="S25" s="50">
        <f t="shared" si="4"/>
        <v>41</v>
      </c>
      <c r="T25" s="17">
        <f t="shared" si="11"/>
        <v>0.25454545454545452</v>
      </c>
      <c r="U25" s="159">
        <v>55</v>
      </c>
      <c r="V25" s="48">
        <v>0</v>
      </c>
      <c r="W25" s="48">
        <f t="shared" si="6"/>
        <v>41</v>
      </c>
      <c r="X25" s="15">
        <f t="shared" si="12"/>
        <v>0.25454545454545452</v>
      </c>
    </row>
    <row r="26" spans="1:24" s="4" customFormat="1" ht="12.75" customHeight="1" thickBot="1">
      <c r="A26" s="80" t="s">
        <v>11</v>
      </c>
      <c r="B26" s="67" t="s">
        <v>33</v>
      </c>
      <c r="C26" s="66"/>
      <c r="D26" s="68" t="s">
        <v>127</v>
      </c>
      <c r="E26" s="69" t="s">
        <v>28</v>
      </c>
      <c r="F26" s="105">
        <v>29</v>
      </c>
      <c r="G26" s="147">
        <v>29</v>
      </c>
      <c r="H26" s="82">
        <v>0</v>
      </c>
      <c r="I26" s="82">
        <v>20</v>
      </c>
      <c r="J26" s="82">
        <v>0</v>
      </c>
      <c r="K26" s="105">
        <f t="shared" si="8"/>
        <v>20</v>
      </c>
      <c r="L26" s="121">
        <f t="shared" si="9"/>
        <v>0.31034482758620691</v>
      </c>
      <c r="M26" s="157">
        <v>29</v>
      </c>
      <c r="N26" s="70">
        <v>0</v>
      </c>
      <c r="O26" s="70">
        <f t="shared" si="2"/>
        <v>20</v>
      </c>
      <c r="P26" s="74">
        <f t="shared" si="10"/>
        <v>0.31034482758620691</v>
      </c>
      <c r="Q26" s="242">
        <v>29</v>
      </c>
      <c r="R26" s="71">
        <v>0</v>
      </c>
      <c r="S26" s="71">
        <f t="shared" si="4"/>
        <v>20</v>
      </c>
      <c r="T26" s="75">
        <f t="shared" si="11"/>
        <v>0.31034482758620691</v>
      </c>
      <c r="U26" s="157">
        <v>29</v>
      </c>
      <c r="V26" s="70">
        <v>0</v>
      </c>
      <c r="W26" s="70">
        <f t="shared" si="6"/>
        <v>20</v>
      </c>
      <c r="X26" s="74">
        <f t="shared" si="12"/>
        <v>0.31034482758620691</v>
      </c>
    </row>
    <row r="27" spans="1:24" s="4" customFormat="1" ht="12.75" customHeight="1">
      <c r="A27" s="140" t="s">
        <v>62</v>
      </c>
      <c r="B27" s="171" t="s">
        <v>33</v>
      </c>
      <c r="C27" s="181"/>
      <c r="D27" s="173" t="s">
        <v>127</v>
      </c>
      <c r="E27" s="174" t="s">
        <v>77</v>
      </c>
      <c r="F27" s="142">
        <v>109</v>
      </c>
      <c r="G27" s="131">
        <v>99</v>
      </c>
      <c r="H27" s="141">
        <v>0</v>
      </c>
      <c r="I27" s="141">
        <v>80</v>
      </c>
      <c r="J27" s="141">
        <v>0</v>
      </c>
      <c r="K27" s="142">
        <f t="shared" si="8"/>
        <v>80</v>
      </c>
      <c r="L27" s="114">
        <f t="shared" si="9"/>
        <v>0.19191919191919191</v>
      </c>
      <c r="M27" s="225">
        <v>99</v>
      </c>
      <c r="N27" s="143">
        <v>0</v>
      </c>
      <c r="O27" s="143">
        <f t="shared" si="2"/>
        <v>80</v>
      </c>
      <c r="P27" s="153">
        <f t="shared" si="10"/>
        <v>0.19191919191919191</v>
      </c>
      <c r="Q27" s="245">
        <v>99</v>
      </c>
      <c r="R27" s="144">
        <v>0</v>
      </c>
      <c r="S27" s="144">
        <f t="shared" si="4"/>
        <v>80</v>
      </c>
      <c r="T27" s="155">
        <f t="shared" si="11"/>
        <v>0.19191919191919191</v>
      </c>
      <c r="U27" s="225">
        <v>99</v>
      </c>
      <c r="V27" s="143">
        <v>0</v>
      </c>
      <c r="W27" s="143">
        <f t="shared" si="6"/>
        <v>80</v>
      </c>
      <c r="X27" s="153">
        <f t="shared" si="12"/>
        <v>0.19191919191919191</v>
      </c>
    </row>
    <row r="28" spans="1:24" s="4" customFormat="1" ht="12.75" customHeight="1" thickBot="1">
      <c r="A28" s="33" t="s">
        <v>241</v>
      </c>
      <c r="B28" s="30" t="s">
        <v>33</v>
      </c>
      <c r="C28" s="7"/>
      <c r="D28" s="38" t="s">
        <v>127</v>
      </c>
      <c r="E28" s="2" t="s">
        <v>242</v>
      </c>
      <c r="F28" s="101">
        <v>109</v>
      </c>
      <c r="G28" s="47">
        <v>99</v>
      </c>
      <c r="H28" s="47">
        <v>0</v>
      </c>
      <c r="I28" s="47">
        <v>80</v>
      </c>
      <c r="J28" s="47">
        <v>0</v>
      </c>
      <c r="K28" s="47">
        <f t="shared" si="8"/>
        <v>80</v>
      </c>
      <c r="L28" s="111">
        <f t="shared" si="9"/>
        <v>0.19191919191919191</v>
      </c>
      <c r="M28" s="159">
        <v>99</v>
      </c>
      <c r="N28" s="48">
        <v>0</v>
      </c>
      <c r="O28" s="48">
        <f t="shared" si="2"/>
        <v>80</v>
      </c>
      <c r="P28" s="15">
        <f t="shared" si="10"/>
        <v>0.19191919191919191</v>
      </c>
      <c r="Q28" s="49">
        <v>99</v>
      </c>
      <c r="R28" s="50">
        <v>0</v>
      </c>
      <c r="S28" s="50">
        <f t="shared" si="4"/>
        <v>80</v>
      </c>
      <c r="T28" s="17">
        <f t="shared" si="11"/>
        <v>0.19191919191919191</v>
      </c>
      <c r="U28" s="159">
        <v>99</v>
      </c>
      <c r="V28" s="48">
        <v>0</v>
      </c>
      <c r="W28" s="48">
        <f t="shared" si="6"/>
        <v>80</v>
      </c>
      <c r="X28" s="15">
        <f t="shared" si="12"/>
        <v>0.19191919191919191</v>
      </c>
    </row>
    <row r="29" spans="1:24" s="4" customFormat="1" ht="12.75" customHeight="1">
      <c r="A29" s="34" t="s">
        <v>61</v>
      </c>
      <c r="B29" s="28" t="s">
        <v>33</v>
      </c>
      <c r="C29" s="5"/>
      <c r="D29" s="39">
        <v>0.1</v>
      </c>
      <c r="E29" s="6" t="s">
        <v>47</v>
      </c>
      <c r="F29" s="102">
        <v>307</v>
      </c>
      <c r="G29" s="85">
        <v>279</v>
      </c>
      <c r="H29" s="79">
        <v>0</v>
      </c>
      <c r="I29" s="79">
        <v>219</v>
      </c>
      <c r="J29" s="79">
        <v>0</v>
      </c>
      <c r="K29" s="102">
        <f t="shared" si="8"/>
        <v>219</v>
      </c>
      <c r="L29" s="112">
        <f t="shared" si="9"/>
        <v>0.21505376344086022</v>
      </c>
      <c r="M29" s="216">
        <v>279</v>
      </c>
      <c r="N29" s="63">
        <v>0</v>
      </c>
      <c r="O29" s="63">
        <f t="shared" si="2"/>
        <v>219</v>
      </c>
      <c r="P29" s="13">
        <f t="shared" si="10"/>
        <v>0.21505376344086022</v>
      </c>
      <c r="Q29" s="128">
        <v>279</v>
      </c>
      <c r="R29" s="65">
        <v>0</v>
      </c>
      <c r="S29" s="65">
        <f t="shared" si="4"/>
        <v>219</v>
      </c>
      <c r="T29" s="18">
        <f t="shared" si="11"/>
        <v>0.21505376344086022</v>
      </c>
      <c r="U29" s="158">
        <v>279</v>
      </c>
      <c r="V29" s="63">
        <v>0</v>
      </c>
      <c r="W29" s="63">
        <f t="shared" si="6"/>
        <v>219</v>
      </c>
      <c r="X29" s="13">
        <f t="shared" si="12"/>
        <v>0.21505376344086022</v>
      </c>
    </row>
    <row r="30" spans="1:24" s="4" customFormat="1" ht="12.75" customHeight="1" thickBot="1">
      <c r="A30" s="33" t="s">
        <v>60</v>
      </c>
      <c r="B30" s="30" t="s">
        <v>33</v>
      </c>
      <c r="C30" s="7"/>
      <c r="D30" s="38">
        <v>0.1</v>
      </c>
      <c r="E30" s="2" t="s">
        <v>47</v>
      </c>
      <c r="F30" s="101">
        <v>285</v>
      </c>
      <c r="G30" s="47">
        <v>259</v>
      </c>
      <c r="H30" s="78">
        <v>0</v>
      </c>
      <c r="I30" s="78">
        <v>204</v>
      </c>
      <c r="J30" s="78">
        <v>0</v>
      </c>
      <c r="K30" s="101">
        <f t="shared" si="8"/>
        <v>204</v>
      </c>
      <c r="L30" s="111">
        <f t="shared" si="9"/>
        <v>0.21235521235521235</v>
      </c>
      <c r="M30" s="218">
        <v>259</v>
      </c>
      <c r="N30" s="48">
        <v>0</v>
      </c>
      <c r="O30" s="48">
        <f t="shared" si="2"/>
        <v>204</v>
      </c>
      <c r="P30" s="15">
        <f t="shared" si="10"/>
        <v>0.21235521235521235</v>
      </c>
      <c r="Q30" s="126">
        <v>259</v>
      </c>
      <c r="R30" s="50">
        <v>0</v>
      </c>
      <c r="S30" s="50">
        <f t="shared" si="4"/>
        <v>204</v>
      </c>
      <c r="T30" s="17">
        <f t="shared" si="11"/>
        <v>0.21235521235521235</v>
      </c>
      <c r="U30" s="159">
        <v>259</v>
      </c>
      <c r="V30" s="48">
        <v>0</v>
      </c>
      <c r="W30" s="48">
        <f t="shared" si="6"/>
        <v>204</v>
      </c>
      <c r="X30" s="15">
        <f t="shared" si="12"/>
        <v>0.21235521235521235</v>
      </c>
    </row>
    <row r="31" spans="1:24" s="4" customFormat="1" ht="12.75" customHeight="1">
      <c r="A31" s="34" t="s">
        <v>456</v>
      </c>
      <c r="B31" s="28" t="s">
        <v>33</v>
      </c>
      <c r="C31" s="5"/>
      <c r="D31" s="39" t="s">
        <v>127</v>
      </c>
      <c r="E31" s="6" t="s">
        <v>48</v>
      </c>
      <c r="F31" s="102">
        <v>49</v>
      </c>
      <c r="G31" s="85">
        <v>40</v>
      </c>
      <c r="H31" s="79">
        <v>0</v>
      </c>
      <c r="I31" s="79">
        <v>32</v>
      </c>
      <c r="J31" s="79">
        <v>0</v>
      </c>
      <c r="K31" s="102">
        <f t="shared" si="8"/>
        <v>32</v>
      </c>
      <c r="L31" s="112">
        <f t="shared" si="9"/>
        <v>0.2</v>
      </c>
      <c r="M31" s="158">
        <v>40</v>
      </c>
      <c r="N31" s="63">
        <v>0</v>
      </c>
      <c r="O31" s="63">
        <f t="shared" si="2"/>
        <v>32</v>
      </c>
      <c r="P31" s="13">
        <f t="shared" si="10"/>
        <v>0.2</v>
      </c>
      <c r="Q31" s="64">
        <v>40</v>
      </c>
      <c r="R31" s="65">
        <v>0</v>
      </c>
      <c r="S31" s="65">
        <f t="shared" si="4"/>
        <v>32</v>
      </c>
      <c r="T31" s="18">
        <f t="shared" si="11"/>
        <v>0.2</v>
      </c>
      <c r="U31" s="158">
        <v>40</v>
      </c>
      <c r="V31" s="63">
        <v>0</v>
      </c>
      <c r="W31" s="63">
        <f t="shared" si="6"/>
        <v>32</v>
      </c>
      <c r="X31" s="13">
        <f t="shared" si="12"/>
        <v>0.2</v>
      </c>
    </row>
    <row r="32" spans="1:24" s="4" customFormat="1" ht="12.75" customHeight="1">
      <c r="A32" s="138" t="s">
        <v>18</v>
      </c>
      <c r="B32" s="31" t="s">
        <v>33</v>
      </c>
      <c r="C32" s="169"/>
      <c r="D32" s="37" t="s">
        <v>127</v>
      </c>
      <c r="E32" s="32" t="s">
        <v>49</v>
      </c>
      <c r="F32" s="100">
        <v>54</v>
      </c>
      <c r="G32" s="84">
        <v>49</v>
      </c>
      <c r="H32" s="77">
        <v>0</v>
      </c>
      <c r="I32" s="77">
        <v>32</v>
      </c>
      <c r="J32" s="77">
        <v>0</v>
      </c>
      <c r="K32" s="100">
        <f t="shared" si="8"/>
        <v>32</v>
      </c>
      <c r="L32" s="110">
        <f t="shared" si="9"/>
        <v>0.34693877551020408</v>
      </c>
      <c r="M32" s="160">
        <v>49</v>
      </c>
      <c r="N32" s="44">
        <v>0</v>
      </c>
      <c r="O32" s="44">
        <f t="shared" si="2"/>
        <v>32</v>
      </c>
      <c r="P32" s="14">
        <f t="shared" si="10"/>
        <v>0.34693877551020408</v>
      </c>
      <c r="Q32" s="45">
        <v>49</v>
      </c>
      <c r="R32" s="46">
        <v>0</v>
      </c>
      <c r="S32" s="46">
        <f t="shared" si="4"/>
        <v>32</v>
      </c>
      <c r="T32" s="16">
        <f t="shared" si="11"/>
        <v>0.34693877551020408</v>
      </c>
      <c r="U32" s="160">
        <v>49</v>
      </c>
      <c r="V32" s="44">
        <v>0</v>
      </c>
      <c r="W32" s="44">
        <f t="shared" si="6"/>
        <v>32</v>
      </c>
      <c r="X32" s="14">
        <f t="shared" si="12"/>
        <v>0.34693877551020408</v>
      </c>
    </row>
    <row r="33" spans="1:24" s="4" customFormat="1" ht="12.75" customHeight="1" thickBot="1">
      <c r="A33" s="80" t="s">
        <v>72</v>
      </c>
      <c r="B33" s="67" t="s">
        <v>33</v>
      </c>
      <c r="C33" s="66"/>
      <c r="D33" s="68" t="s">
        <v>127</v>
      </c>
      <c r="E33" s="69" t="s">
        <v>73</v>
      </c>
      <c r="F33" s="105">
        <v>65</v>
      </c>
      <c r="G33" s="147">
        <v>59</v>
      </c>
      <c r="H33" s="82">
        <v>0</v>
      </c>
      <c r="I33" s="82">
        <v>48</v>
      </c>
      <c r="J33" s="82">
        <v>0</v>
      </c>
      <c r="K33" s="105">
        <f t="shared" si="8"/>
        <v>48</v>
      </c>
      <c r="L33" s="121">
        <f t="shared" si="9"/>
        <v>0.1864406779661017</v>
      </c>
      <c r="M33" s="157">
        <v>59</v>
      </c>
      <c r="N33" s="70">
        <v>0</v>
      </c>
      <c r="O33" s="70">
        <f t="shared" si="2"/>
        <v>48</v>
      </c>
      <c r="P33" s="74">
        <f t="shared" si="10"/>
        <v>0.1864406779661017</v>
      </c>
      <c r="Q33" s="242">
        <v>59</v>
      </c>
      <c r="R33" s="71">
        <v>0</v>
      </c>
      <c r="S33" s="71">
        <f t="shared" si="4"/>
        <v>48</v>
      </c>
      <c r="T33" s="75">
        <f t="shared" si="11"/>
        <v>0.1864406779661017</v>
      </c>
      <c r="U33" s="157">
        <v>59</v>
      </c>
      <c r="V33" s="70">
        <v>0</v>
      </c>
      <c r="W33" s="70">
        <f t="shared" si="6"/>
        <v>48</v>
      </c>
      <c r="X33" s="74">
        <f t="shared" si="12"/>
        <v>0.1864406779661017</v>
      </c>
    </row>
    <row r="42" spans="1:24">
      <c r="I42" s="240"/>
      <c r="J42" s="240"/>
      <c r="K42" s="240"/>
      <c r="L42" s="240"/>
      <c r="M42" s="240"/>
      <c r="U42" s="240"/>
    </row>
    <row r="43" spans="1:24">
      <c r="I43" s="240"/>
      <c r="J43" s="240"/>
      <c r="K43" s="240"/>
      <c r="L43" s="240"/>
      <c r="M43" s="240"/>
      <c r="U43" s="240"/>
    </row>
    <row r="44" spans="1:24">
      <c r="I44" s="240"/>
      <c r="J44" s="240"/>
      <c r="K44" s="240"/>
      <c r="L44" s="240"/>
      <c r="M44" s="240"/>
      <c r="U44" s="240"/>
    </row>
    <row r="45" spans="1:24">
      <c r="I45" s="240"/>
      <c r="J45" s="240"/>
      <c r="K45" s="240"/>
      <c r="L45" s="240"/>
      <c r="M45" s="240"/>
      <c r="U45" s="240"/>
    </row>
    <row r="46" spans="1:24">
      <c r="M46" s="240"/>
      <c r="U46" s="240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V47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K7" sqref="K7"/>
    </sheetView>
  </sheetViews>
  <sheetFormatPr defaultColWidth="9.1796875" defaultRowHeight="10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9" width="8.7265625" style="55" customWidth="1"/>
    <col min="10" max="10" width="8.7265625" style="106" customWidth="1"/>
    <col min="11" max="16384" width="9.1796875" style="8"/>
  </cols>
  <sheetData>
    <row r="2" spans="1:22" ht="11.5">
      <c r="F2" s="285">
        <v>45350</v>
      </c>
      <c r="G2" s="285"/>
      <c r="H2" s="56"/>
    </row>
    <row r="3" spans="1:22" ht="37.5" customHeight="1" thickBot="1"/>
    <row r="4" spans="1:22" ht="15" customHeight="1" thickBot="1">
      <c r="A4" s="35"/>
      <c r="K4" s="200" t="s">
        <v>487</v>
      </c>
      <c r="L4" s="201"/>
      <c r="M4" s="202"/>
      <c r="N4" s="203"/>
      <c r="O4" s="194" t="s">
        <v>706</v>
      </c>
      <c r="P4" s="246"/>
      <c r="Q4" s="239"/>
      <c r="R4" s="191"/>
      <c r="S4" s="200" t="s">
        <v>707</v>
      </c>
      <c r="T4" s="201"/>
      <c r="U4" s="202"/>
      <c r="V4" s="203"/>
    </row>
    <row r="5" spans="1:22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204" t="s">
        <v>26</v>
      </c>
      <c r="L5" s="42">
        <v>45351</v>
      </c>
      <c r="M5" s="42"/>
      <c r="N5" s="205"/>
      <c r="O5" s="195" t="s">
        <v>26</v>
      </c>
      <c r="P5" s="43">
        <v>45365</v>
      </c>
      <c r="Q5" s="43"/>
      <c r="R5" s="196"/>
      <c r="S5" s="204" t="s">
        <v>26</v>
      </c>
      <c r="T5" s="42">
        <v>45386</v>
      </c>
      <c r="U5" s="42"/>
      <c r="V5" s="205"/>
    </row>
    <row r="6" spans="1:22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206" t="s">
        <v>27</v>
      </c>
      <c r="L6" s="193">
        <v>45364</v>
      </c>
      <c r="M6" s="193"/>
      <c r="N6" s="207"/>
      <c r="O6" s="197" t="s">
        <v>27</v>
      </c>
      <c r="P6" s="198">
        <v>45385</v>
      </c>
      <c r="Q6" s="198"/>
      <c r="R6" s="199"/>
      <c r="S6" s="206" t="s">
        <v>27</v>
      </c>
      <c r="T6" s="193">
        <v>45392</v>
      </c>
      <c r="U6" s="193"/>
      <c r="V6" s="207"/>
    </row>
    <row r="7" spans="1:22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275</v>
      </c>
      <c r="G7" s="54" t="s">
        <v>19</v>
      </c>
      <c r="H7" s="54" t="s">
        <v>317</v>
      </c>
      <c r="I7" s="54" t="s">
        <v>76</v>
      </c>
      <c r="J7" s="109" t="s">
        <v>158</v>
      </c>
      <c r="K7" s="234" t="s">
        <v>206</v>
      </c>
      <c r="L7" s="149" t="s">
        <v>25</v>
      </c>
      <c r="M7" s="149" t="s">
        <v>31</v>
      </c>
      <c r="N7" s="149" t="s">
        <v>157</v>
      </c>
      <c r="O7" s="234" t="s">
        <v>206</v>
      </c>
      <c r="P7" s="149" t="s">
        <v>25</v>
      </c>
      <c r="Q7" s="149" t="s">
        <v>31</v>
      </c>
      <c r="R7" s="149" t="s">
        <v>157</v>
      </c>
      <c r="S7" s="234" t="s">
        <v>206</v>
      </c>
      <c r="T7" s="149" t="s">
        <v>25</v>
      </c>
      <c r="U7" s="149" t="s">
        <v>31</v>
      </c>
      <c r="V7" s="149" t="s">
        <v>157</v>
      </c>
    </row>
    <row r="8" spans="1:22" s="4" customFormat="1" ht="12.75" customHeight="1">
      <c r="A8" s="138" t="s">
        <v>408</v>
      </c>
      <c r="B8" s="31" t="s">
        <v>38</v>
      </c>
      <c r="C8" s="93"/>
      <c r="D8" s="37">
        <v>3.33</v>
      </c>
      <c r="E8" s="32" t="s">
        <v>411</v>
      </c>
      <c r="F8" s="51">
        <v>2799</v>
      </c>
      <c r="G8" s="59">
        <v>1930</v>
      </c>
      <c r="H8" s="59">
        <v>0</v>
      </c>
      <c r="I8" s="100">
        <f>IFERROR(G8-H8,G8)</f>
        <v>1930</v>
      </c>
      <c r="J8" s="110">
        <f>IFERROR((F8-I8)/F8, " ")</f>
        <v>0.31046802429439085</v>
      </c>
      <c r="K8" s="265">
        <v>2799</v>
      </c>
      <c r="L8" s="44">
        <v>0</v>
      </c>
      <c r="M8" s="44">
        <f t="shared" ref="M8:M47" si="0">I8-L8</f>
        <v>1930</v>
      </c>
      <c r="N8" s="14">
        <f>(K8-M8)/K8</f>
        <v>0.31046802429439085</v>
      </c>
      <c r="O8" s="127">
        <v>2499</v>
      </c>
      <c r="P8" s="124">
        <v>215</v>
      </c>
      <c r="Q8" s="46">
        <f>I8-P8</f>
        <v>1715</v>
      </c>
      <c r="R8" s="16">
        <f>(O8-Q8)/O8</f>
        <v>0.31372549019607843</v>
      </c>
      <c r="S8" s="127">
        <v>2499</v>
      </c>
      <c r="T8" s="124">
        <v>215</v>
      </c>
      <c r="U8" s="44">
        <f>I8-T8</f>
        <v>1715</v>
      </c>
      <c r="V8" s="14">
        <f>(S8-U8)/S8</f>
        <v>0.31372549019607843</v>
      </c>
    </row>
    <row r="9" spans="1:22" s="4" customFormat="1" ht="12.75" customHeight="1">
      <c r="A9" s="34" t="s">
        <v>448</v>
      </c>
      <c r="B9" s="28" t="s">
        <v>38</v>
      </c>
      <c r="C9" s="93"/>
      <c r="D9" s="39">
        <v>3.33</v>
      </c>
      <c r="E9" s="6" t="s">
        <v>449</v>
      </c>
      <c r="F9" s="53">
        <v>3099</v>
      </c>
      <c r="G9" s="58">
        <v>2136</v>
      </c>
      <c r="H9" s="58">
        <v>0</v>
      </c>
      <c r="I9" s="102">
        <f t="shared" ref="I9:I47" si="1">IFERROR(G9-H9,G9)</f>
        <v>2136</v>
      </c>
      <c r="J9" s="112">
        <f t="shared" ref="J9:J47" si="2">IFERROR((F9-I9)/F9, " ")</f>
        <v>0.3107454017424976</v>
      </c>
      <c r="K9" s="253">
        <v>3099</v>
      </c>
      <c r="L9" s="63">
        <v>0</v>
      </c>
      <c r="M9" s="63">
        <f t="shared" si="0"/>
        <v>2136</v>
      </c>
      <c r="N9" s="13">
        <f t="shared" ref="N9:N47" si="3">(K9-M9)/K9</f>
        <v>0.3107454017424976</v>
      </c>
      <c r="O9" s="128">
        <v>2599</v>
      </c>
      <c r="P9" s="123">
        <v>334</v>
      </c>
      <c r="Q9" s="65">
        <f t="shared" ref="Q9:Q47" si="4">I9-P9</f>
        <v>1802</v>
      </c>
      <c r="R9" s="18">
        <f t="shared" ref="R9:R47" si="5">(O9-Q9)/O9</f>
        <v>0.30665640631011926</v>
      </c>
      <c r="S9" s="128">
        <v>2599</v>
      </c>
      <c r="T9" s="123">
        <v>334</v>
      </c>
      <c r="U9" s="63">
        <f t="shared" ref="U9:U47" si="6">I9-T9</f>
        <v>1802</v>
      </c>
      <c r="V9" s="13">
        <f t="shared" ref="V9:V47" si="7">(S9-U9)/S9</f>
        <v>0.30665640631011926</v>
      </c>
    </row>
    <row r="10" spans="1:22" s="4" customFormat="1" ht="12.75" customHeight="1">
      <c r="A10" s="34" t="s">
        <v>407</v>
      </c>
      <c r="B10" s="28" t="s">
        <v>38</v>
      </c>
      <c r="C10" s="93"/>
      <c r="D10" s="39">
        <v>3.33</v>
      </c>
      <c r="E10" s="6" t="s">
        <v>410</v>
      </c>
      <c r="F10" s="53">
        <v>3999</v>
      </c>
      <c r="G10" s="58">
        <v>2758</v>
      </c>
      <c r="H10" s="58">
        <v>0</v>
      </c>
      <c r="I10" s="102">
        <f t="shared" si="1"/>
        <v>2758</v>
      </c>
      <c r="J10" s="112">
        <f t="shared" si="2"/>
        <v>0.31032758189547388</v>
      </c>
      <c r="K10" s="253">
        <v>3999</v>
      </c>
      <c r="L10" s="63">
        <v>0</v>
      </c>
      <c r="M10" s="63">
        <f t="shared" si="0"/>
        <v>2758</v>
      </c>
      <c r="N10" s="13">
        <f t="shared" si="3"/>
        <v>0.31032758189547388</v>
      </c>
      <c r="O10" s="64">
        <v>3999</v>
      </c>
      <c r="P10" s="65">
        <v>0</v>
      </c>
      <c r="Q10" s="65">
        <f t="shared" si="4"/>
        <v>2758</v>
      </c>
      <c r="R10" s="18">
        <f t="shared" si="5"/>
        <v>0.31032758189547388</v>
      </c>
      <c r="S10" s="253">
        <v>3999</v>
      </c>
      <c r="T10" s="63">
        <v>0</v>
      </c>
      <c r="U10" s="63">
        <f t="shared" si="6"/>
        <v>2758</v>
      </c>
      <c r="V10" s="13">
        <f t="shared" si="7"/>
        <v>0.31032758189547388</v>
      </c>
    </row>
    <row r="11" spans="1:22" s="4" customFormat="1" ht="12.75" customHeight="1">
      <c r="A11" s="34" t="s">
        <v>231</v>
      </c>
      <c r="B11" s="28" t="s">
        <v>38</v>
      </c>
      <c r="C11" s="96"/>
      <c r="D11" s="39">
        <v>3.33</v>
      </c>
      <c r="E11" s="6" t="s">
        <v>490</v>
      </c>
      <c r="F11" s="53">
        <v>4299</v>
      </c>
      <c r="G11" s="58">
        <v>2965</v>
      </c>
      <c r="H11" s="58">
        <v>0</v>
      </c>
      <c r="I11" s="102">
        <f t="shared" si="1"/>
        <v>2965</v>
      </c>
      <c r="J11" s="112">
        <f t="shared" si="2"/>
        <v>0.31030472202837867</v>
      </c>
      <c r="K11" s="253">
        <v>4299</v>
      </c>
      <c r="L11" s="63">
        <v>0</v>
      </c>
      <c r="M11" s="63">
        <f t="shared" si="0"/>
        <v>2965</v>
      </c>
      <c r="N11" s="13">
        <f t="shared" si="3"/>
        <v>0.31030472202837867</v>
      </c>
      <c r="O11" s="128">
        <v>3499</v>
      </c>
      <c r="P11" s="123">
        <v>535</v>
      </c>
      <c r="Q11" s="65">
        <f t="shared" si="4"/>
        <v>2430</v>
      </c>
      <c r="R11" s="18">
        <f t="shared" si="5"/>
        <v>0.30551586167476424</v>
      </c>
      <c r="S11" s="128">
        <v>3499</v>
      </c>
      <c r="T11" s="123">
        <v>535</v>
      </c>
      <c r="U11" s="63">
        <f t="shared" si="6"/>
        <v>2430</v>
      </c>
      <c r="V11" s="13">
        <f t="shared" si="7"/>
        <v>0.30551586167476424</v>
      </c>
    </row>
    <row r="12" spans="1:22" s="4" customFormat="1" ht="12.75" customHeight="1" thickBot="1">
      <c r="A12" s="80" t="s">
        <v>409</v>
      </c>
      <c r="B12" s="67" t="s">
        <v>38</v>
      </c>
      <c r="C12" s="94"/>
      <c r="D12" s="68">
        <v>3.33</v>
      </c>
      <c r="E12" s="69" t="s">
        <v>412</v>
      </c>
      <c r="F12" s="72">
        <v>4999</v>
      </c>
      <c r="G12" s="98">
        <v>3447</v>
      </c>
      <c r="H12" s="98">
        <v>0</v>
      </c>
      <c r="I12" s="105">
        <f t="shared" si="1"/>
        <v>3447</v>
      </c>
      <c r="J12" s="121">
        <f t="shared" si="2"/>
        <v>0.31046209241848371</v>
      </c>
      <c r="K12" s="254">
        <v>4999</v>
      </c>
      <c r="L12" s="48">
        <v>0</v>
      </c>
      <c r="M12" s="48">
        <f t="shared" si="0"/>
        <v>3447</v>
      </c>
      <c r="N12" s="15">
        <f t="shared" si="3"/>
        <v>0.31046209241848371</v>
      </c>
      <c r="O12" s="49">
        <v>4999</v>
      </c>
      <c r="P12" s="50">
        <v>0</v>
      </c>
      <c r="Q12" s="50">
        <f t="shared" si="4"/>
        <v>3447</v>
      </c>
      <c r="R12" s="17">
        <f t="shared" si="5"/>
        <v>0.31046209241848371</v>
      </c>
      <c r="S12" s="254">
        <v>4999</v>
      </c>
      <c r="T12" s="48">
        <v>0</v>
      </c>
      <c r="U12" s="48">
        <f t="shared" si="6"/>
        <v>3447</v>
      </c>
      <c r="V12" s="15">
        <f t="shared" si="7"/>
        <v>0.31046209241848371</v>
      </c>
    </row>
    <row r="13" spans="1:22" s="4" customFormat="1" ht="12.75" customHeight="1" thickBot="1">
      <c r="A13" s="80" t="s">
        <v>232</v>
      </c>
      <c r="B13" s="67" t="s">
        <v>38</v>
      </c>
      <c r="C13" s="146"/>
      <c r="D13" s="68">
        <v>3.33</v>
      </c>
      <c r="E13" s="69" t="s">
        <v>489</v>
      </c>
      <c r="F13" s="72">
        <v>8999</v>
      </c>
      <c r="G13" s="98">
        <v>6190</v>
      </c>
      <c r="H13" s="98">
        <v>0</v>
      </c>
      <c r="I13" s="105">
        <f t="shared" si="1"/>
        <v>6190</v>
      </c>
      <c r="J13" s="121">
        <f t="shared" si="2"/>
        <v>0.31214579397710857</v>
      </c>
      <c r="K13" s="277">
        <v>8999</v>
      </c>
      <c r="L13" s="73">
        <v>0</v>
      </c>
      <c r="M13" s="73">
        <f t="shared" si="0"/>
        <v>6190</v>
      </c>
      <c r="N13" s="154">
        <f t="shared" si="3"/>
        <v>0.31214579397710857</v>
      </c>
      <c r="O13" s="278">
        <v>8999</v>
      </c>
      <c r="P13" s="76">
        <v>0</v>
      </c>
      <c r="Q13" s="76">
        <f t="shared" si="4"/>
        <v>6190</v>
      </c>
      <c r="R13" s="156">
        <f t="shared" si="5"/>
        <v>0.31214579397710857</v>
      </c>
      <c r="S13" s="277">
        <v>8999</v>
      </c>
      <c r="T13" s="73">
        <v>0</v>
      </c>
      <c r="U13" s="73">
        <f t="shared" si="6"/>
        <v>6190</v>
      </c>
      <c r="V13" s="154">
        <f t="shared" si="7"/>
        <v>0.31214579397710857</v>
      </c>
    </row>
    <row r="14" spans="1:22" s="4" customFormat="1" ht="12.75" customHeight="1">
      <c r="A14" s="34" t="s">
        <v>413</v>
      </c>
      <c r="B14" s="28" t="s">
        <v>40</v>
      </c>
      <c r="C14" s="93"/>
      <c r="D14" s="39">
        <v>0.71</v>
      </c>
      <c r="E14" s="6" t="s">
        <v>491</v>
      </c>
      <c r="F14" s="53">
        <v>1399</v>
      </c>
      <c r="G14" s="58">
        <v>876</v>
      </c>
      <c r="H14" s="58">
        <v>0</v>
      </c>
      <c r="I14" s="102">
        <f t="shared" si="1"/>
        <v>876</v>
      </c>
      <c r="J14" s="112">
        <f t="shared" si="2"/>
        <v>0.37383845604002858</v>
      </c>
      <c r="K14" s="127">
        <v>1199</v>
      </c>
      <c r="L14" s="124">
        <v>121</v>
      </c>
      <c r="M14" s="44">
        <f t="shared" si="0"/>
        <v>755</v>
      </c>
      <c r="N14" s="14">
        <f t="shared" si="3"/>
        <v>0.37030859049207671</v>
      </c>
      <c r="O14" s="127">
        <v>1199.0999999999999</v>
      </c>
      <c r="P14" s="124">
        <v>121</v>
      </c>
      <c r="Q14" s="46">
        <f t="shared" si="4"/>
        <v>755</v>
      </c>
      <c r="R14" s="16">
        <f t="shared" si="5"/>
        <v>0.3703611041614544</v>
      </c>
      <c r="S14" s="265">
        <v>1399</v>
      </c>
      <c r="T14" s="44">
        <v>0</v>
      </c>
      <c r="U14" s="44">
        <f t="shared" si="6"/>
        <v>876</v>
      </c>
      <c r="V14" s="14">
        <f t="shared" si="7"/>
        <v>0.37383845604002858</v>
      </c>
    </row>
    <row r="15" spans="1:22" s="4" customFormat="1" ht="12.75" customHeight="1">
      <c r="A15" s="138" t="s">
        <v>446</v>
      </c>
      <c r="B15" s="31" t="s">
        <v>40</v>
      </c>
      <c r="C15" s="93"/>
      <c r="D15" s="37">
        <v>0.71</v>
      </c>
      <c r="E15" s="32" t="s">
        <v>447</v>
      </c>
      <c r="F15" s="51">
        <v>1499</v>
      </c>
      <c r="G15" s="59">
        <v>939</v>
      </c>
      <c r="H15" s="59">
        <v>0</v>
      </c>
      <c r="I15" s="100">
        <f t="shared" si="1"/>
        <v>939</v>
      </c>
      <c r="J15" s="110">
        <f t="shared" si="2"/>
        <v>0.37358238825883922</v>
      </c>
      <c r="K15" s="127">
        <v>1299</v>
      </c>
      <c r="L15" s="124">
        <v>121</v>
      </c>
      <c r="M15" s="44">
        <f t="shared" si="0"/>
        <v>818</v>
      </c>
      <c r="N15" s="14">
        <f t="shared" si="3"/>
        <v>0.37028483448806776</v>
      </c>
      <c r="O15" s="127">
        <v>1299.0999999999999</v>
      </c>
      <c r="P15" s="124">
        <v>121</v>
      </c>
      <c r="Q15" s="46">
        <f t="shared" si="4"/>
        <v>818</v>
      </c>
      <c r="R15" s="16">
        <f t="shared" si="5"/>
        <v>0.37033330767454387</v>
      </c>
      <c r="S15" s="265">
        <v>1499</v>
      </c>
      <c r="T15" s="44">
        <v>0</v>
      </c>
      <c r="U15" s="44">
        <f t="shared" si="6"/>
        <v>939</v>
      </c>
      <c r="V15" s="14">
        <f t="shared" si="7"/>
        <v>0.37358238825883922</v>
      </c>
    </row>
    <row r="16" spans="1:22" s="4" customFormat="1" ht="12.75" customHeight="1" thickBot="1">
      <c r="A16" s="80" t="s">
        <v>414</v>
      </c>
      <c r="B16" s="67" t="s">
        <v>40</v>
      </c>
      <c r="C16" s="146"/>
      <c r="D16" s="68">
        <v>0.71</v>
      </c>
      <c r="E16" s="69" t="s">
        <v>492</v>
      </c>
      <c r="F16" s="72">
        <v>1399</v>
      </c>
      <c r="G16" s="98">
        <v>876</v>
      </c>
      <c r="H16" s="98">
        <v>0</v>
      </c>
      <c r="I16" s="105">
        <f t="shared" si="1"/>
        <v>876</v>
      </c>
      <c r="J16" s="121">
        <f t="shared" si="2"/>
        <v>0.37383845604002858</v>
      </c>
      <c r="K16" s="163">
        <v>1199</v>
      </c>
      <c r="L16" s="164">
        <v>121</v>
      </c>
      <c r="M16" s="70">
        <f t="shared" si="0"/>
        <v>755</v>
      </c>
      <c r="N16" s="74">
        <f t="shared" si="3"/>
        <v>0.37030859049207671</v>
      </c>
      <c r="O16" s="163">
        <v>1199.0999999999999</v>
      </c>
      <c r="P16" s="164">
        <v>121</v>
      </c>
      <c r="Q16" s="71">
        <f t="shared" si="4"/>
        <v>755</v>
      </c>
      <c r="R16" s="75">
        <f t="shared" si="5"/>
        <v>0.3703611041614544</v>
      </c>
      <c r="S16" s="255">
        <v>1399</v>
      </c>
      <c r="T16" s="70">
        <v>0</v>
      </c>
      <c r="U16" s="70">
        <f t="shared" si="6"/>
        <v>876</v>
      </c>
      <c r="V16" s="74">
        <f t="shared" si="7"/>
        <v>0.37383845604002858</v>
      </c>
    </row>
    <row r="17" spans="1:22" s="4" customFormat="1" ht="12.75" customHeight="1">
      <c r="A17" s="139" t="s">
        <v>233</v>
      </c>
      <c r="B17" s="165" t="s">
        <v>42</v>
      </c>
      <c r="C17" s="170"/>
      <c r="D17" s="166">
        <v>1.19</v>
      </c>
      <c r="E17" s="167" t="s">
        <v>493</v>
      </c>
      <c r="F17" s="220">
        <v>2599</v>
      </c>
      <c r="G17" s="221">
        <v>1740</v>
      </c>
      <c r="H17" s="221">
        <v>0</v>
      </c>
      <c r="I17" s="99">
        <f t="shared" si="1"/>
        <v>1740</v>
      </c>
      <c r="J17" s="113">
        <f t="shared" si="2"/>
        <v>0.33051173528280109</v>
      </c>
      <c r="K17" s="125">
        <v>2399</v>
      </c>
      <c r="L17" s="162">
        <v>130</v>
      </c>
      <c r="M17" s="90">
        <f t="shared" si="0"/>
        <v>1610</v>
      </c>
      <c r="N17" s="136">
        <f t="shared" si="3"/>
        <v>0.32888703626511046</v>
      </c>
      <c r="O17" s="125">
        <v>2399</v>
      </c>
      <c r="P17" s="162">
        <v>130</v>
      </c>
      <c r="Q17" s="91">
        <f t="shared" si="4"/>
        <v>1610</v>
      </c>
      <c r="R17" s="92">
        <f t="shared" si="5"/>
        <v>0.32888703626511046</v>
      </c>
      <c r="S17" s="279">
        <v>2599</v>
      </c>
      <c r="T17" s="90">
        <v>0</v>
      </c>
      <c r="U17" s="90">
        <f t="shared" si="6"/>
        <v>1740</v>
      </c>
      <c r="V17" s="136">
        <f t="shared" si="7"/>
        <v>0.33051173528280109</v>
      </c>
    </row>
    <row r="18" spans="1:22" s="4" customFormat="1" ht="12.75" customHeight="1" thickBot="1">
      <c r="A18" s="80" t="s">
        <v>454</v>
      </c>
      <c r="B18" s="67" t="s">
        <v>42</v>
      </c>
      <c r="C18" s="146"/>
      <c r="D18" s="68">
        <v>1.19</v>
      </c>
      <c r="E18" s="69" t="s">
        <v>455</v>
      </c>
      <c r="F18" s="72">
        <v>2799</v>
      </c>
      <c r="G18" s="98">
        <v>1874</v>
      </c>
      <c r="H18" s="98">
        <v>0</v>
      </c>
      <c r="I18" s="105">
        <f t="shared" si="1"/>
        <v>1874</v>
      </c>
      <c r="J18" s="121">
        <f t="shared" si="2"/>
        <v>0.33047516970346552</v>
      </c>
      <c r="K18" s="163">
        <v>2499</v>
      </c>
      <c r="L18" s="164">
        <v>192</v>
      </c>
      <c r="M18" s="70">
        <f t="shared" si="0"/>
        <v>1682</v>
      </c>
      <c r="N18" s="74">
        <f t="shared" si="3"/>
        <v>0.32693077230892359</v>
      </c>
      <c r="O18" s="163">
        <v>2499</v>
      </c>
      <c r="P18" s="164">
        <v>192</v>
      </c>
      <c r="Q18" s="71">
        <f t="shared" si="4"/>
        <v>1682</v>
      </c>
      <c r="R18" s="75">
        <f t="shared" si="5"/>
        <v>0.32693077230892359</v>
      </c>
      <c r="S18" s="255">
        <v>2799</v>
      </c>
      <c r="T18" s="70">
        <v>0</v>
      </c>
      <c r="U18" s="70">
        <f t="shared" si="6"/>
        <v>1874</v>
      </c>
      <c r="V18" s="74">
        <f t="shared" si="7"/>
        <v>0.33047516970346552</v>
      </c>
    </row>
    <row r="19" spans="1:22" s="4" customFormat="1" ht="12.75" customHeight="1">
      <c r="A19" s="139" t="s">
        <v>234</v>
      </c>
      <c r="B19" s="165" t="s">
        <v>42</v>
      </c>
      <c r="C19" s="170"/>
      <c r="D19" s="166">
        <v>1.19</v>
      </c>
      <c r="E19" s="167" t="s">
        <v>494</v>
      </c>
      <c r="F19" s="220">
        <v>2699</v>
      </c>
      <c r="G19" s="221">
        <v>1863</v>
      </c>
      <c r="H19" s="221">
        <v>0</v>
      </c>
      <c r="I19" s="99">
        <f t="shared" si="1"/>
        <v>1863</v>
      </c>
      <c r="J19" s="113">
        <f t="shared" si="2"/>
        <v>0.30974434975917009</v>
      </c>
      <c r="K19" s="125">
        <v>2399</v>
      </c>
      <c r="L19" s="162">
        <v>205</v>
      </c>
      <c r="M19" s="90">
        <f t="shared" si="0"/>
        <v>1658</v>
      </c>
      <c r="N19" s="136">
        <f t="shared" si="3"/>
        <v>0.30887869945810753</v>
      </c>
      <c r="O19" s="125">
        <v>2399</v>
      </c>
      <c r="P19" s="162">
        <v>205</v>
      </c>
      <c r="Q19" s="91">
        <f t="shared" si="4"/>
        <v>1658</v>
      </c>
      <c r="R19" s="92">
        <f t="shared" si="5"/>
        <v>0.30887869945810753</v>
      </c>
      <c r="S19" s="279">
        <v>2699</v>
      </c>
      <c r="T19" s="90">
        <v>0</v>
      </c>
      <c r="U19" s="90">
        <f t="shared" si="6"/>
        <v>1863</v>
      </c>
      <c r="V19" s="136">
        <f t="shared" si="7"/>
        <v>0.30974434975917009</v>
      </c>
    </row>
    <row r="20" spans="1:22" s="4" customFormat="1" ht="12.75" customHeight="1" thickBot="1">
      <c r="A20" s="80" t="s">
        <v>450</v>
      </c>
      <c r="B20" s="67" t="s">
        <v>42</v>
      </c>
      <c r="C20" s="146"/>
      <c r="D20" s="68">
        <v>1.19</v>
      </c>
      <c r="E20" s="69" t="s">
        <v>451</v>
      </c>
      <c r="F20" s="72">
        <v>2899</v>
      </c>
      <c r="G20" s="98">
        <v>2001</v>
      </c>
      <c r="H20" s="98">
        <v>0</v>
      </c>
      <c r="I20" s="105">
        <f t="shared" si="1"/>
        <v>2001</v>
      </c>
      <c r="J20" s="121">
        <f t="shared" si="2"/>
        <v>0.30976198689203172</v>
      </c>
      <c r="K20" s="163">
        <v>2599</v>
      </c>
      <c r="L20" s="164">
        <v>200</v>
      </c>
      <c r="M20" s="70">
        <f t="shared" si="0"/>
        <v>1801</v>
      </c>
      <c r="N20" s="74">
        <f t="shared" si="3"/>
        <v>0.30704116968064638</v>
      </c>
      <c r="O20" s="163">
        <v>2599</v>
      </c>
      <c r="P20" s="164">
        <v>200</v>
      </c>
      <c r="Q20" s="71">
        <f t="shared" si="4"/>
        <v>1801</v>
      </c>
      <c r="R20" s="75">
        <f t="shared" si="5"/>
        <v>0.30704116968064638</v>
      </c>
      <c r="S20" s="255">
        <v>2899</v>
      </c>
      <c r="T20" s="70">
        <v>0</v>
      </c>
      <c r="U20" s="70">
        <f t="shared" si="6"/>
        <v>2001</v>
      </c>
      <c r="V20" s="74">
        <f t="shared" si="7"/>
        <v>0.30976198689203172</v>
      </c>
    </row>
    <row r="21" spans="1:22" s="4" customFormat="1" ht="12.75" customHeight="1">
      <c r="A21" s="139" t="s">
        <v>441</v>
      </c>
      <c r="B21" s="165" t="s">
        <v>42</v>
      </c>
      <c r="C21" s="179"/>
      <c r="D21" s="166">
        <v>1.19</v>
      </c>
      <c r="E21" s="167" t="s">
        <v>495</v>
      </c>
      <c r="F21" s="220">
        <v>3699</v>
      </c>
      <c r="G21" s="221">
        <v>2544</v>
      </c>
      <c r="H21" s="221">
        <v>0</v>
      </c>
      <c r="I21" s="99">
        <f t="shared" si="1"/>
        <v>2544</v>
      </c>
      <c r="J21" s="113">
        <f t="shared" si="2"/>
        <v>0.31224655312246552</v>
      </c>
      <c r="K21" s="125">
        <v>3299</v>
      </c>
      <c r="L21" s="162">
        <v>268</v>
      </c>
      <c r="M21" s="90">
        <f t="shared" si="0"/>
        <v>2276</v>
      </c>
      <c r="N21" s="136">
        <f t="shared" si="3"/>
        <v>0.31009396786905125</v>
      </c>
      <c r="O21" s="125">
        <v>3299</v>
      </c>
      <c r="P21" s="162">
        <v>268</v>
      </c>
      <c r="Q21" s="91">
        <f t="shared" si="4"/>
        <v>2276</v>
      </c>
      <c r="R21" s="92">
        <f t="shared" si="5"/>
        <v>0.31009396786905125</v>
      </c>
      <c r="S21" s="279">
        <v>3699</v>
      </c>
      <c r="T21" s="90">
        <v>0</v>
      </c>
      <c r="U21" s="90">
        <f t="shared" si="6"/>
        <v>2544</v>
      </c>
      <c r="V21" s="136">
        <f t="shared" si="7"/>
        <v>0.31224655312246552</v>
      </c>
    </row>
    <row r="22" spans="1:22" s="4" customFormat="1" ht="12.75" customHeight="1" thickBot="1">
      <c r="A22" s="80" t="s">
        <v>496</v>
      </c>
      <c r="B22" s="67" t="s">
        <v>42</v>
      </c>
      <c r="C22" s="66"/>
      <c r="D22" s="68">
        <v>1.19</v>
      </c>
      <c r="E22" s="69" t="s">
        <v>497</v>
      </c>
      <c r="F22" s="72">
        <v>3899</v>
      </c>
      <c r="G22" s="98">
        <v>2682</v>
      </c>
      <c r="H22" s="98">
        <v>0</v>
      </c>
      <c r="I22" s="105">
        <f t="shared" si="1"/>
        <v>2682</v>
      </c>
      <c r="J22" s="121">
        <f t="shared" si="2"/>
        <v>0.31213131572198</v>
      </c>
      <c r="K22" s="163">
        <v>3499</v>
      </c>
      <c r="L22" s="164">
        <v>265</v>
      </c>
      <c r="M22" s="70">
        <f t="shared" si="0"/>
        <v>2417</v>
      </c>
      <c r="N22" s="74">
        <f t="shared" si="3"/>
        <v>0.30923120891683337</v>
      </c>
      <c r="O22" s="163">
        <v>3499</v>
      </c>
      <c r="P22" s="164">
        <v>265</v>
      </c>
      <c r="Q22" s="71">
        <f t="shared" si="4"/>
        <v>2417</v>
      </c>
      <c r="R22" s="75">
        <f t="shared" si="5"/>
        <v>0.30923120891683337</v>
      </c>
      <c r="S22" s="255">
        <v>3899</v>
      </c>
      <c r="T22" s="70">
        <v>0</v>
      </c>
      <c r="U22" s="70">
        <f t="shared" si="6"/>
        <v>2682</v>
      </c>
      <c r="V22" s="74">
        <f t="shared" si="7"/>
        <v>0.31213131572198</v>
      </c>
    </row>
    <row r="23" spans="1:22" s="4" customFormat="1" ht="12.75" customHeight="1" thickBot="1">
      <c r="A23" s="80" t="s">
        <v>415</v>
      </c>
      <c r="B23" s="67" t="s">
        <v>42</v>
      </c>
      <c r="C23" s="66"/>
      <c r="D23" s="68">
        <v>1.19</v>
      </c>
      <c r="E23" s="69" t="s">
        <v>498</v>
      </c>
      <c r="F23" s="72">
        <v>2899</v>
      </c>
      <c r="G23" s="98">
        <v>1994</v>
      </c>
      <c r="H23" s="98">
        <v>0</v>
      </c>
      <c r="I23" s="105">
        <f t="shared" si="1"/>
        <v>1994</v>
      </c>
      <c r="J23" s="121">
        <f t="shared" si="2"/>
        <v>0.31217661262504309</v>
      </c>
      <c r="K23" s="163">
        <v>2699</v>
      </c>
      <c r="L23" s="164">
        <v>133</v>
      </c>
      <c r="M23" s="70">
        <f t="shared" si="0"/>
        <v>1861</v>
      </c>
      <c r="N23" s="74">
        <f t="shared" si="3"/>
        <v>0.31048536494998147</v>
      </c>
      <c r="O23" s="163">
        <v>2699</v>
      </c>
      <c r="P23" s="164">
        <v>133</v>
      </c>
      <c r="Q23" s="71">
        <f t="shared" si="4"/>
        <v>1861</v>
      </c>
      <c r="R23" s="75">
        <f t="shared" si="5"/>
        <v>0.31048536494998147</v>
      </c>
      <c r="S23" s="255">
        <v>2899</v>
      </c>
      <c r="T23" s="70">
        <v>0</v>
      </c>
      <c r="U23" s="70">
        <f t="shared" si="6"/>
        <v>1994</v>
      </c>
      <c r="V23" s="74">
        <f t="shared" si="7"/>
        <v>0.31217661262504309</v>
      </c>
    </row>
    <row r="24" spans="1:22" s="4" customFormat="1" ht="12.75" customHeight="1">
      <c r="A24" s="34" t="s">
        <v>21</v>
      </c>
      <c r="B24" s="28" t="s">
        <v>42</v>
      </c>
      <c r="C24" s="5"/>
      <c r="D24" s="39">
        <v>0.14000000000000001</v>
      </c>
      <c r="E24" s="6" t="s">
        <v>499</v>
      </c>
      <c r="F24" s="53">
        <v>1299</v>
      </c>
      <c r="G24" s="58">
        <v>873</v>
      </c>
      <c r="H24" s="58">
        <v>0</v>
      </c>
      <c r="I24" s="102">
        <f t="shared" si="1"/>
        <v>873</v>
      </c>
      <c r="J24" s="112">
        <f t="shared" si="2"/>
        <v>0.32794457274826788</v>
      </c>
      <c r="K24" s="128">
        <v>999</v>
      </c>
      <c r="L24" s="123">
        <v>195</v>
      </c>
      <c r="M24" s="63">
        <f t="shared" si="0"/>
        <v>678</v>
      </c>
      <c r="N24" s="13">
        <f t="shared" si="3"/>
        <v>0.3213213213213213</v>
      </c>
      <c r="O24" s="128">
        <v>999</v>
      </c>
      <c r="P24" s="123">
        <v>195</v>
      </c>
      <c r="Q24" s="65">
        <f t="shared" si="4"/>
        <v>678</v>
      </c>
      <c r="R24" s="18">
        <f t="shared" si="5"/>
        <v>0.3213213213213213</v>
      </c>
      <c r="S24" s="253">
        <v>1299</v>
      </c>
      <c r="T24" s="63">
        <v>0</v>
      </c>
      <c r="U24" s="63">
        <f t="shared" si="6"/>
        <v>873</v>
      </c>
      <c r="V24" s="13">
        <f t="shared" si="7"/>
        <v>0.32794457274826788</v>
      </c>
    </row>
    <row r="25" spans="1:22" s="4" customFormat="1" ht="12.75" customHeight="1" thickBot="1">
      <c r="A25" s="33" t="s">
        <v>20</v>
      </c>
      <c r="B25" s="30" t="s">
        <v>42</v>
      </c>
      <c r="C25" s="7"/>
      <c r="D25" s="38">
        <v>0.18</v>
      </c>
      <c r="E25" s="2" t="s">
        <v>500</v>
      </c>
      <c r="F25" s="52">
        <v>1399</v>
      </c>
      <c r="G25" s="60">
        <v>924</v>
      </c>
      <c r="H25" s="60">
        <v>0</v>
      </c>
      <c r="I25" s="101">
        <f t="shared" si="1"/>
        <v>924</v>
      </c>
      <c r="J25" s="111">
        <f t="shared" si="2"/>
        <v>0.33952823445318087</v>
      </c>
      <c r="K25" s="126">
        <v>1099</v>
      </c>
      <c r="L25" s="122">
        <v>192</v>
      </c>
      <c r="M25" s="48">
        <f t="shared" si="0"/>
        <v>732</v>
      </c>
      <c r="N25" s="15">
        <f t="shared" si="3"/>
        <v>0.33393994540491356</v>
      </c>
      <c r="O25" s="126">
        <v>1099</v>
      </c>
      <c r="P25" s="122">
        <v>192</v>
      </c>
      <c r="Q25" s="50">
        <f t="shared" si="4"/>
        <v>732</v>
      </c>
      <c r="R25" s="17">
        <f t="shared" si="5"/>
        <v>0.33393994540491356</v>
      </c>
      <c r="S25" s="254">
        <v>1399</v>
      </c>
      <c r="T25" s="48">
        <v>0</v>
      </c>
      <c r="U25" s="48">
        <f t="shared" si="6"/>
        <v>924</v>
      </c>
      <c r="V25" s="15">
        <f t="shared" si="7"/>
        <v>0.33952823445318087</v>
      </c>
    </row>
    <row r="26" spans="1:22" s="4" customFormat="1" ht="12.75" customHeight="1" thickBot="1">
      <c r="A26" s="152" t="s">
        <v>416</v>
      </c>
      <c r="B26" s="30" t="s">
        <v>42</v>
      </c>
      <c r="C26" s="227"/>
      <c r="D26" s="228">
        <v>0.22</v>
      </c>
      <c r="E26" s="229" t="s">
        <v>501</v>
      </c>
      <c r="F26" s="230">
        <v>3199</v>
      </c>
      <c r="G26" s="231">
        <v>2093</v>
      </c>
      <c r="H26" s="231">
        <v>0</v>
      </c>
      <c r="I26" s="104">
        <f t="shared" si="1"/>
        <v>2093</v>
      </c>
      <c r="J26" s="115">
        <f t="shared" si="2"/>
        <v>0.34573304157549234</v>
      </c>
      <c r="K26" s="126">
        <v>2799</v>
      </c>
      <c r="L26" s="122">
        <v>255</v>
      </c>
      <c r="M26" s="48">
        <f t="shared" si="0"/>
        <v>1838</v>
      </c>
      <c r="N26" s="15">
        <f t="shared" si="3"/>
        <v>0.34333690603787065</v>
      </c>
      <c r="O26" s="126">
        <v>2799</v>
      </c>
      <c r="P26" s="122">
        <v>255</v>
      </c>
      <c r="Q26" s="50">
        <f t="shared" si="4"/>
        <v>1838</v>
      </c>
      <c r="R26" s="17">
        <f t="shared" si="5"/>
        <v>0.34333690603787065</v>
      </c>
      <c r="S26" s="254">
        <v>3199</v>
      </c>
      <c r="T26" s="48">
        <v>0</v>
      </c>
      <c r="U26" s="48">
        <f t="shared" si="6"/>
        <v>2093</v>
      </c>
      <c r="V26" s="15">
        <f t="shared" si="7"/>
        <v>0.34573304157549234</v>
      </c>
    </row>
    <row r="27" spans="1:22" s="4" customFormat="1" ht="12.75" customHeight="1">
      <c r="A27" s="139" t="s">
        <v>417</v>
      </c>
      <c r="B27" s="165" t="s">
        <v>42</v>
      </c>
      <c r="C27" s="179"/>
      <c r="D27" s="166">
        <v>0.22</v>
      </c>
      <c r="E27" s="167" t="s">
        <v>502</v>
      </c>
      <c r="F27" s="220">
        <v>1699</v>
      </c>
      <c r="G27" s="221">
        <v>1122</v>
      </c>
      <c r="H27" s="221">
        <v>0</v>
      </c>
      <c r="I27" s="99">
        <f t="shared" si="1"/>
        <v>1122</v>
      </c>
      <c r="J27" s="113">
        <f t="shared" si="2"/>
        <v>0.33961153619776341</v>
      </c>
      <c r="K27" s="279">
        <v>1699</v>
      </c>
      <c r="L27" s="90">
        <v>0</v>
      </c>
      <c r="M27" s="90">
        <f t="shared" si="0"/>
        <v>1122</v>
      </c>
      <c r="N27" s="136">
        <f t="shared" si="3"/>
        <v>0.33961153619776341</v>
      </c>
      <c r="O27" s="241">
        <v>1699</v>
      </c>
      <c r="P27" s="91">
        <v>0</v>
      </c>
      <c r="Q27" s="91">
        <f t="shared" si="4"/>
        <v>1122</v>
      </c>
      <c r="R27" s="92">
        <f t="shared" si="5"/>
        <v>0.33961153619776341</v>
      </c>
      <c r="S27" s="279">
        <v>1699</v>
      </c>
      <c r="T27" s="90">
        <v>0</v>
      </c>
      <c r="U27" s="90">
        <f t="shared" si="6"/>
        <v>1122</v>
      </c>
      <c r="V27" s="136">
        <f t="shared" si="7"/>
        <v>0.33961153619776341</v>
      </c>
    </row>
    <row r="28" spans="1:22" s="4" customFormat="1" ht="12.75" customHeight="1">
      <c r="A28" s="140" t="s">
        <v>504</v>
      </c>
      <c r="B28" s="171" t="s">
        <v>42</v>
      </c>
      <c r="C28" s="181"/>
      <c r="D28" s="173">
        <v>0.22</v>
      </c>
      <c r="E28" s="174" t="s">
        <v>506</v>
      </c>
      <c r="F28" s="223">
        <v>1799</v>
      </c>
      <c r="G28" s="224">
        <v>1188</v>
      </c>
      <c r="H28" s="224">
        <v>0</v>
      </c>
      <c r="I28" s="142">
        <f t="shared" si="1"/>
        <v>1188</v>
      </c>
      <c r="J28" s="114">
        <f t="shared" si="2"/>
        <v>0.33963312951639801</v>
      </c>
      <c r="K28" s="244">
        <v>1599</v>
      </c>
      <c r="L28" s="161">
        <v>130</v>
      </c>
      <c r="M28" s="143">
        <f t="shared" si="0"/>
        <v>1058</v>
      </c>
      <c r="N28" s="153">
        <f t="shared" si="3"/>
        <v>0.33833646028767977</v>
      </c>
      <c r="O28" s="244">
        <v>1599</v>
      </c>
      <c r="P28" s="161">
        <v>130</v>
      </c>
      <c r="Q28" s="144">
        <f t="shared" si="4"/>
        <v>1058</v>
      </c>
      <c r="R28" s="155">
        <f t="shared" si="5"/>
        <v>0.33833646028767977</v>
      </c>
      <c r="S28" s="264">
        <v>1799</v>
      </c>
      <c r="T28" s="143">
        <v>0</v>
      </c>
      <c r="U28" s="143">
        <f t="shared" si="6"/>
        <v>1188</v>
      </c>
      <c r="V28" s="153">
        <f t="shared" si="7"/>
        <v>0.33963312951639801</v>
      </c>
    </row>
    <row r="29" spans="1:22" s="4" customFormat="1" ht="12.75" customHeight="1">
      <c r="A29" s="138" t="s">
        <v>418</v>
      </c>
      <c r="B29" s="31" t="s">
        <v>42</v>
      </c>
      <c r="C29" s="169"/>
      <c r="D29" s="37">
        <v>0.27</v>
      </c>
      <c r="E29" s="32" t="s">
        <v>503</v>
      </c>
      <c r="F29" s="51">
        <v>1799</v>
      </c>
      <c r="G29" s="59">
        <v>1188</v>
      </c>
      <c r="H29" s="59">
        <v>0</v>
      </c>
      <c r="I29" s="100">
        <f t="shared" si="1"/>
        <v>1188</v>
      </c>
      <c r="J29" s="110">
        <f t="shared" si="2"/>
        <v>0.33963312951639801</v>
      </c>
      <c r="K29" s="265">
        <v>1799</v>
      </c>
      <c r="L29" s="44">
        <v>0</v>
      </c>
      <c r="M29" s="44">
        <f t="shared" si="0"/>
        <v>1188</v>
      </c>
      <c r="N29" s="14">
        <f t="shared" si="3"/>
        <v>0.33963312951639801</v>
      </c>
      <c r="O29" s="45">
        <v>1799</v>
      </c>
      <c r="P29" s="46">
        <v>0</v>
      </c>
      <c r="Q29" s="46">
        <f t="shared" si="4"/>
        <v>1188</v>
      </c>
      <c r="R29" s="16">
        <f t="shared" si="5"/>
        <v>0.33963312951639801</v>
      </c>
      <c r="S29" s="265">
        <v>1799</v>
      </c>
      <c r="T29" s="44">
        <v>0</v>
      </c>
      <c r="U29" s="44">
        <f t="shared" si="6"/>
        <v>1188</v>
      </c>
      <c r="V29" s="14">
        <f t="shared" si="7"/>
        <v>0.33963312951639801</v>
      </c>
    </row>
    <row r="30" spans="1:22" s="4" customFormat="1" ht="12.75" customHeight="1" thickBot="1">
      <c r="A30" s="80" t="s">
        <v>505</v>
      </c>
      <c r="B30" s="67" t="s">
        <v>42</v>
      </c>
      <c r="C30" s="66"/>
      <c r="D30" s="68">
        <v>0.27</v>
      </c>
      <c r="E30" s="69" t="s">
        <v>507</v>
      </c>
      <c r="F30" s="72">
        <v>1899</v>
      </c>
      <c r="G30" s="98">
        <v>1254</v>
      </c>
      <c r="H30" s="98">
        <v>0</v>
      </c>
      <c r="I30" s="105">
        <f t="shared" si="1"/>
        <v>1254</v>
      </c>
      <c r="J30" s="121">
        <f t="shared" si="2"/>
        <v>0.33965244865718797</v>
      </c>
      <c r="K30" s="163">
        <v>1699</v>
      </c>
      <c r="L30" s="164">
        <v>130</v>
      </c>
      <c r="M30" s="70">
        <f t="shared" si="0"/>
        <v>1124</v>
      </c>
      <c r="N30" s="74">
        <f t="shared" si="3"/>
        <v>0.33843437316068276</v>
      </c>
      <c r="O30" s="163">
        <v>1699</v>
      </c>
      <c r="P30" s="164">
        <v>130</v>
      </c>
      <c r="Q30" s="71">
        <f t="shared" si="4"/>
        <v>1124</v>
      </c>
      <c r="R30" s="75">
        <f t="shared" si="5"/>
        <v>0.33843437316068276</v>
      </c>
      <c r="S30" s="255">
        <v>1899</v>
      </c>
      <c r="T30" s="70">
        <v>0</v>
      </c>
      <c r="U30" s="70">
        <f t="shared" si="6"/>
        <v>1254</v>
      </c>
      <c r="V30" s="74">
        <f t="shared" si="7"/>
        <v>0.33965244865718797</v>
      </c>
    </row>
    <row r="31" spans="1:22" s="4" customFormat="1" ht="12.75" customHeight="1">
      <c r="A31" s="139" t="s">
        <v>488</v>
      </c>
      <c r="B31" s="165" t="s">
        <v>42</v>
      </c>
      <c r="C31" s="170"/>
      <c r="D31" s="166" t="s">
        <v>127</v>
      </c>
      <c r="E31" s="167" t="s">
        <v>508</v>
      </c>
      <c r="F31" s="220">
        <v>3999</v>
      </c>
      <c r="G31" s="221">
        <v>2743</v>
      </c>
      <c r="H31" s="221">
        <v>0</v>
      </c>
      <c r="I31" s="99">
        <f>IFERROR(G31-H31,G31)</f>
        <v>2743</v>
      </c>
      <c r="J31" s="113">
        <f>IFERROR((F31-I31)/F31, " ")</f>
        <v>0.31407851962990746</v>
      </c>
      <c r="K31" s="125">
        <v>2999</v>
      </c>
      <c r="L31" s="162">
        <v>665</v>
      </c>
      <c r="M31" s="90">
        <f t="shared" si="0"/>
        <v>2078</v>
      </c>
      <c r="N31" s="136">
        <f t="shared" si="3"/>
        <v>0.30710236745581859</v>
      </c>
      <c r="O31" s="125">
        <v>2999</v>
      </c>
      <c r="P31" s="162">
        <v>665</v>
      </c>
      <c r="Q31" s="91">
        <f t="shared" si="4"/>
        <v>2078</v>
      </c>
      <c r="R31" s="92">
        <f t="shared" si="5"/>
        <v>0.30710236745581859</v>
      </c>
      <c r="S31" s="279">
        <v>3999</v>
      </c>
      <c r="T31" s="90">
        <v>0</v>
      </c>
      <c r="U31" s="90">
        <f t="shared" si="6"/>
        <v>2743</v>
      </c>
      <c r="V31" s="136">
        <f t="shared" si="7"/>
        <v>0.31407851962990746</v>
      </c>
    </row>
    <row r="32" spans="1:22" s="4" customFormat="1" ht="12.75" customHeight="1">
      <c r="A32" s="34" t="s">
        <v>509</v>
      </c>
      <c r="B32" s="28" t="s">
        <v>42</v>
      </c>
      <c r="C32" s="96"/>
      <c r="D32" s="39" t="s">
        <v>127</v>
      </c>
      <c r="E32" s="6" t="s">
        <v>510</v>
      </c>
      <c r="F32" s="53">
        <v>4199</v>
      </c>
      <c r="G32" s="58">
        <v>2880</v>
      </c>
      <c r="H32" s="58">
        <v>0</v>
      </c>
      <c r="I32" s="102">
        <f>IFERROR(G32-H32,G32)</f>
        <v>2880</v>
      </c>
      <c r="J32" s="112">
        <f>IFERROR((F32-I32)/F32, " ")</f>
        <v>0.3141224100976423</v>
      </c>
      <c r="K32" s="128">
        <v>3699</v>
      </c>
      <c r="L32" s="123">
        <v>330</v>
      </c>
      <c r="M32" s="63">
        <f t="shared" si="0"/>
        <v>2550</v>
      </c>
      <c r="N32" s="13">
        <f t="shared" si="3"/>
        <v>0.31062449310624496</v>
      </c>
      <c r="O32" s="128">
        <v>3699</v>
      </c>
      <c r="P32" s="123">
        <v>330</v>
      </c>
      <c r="Q32" s="65">
        <f t="shared" si="4"/>
        <v>2550</v>
      </c>
      <c r="R32" s="18">
        <f t="shared" si="5"/>
        <v>0.31062449310624496</v>
      </c>
      <c r="S32" s="253">
        <v>4199</v>
      </c>
      <c r="T32" s="63">
        <v>0</v>
      </c>
      <c r="U32" s="63">
        <f t="shared" si="6"/>
        <v>2880</v>
      </c>
      <c r="V32" s="13">
        <f t="shared" si="7"/>
        <v>0.3141224100976423</v>
      </c>
    </row>
    <row r="33" spans="1:22" s="4" customFormat="1" ht="12.75" customHeight="1">
      <c r="A33" s="34" t="s">
        <v>236</v>
      </c>
      <c r="B33" s="28" t="s">
        <v>42</v>
      </c>
      <c r="C33" s="96"/>
      <c r="D33" s="39">
        <v>1.56</v>
      </c>
      <c r="E33" s="6" t="s">
        <v>237</v>
      </c>
      <c r="F33" s="53">
        <v>3799</v>
      </c>
      <c r="G33" s="58">
        <v>2605</v>
      </c>
      <c r="H33" s="58">
        <v>0</v>
      </c>
      <c r="I33" s="102">
        <f t="shared" si="1"/>
        <v>2605</v>
      </c>
      <c r="J33" s="112">
        <f t="shared" si="2"/>
        <v>0.31429323506185841</v>
      </c>
      <c r="K33" s="128">
        <v>2699</v>
      </c>
      <c r="L33" s="123">
        <v>735</v>
      </c>
      <c r="M33" s="63">
        <f t="shared" si="0"/>
        <v>1870</v>
      </c>
      <c r="N33" s="13">
        <f t="shared" si="3"/>
        <v>0.3071507965913301</v>
      </c>
      <c r="O33" s="128">
        <v>2699</v>
      </c>
      <c r="P33" s="123">
        <v>735</v>
      </c>
      <c r="Q33" s="65">
        <f t="shared" si="4"/>
        <v>1870</v>
      </c>
      <c r="R33" s="18">
        <f t="shared" si="5"/>
        <v>0.3071507965913301</v>
      </c>
      <c r="S33" s="253">
        <v>3799</v>
      </c>
      <c r="T33" s="63">
        <v>0</v>
      </c>
      <c r="U33" s="63">
        <f t="shared" si="6"/>
        <v>2605</v>
      </c>
      <c r="V33" s="13">
        <f t="shared" si="7"/>
        <v>0.31429323506185841</v>
      </c>
    </row>
    <row r="34" spans="1:22" s="4" customFormat="1" ht="12.75" customHeight="1">
      <c r="A34" s="140" t="s">
        <v>511</v>
      </c>
      <c r="B34" s="171" t="s">
        <v>42</v>
      </c>
      <c r="C34" s="96"/>
      <c r="D34" s="173">
        <v>1.56</v>
      </c>
      <c r="E34" s="174" t="s">
        <v>513</v>
      </c>
      <c r="F34" s="223">
        <v>3999</v>
      </c>
      <c r="G34" s="224">
        <v>2743</v>
      </c>
      <c r="H34" s="224">
        <v>0</v>
      </c>
      <c r="I34" s="142">
        <f t="shared" si="1"/>
        <v>2743</v>
      </c>
      <c r="J34" s="114">
        <f t="shared" si="2"/>
        <v>0.31407851962990746</v>
      </c>
      <c r="K34" s="128">
        <v>3499</v>
      </c>
      <c r="L34" s="123">
        <v>330</v>
      </c>
      <c r="M34" s="63">
        <f t="shared" si="0"/>
        <v>2413</v>
      </c>
      <c r="N34" s="13">
        <f t="shared" si="3"/>
        <v>0.31037439268362388</v>
      </c>
      <c r="O34" s="128">
        <v>3499</v>
      </c>
      <c r="P34" s="123">
        <v>330</v>
      </c>
      <c r="Q34" s="65">
        <f t="shared" si="4"/>
        <v>2413</v>
      </c>
      <c r="R34" s="18">
        <f t="shared" si="5"/>
        <v>0.31037439268362388</v>
      </c>
      <c r="S34" s="253">
        <v>3999</v>
      </c>
      <c r="T34" s="63">
        <v>0</v>
      </c>
      <c r="U34" s="63">
        <f t="shared" si="6"/>
        <v>2743</v>
      </c>
      <c r="V34" s="13">
        <f t="shared" si="7"/>
        <v>0.31407851962990746</v>
      </c>
    </row>
    <row r="35" spans="1:22" s="4" customFormat="1" ht="12.75" customHeight="1">
      <c r="A35" s="138" t="s">
        <v>235</v>
      </c>
      <c r="B35" s="31" t="s">
        <v>42</v>
      </c>
      <c r="C35" s="93"/>
      <c r="D35" s="37">
        <v>0.79</v>
      </c>
      <c r="E35" s="32" t="s">
        <v>238</v>
      </c>
      <c r="F35" s="51">
        <v>2699</v>
      </c>
      <c r="G35" s="59">
        <v>1832</v>
      </c>
      <c r="H35" s="59">
        <v>0</v>
      </c>
      <c r="I35" s="100">
        <f t="shared" si="1"/>
        <v>1832</v>
      </c>
      <c r="J35" s="110">
        <f t="shared" si="2"/>
        <v>0.32123008521674695</v>
      </c>
      <c r="K35" s="128">
        <v>2499</v>
      </c>
      <c r="L35" s="123">
        <v>135</v>
      </c>
      <c r="M35" s="44">
        <f t="shared" si="0"/>
        <v>1697</v>
      </c>
      <c r="N35" s="14">
        <f t="shared" si="3"/>
        <v>0.32092837134853941</v>
      </c>
      <c r="O35" s="127">
        <v>2499</v>
      </c>
      <c r="P35" s="124">
        <v>135</v>
      </c>
      <c r="Q35" s="46">
        <f t="shared" si="4"/>
        <v>1697</v>
      </c>
      <c r="R35" s="16">
        <f t="shared" si="5"/>
        <v>0.32092837134853941</v>
      </c>
      <c r="S35" s="253">
        <v>2699</v>
      </c>
      <c r="T35" s="63">
        <v>0</v>
      </c>
      <c r="U35" s="44">
        <f t="shared" si="6"/>
        <v>1832</v>
      </c>
      <c r="V35" s="14">
        <f t="shared" si="7"/>
        <v>0.32123008521674695</v>
      </c>
    </row>
    <row r="36" spans="1:22" s="4" customFormat="1" ht="12.75" customHeight="1" thickBot="1">
      <c r="A36" s="33" t="s">
        <v>512</v>
      </c>
      <c r="B36" s="30" t="s">
        <v>42</v>
      </c>
      <c r="C36" s="94"/>
      <c r="D36" s="38">
        <v>0.79</v>
      </c>
      <c r="E36" s="2" t="s">
        <v>514</v>
      </c>
      <c r="F36" s="52">
        <v>2899</v>
      </c>
      <c r="G36" s="60">
        <v>1968</v>
      </c>
      <c r="H36" s="60">
        <v>0</v>
      </c>
      <c r="I36" s="101">
        <f t="shared" si="1"/>
        <v>1968</v>
      </c>
      <c r="J36" s="111">
        <f t="shared" si="2"/>
        <v>0.32114522249051397</v>
      </c>
      <c r="K36" s="126">
        <v>2699</v>
      </c>
      <c r="L36" s="122">
        <v>130</v>
      </c>
      <c r="M36" s="48">
        <f t="shared" si="0"/>
        <v>1838</v>
      </c>
      <c r="N36" s="15">
        <f t="shared" si="3"/>
        <v>0.31900703964431271</v>
      </c>
      <c r="O36" s="126">
        <v>2699</v>
      </c>
      <c r="P36" s="122">
        <v>130</v>
      </c>
      <c r="Q36" s="50">
        <f t="shared" si="4"/>
        <v>1838</v>
      </c>
      <c r="R36" s="17">
        <f t="shared" si="5"/>
        <v>0.31900703964431271</v>
      </c>
      <c r="S36" s="254">
        <v>2899</v>
      </c>
      <c r="T36" s="48">
        <v>0</v>
      </c>
      <c r="U36" s="48">
        <f t="shared" si="6"/>
        <v>1968</v>
      </c>
      <c r="V36" s="15">
        <f t="shared" si="7"/>
        <v>0.32114522249051397</v>
      </c>
    </row>
    <row r="37" spans="1:22" s="4" customFormat="1" ht="12.75" customHeight="1">
      <c r="A37" s="34" t="s">
        <v>64</v>
      </c>
      <c r="B37" s="28" t="s">
        <v>42</v>
      </c>
      <c r="C37" s="5"/>
      <c r="D37" s="39" t="s">
        <v>127</v>
      </c>
      <c r="E37" s="6" t="s">
        <v>515</v>
      </c>
      <c r="F37" s="53">
        <v>1099</v>
      </c>
      <c r="G37" s="58">
        <v>737</v>
      </c>
      <c r="H37" s="58">
        <v>0</v>
      </c>
      <c r="I37" s="102">
        <f t="shared" si="1"/>
        <v>737</v>
      </c>
      <c r="J37" s="112">
        <f t="shared" si="2"/>
        <v>0.3293903548680619</v>
      </c>
      <c r="K37" s="128">
        <v>999</v>
      </c>
      <c r="L37" s="123">
        <v>67</v>
      </c>
      <c r="M37" s="63">
        <f t="shared" si="0"/>
        <v>670</v>
      </c>
      <c r="N37" s="13">
        <f t="shared" si="3"/>
        <v>0.32932932932932935</v>
      </c>
      <c r="O37" s="128">
        <v>999</v>
      </c>
      <c r="P37" s="123">
        <v>67</v>
      </c>
      <c r="Q37" s="65">
        <f t="shared" si="4"/>
        <v>670</v>
      </c>
      <c r="R37" s="18">
        <f t="shared" si="5"/>
        <v>0.32932932932932935</v>
      </c>
      <c r="S37" s="253">
        <v>1099</v>
      </c>
      <c r="T37" s="63">
        <v>0</v>
      </c>
      <c r="U37" s="63">
        <f t="shared" si="6"/>
        <v>737</v>
      </c>
      <c r="V37" s="13">
        <f t="shared" si="7"/>
        <v>0.3293903548680619</v>
      </c>
    </row>
    <row r="38" spans="1:22" s="4" customFormat="1" ht="12.75" customHeight="1">
      <c r="A38" s="140" t="s">
        <v>517</v>
      </c>
      <c r="B38" s="171" t="s">
        <v>42</v>
      </c>
      <c r="C38" s="181"/>
      <c r="D38" s="173" t="s">
        <v>127</v>
      </c>
      <c r="E38" s="174" t="s">
        <v>519</v>
      </c>
      <c r="F38" s="223">
        <v>1199</v>
      </c>
      <c r="G38" s="224">
        <v>804</v>
      </c>
      <c r="H38" s="224">
        <v>0</v>
      </c>
      <c r="I38" s="142">
        <f t="shared" si="1"/>
        <v>804</v>
      </c>
      <c r="J38" s="114">
        <f t="shared" si="2"/>
        <v>0.32944120100083402</v>
      </c>
      <c r="K38" s="244">
        <v>1099</v>
      </c>
      <c r="L38" s="161">
        <v>67</v>
      </c>
      <c r="M38" s="143">
        <f t="shared" si="0"/>
        <v>737</v>
      </c>
      <c r="N38" s="153">
        <f t="shared" si="3"/>
        <v>0.3293903548680619</v>
      </c>
      <c r="O38" s="244">
        <v>1099</v>
      </c>
      <c r="P38" s="161">
        <v>67</v>
      </c>
      <c r="Q38" s="144">
        <f t="shared" si="4"/>
        <v>737</v>
      </c>
      <c r="R38" s="155">
        <f t="shared" si="5"/>
        <v>0.3293903548680619</v>
      </c>
      <c r="S38" s="264">
        <v>1199</v>
      </c>
      <c r="T38" s="143">
        <v>0</v>
      </c>
      <c r="U38" s="143">
        <f t="shared" si="6"/>
        <v>804</v>
      </c>
      <c r="V38" s="153">
        <f t="shared" si="7"/>
        <v>0.32944120100083402</v>
      </c>
    </row>
    <row r="39" spans="1:22" s="4" customFormat="1" ht="12.75" customHeight="1">
      <c r="A39" s="138" t="s">
        <v>65</v>
      </c>
      <c r="B39" s="31" t="s">
        <v>42</v>
      </c>
      <c r="C39" s="169"/>
      <c r="D39" s="37" t="s">
        <v>127</v>
      </c>
      <c r="E39" s="32" t="s">
        <v>516</v>
      </c>
      <c r="F39" s="51">
        <v>1199</v>
      </c>
      <c r="G39" s="59">
        <v>853</v>
      </c>
      <c r="H39" s="59">
        <v>0</v>
      </c>
      <c r="I39" s="100">
        <f t="shared" si="1"/>
        <v>853</v>
      </c>
      <c r="J39" s="110">
        <f t="shared" si="2"/>
        <v>0.28857381150959133</v>
      </c>
      <c r="K39" s="127">
        <v>1099</v>
      </c>
      <c r="L39" s="124">
        <v>70</v>
      </c>
      <c r="M39" s="44">
        <f t="shared" si="0"/>
        <v>783</v>
      </c>
      <c r="N39" s="14">
        <f t="shared" si="3"/>
        <v>0.28753412192902639</v>
      </c>
      <c r="O39" s="127">
        <v>1099</v>
      </c>
      <c r="P39" s="124">
        <v>70</v>
      </c>
      <c r="Q39" s="46">
        <f t="shared" si="4"/>
        <v>783</v>
      </c>
      <c r="R39" s="16">
        <f t="shared" si="5"/>
        <v>0.28753412192902639</v>
      </c>
      <c r="S39" s="265">
        <v>1199</v>
      </c>
      <c r="T39" s="44">
        <v>0</v>
      </c>
      <c r="U39" s="44">
        <f t="shared" si="6"/>
        <v>853</v>
      </c>
      <c r="V39" s="14">
        <f t="shared" si="7"/>
        <v>0.28857381150959133</v>
      </c>
    </row>
    <row r="40" spans="1:22" s="4" customFormat="1" ht="12.75" customHeight="1" thickBot="1">
      <c r="A40" s="140" t="s">
        <v>518</v>
      </c>
      <c r="B40" s="171" t="s">
        <v>42</v>
      </c>
      <c r="C40" s="181"/>
      <c r="D40" s="173" t="s">
        <v>127</v>
      </c>
      <c r="E40" s="174" t="s">
        <v>520</v>
      </c>
      <c r="F40" s="223">
        <v>1299</v>
      </c>
      <c r="G40" s="224">
        <v>924</v>
      </c>
      <c r="H40" s="224">
        <v>0</v>
      </c>
      <c r="I40" s="142">
        <f t="shared" si="1"/>
        <v>924</v>
      </c>
      <c r="J40" s="114">
        <f t="shared" si="2"/>
        <v>0.28868360277136257</v>
      </c>
      <c r="K40" s="244">
        <v>1199</v>
      </c>
      <c r="L40" s="161">
        <v>71</v>
      </c>
      <c r="M40" s="143">
        <f t="shared" si="0"/>
        <v>853</v>
      </c>
      <c r="N40" s="153">
        <f t="shared" si="3"/>
        <v>0.28857381150959133</v>
      </c>
      <c r="O40" s="244">
        <v>1199</v>
      </c>
      <c r="P40" s="161">
        <v>71</v>
      </c>
      <c r="Q40" s="144">
        <f t="shared" si="4"/>
        <v>853</v>
      </c>
      <c r="R40" s="155">
        <f t="shared" si="5"/>
        <v>0.28857381150959133</v>
      </c>
      <c r="S40" s="264">
        <v>1299</v>
      </c>
      <c r="T40" s="143">
        <v>0</v>
      </c>
      <c r="U40" s="143">
        <f t="shared" si="6"/>
        <v>924</v>
      </c>
      <c r="V40" s="153">
        <f t="shared" si="7"/>
        <v>0.28868360277136257</v>
      </c>
    </row>
    <row r="41" spans="1:22" s="4" customFormat="1" ht="12.75" customHeight="1">
      <c r="A41" s="139" t="s">
        <v>323</v>
      </c>
      <c r="B41" s="165" t="s">
        <v>41</v>
      </c>
      <c r="C41" s="248"/>
      <c r="D41" s="166" t="s">
        <v>127</v>
      </c>
      <c r="E41" s="167" t="s">
        <v>521</v>
      </c>
      <c r="F41" s="220">
        <v>899</v>
      </c>
      <c r="G41" s="221">
        <v>616</v>
      </c>
      <c r="H41" s="221">
        <v>0</v>
      </c>
      <c r="I41" s="99">
        <f t="shared" si="1"/>
        <v>616</v>
      </c>
      <c r="J41" s="113">
        <f t="shared" si="2"/>
        <v>0.31479421579532813</v>
      </c>
      <c r="K41" s="125">
        <v>799</v>
      </c>
      <c r="L41" s="162">
        <v>66</v>
      </c>
      <c r="M41" s="90">
        <f t="shared" si="0"/>
        <v>550</v>
      </c>
      <c r="N41" s="136">
        <f t="shared" si="3"/>
        <v>0.311639549436796</v>
      </c>
      <c r="O41" s="125">
        <v>799</v>
      </c>
      <c r="P41" s="162">
        <v>66</v>
      </c>
      <c r="Q41" s="91">
        <f t="shared" si="4"/>
        <v>550</v>
      </c>
      <c r="R41" s="92">
        <f t="shared" si="5"/>
        <v>0.311639549436796</v>
      </c>
      <c r="S41" s="279">
        <v>899</v>
      </c>
      <c r="T41" s="90">
        <v>0</v>
      </c>
      <c r="U41" s="90">
        <f t="shared" si="6"/>
        <v>616</v>
      </c>
      <c r="V41" s="136">
        <f t="shared" si="7"/>
        <v>0.31479421579532813</v>
      </c>
    </row>
    <row r="42" spans="1:22" s="4" customFormat="1" ht="12.75" customHeight="1" thickBot="1">
      <c r="A42" s="80" t="s">
        <v>452</v>
      </c>
      <c r="B42" s="67" t="s">
        <v>41</v>
      </c>
      <c r="C42" s="146"/>
      <c r="D42" s="68" t="s">
        <v>127</v>
      </c>
      <c r="E42" s="69" t="s">
        <v>453</v>
      </c>
      <c r="F42" s="72">
        <v>949</v>
      </c>
      <c r="G42" s="98">
        <v>651</v>
      </c>
      <c r="H42" s="98">
        <v>0</v>
      </c>
      <c r="I42" s="105">
        <f t="shared" si="1"/>
        <v>651</v>
      </c>
      <c r="J42" s="121">
        <f t="shared" si="2"/>
        <v>0.31401475237091675</v>
      </c>
      <c r="K42" s="163">
        <v>849</v>
      </c>
      <c r="L42" s="164">
        <v>66</v>
      </c>
      <c r="M42" s="70">
        <f t="shared" si="0"/>
        <v>585</v>
      </c>
      <c r="N42" s="74">
        <f t="shared" si="3"/>
        <v>0.31095406360424027</v>
      </c>
      <c r="O42" s="163">
        <v>849</v>
      </c>
      <c r="P42" s="164">
        <v>66</v>
      </c>
      <c r="Q42" s="71">
        <f t="shared" si="4"/>
        <v>585</v>
      </c>
      <c r="R42" s="75">
        <f t="shared" si="5"/>
        <v>0.31095406360424027</v>
      </c>
      <c r="S42" s="255">
        <v>949</v>
      </c>
      <c r="T42" s="70">
        <v>0</v>
      </c>
      <c r="U42" s="70">
        <f t="shared" si="6"/>
        <v>651</v>
      </c>
      <c r="V42" s="74">
        <f t="shared" si="7"/>
        <v>0.31401475237091675</v>
      </c>
    </row>
    <row r="43" spans="1:22" s="4" customFormat="1" ht="12.75" customHeight="1">
      <c r="A43" s="34" t="s">
        <v>419</v>
      </c>
      <c r="B43" s="28" t="s">
        <v>32</v>
      </c>
      <c r="C43" s="93"/>
      <c r="D43" s="39" t="s">
        <v>127</v>
      </c>
      <c r="E43" s="6" t="s">
        <v>421</v>
      </c>
      <c r="F43" s="53">
        <v>2499</v>
      </c>
      <c r="G43" s="58">
        <v>1803</v>
      </c>
      <c r="H43" s="58">
        <v>53</v>
      </c>
      <c r="I43" s="102">
        <f t="shared" si="1"/>
        <v>1750</v>
      </c>
      <c r="J43" s="112">
        <f t="shared" si="2"/>
        <v>0.29971988795518206</v>
      </c>
      <c r="K43" s="265">
        <v>2499</v>
      </c>
      <c r="L43" s="44">
        <v>0</v>
      </c>
      <c r="M43" s="44">
        <f t="shared" si="0"/>
        <v>1750</v>
      </c>
      <c r="N43" s="14">
        <f t="shared" si="3"/>
        <v>0.29971988795518206</v>
      </c>
      <c r="O43" s="45">
        <v>2499</v>
      </c>
      <c r="P43" s="46">
        <v>0</v>
      </c>
      <c r="Q43" s="46">
        <f t="shared" si="4"/>
        <v>1750</v>
      </c>
      <c r="R43" s="16">
        <f t="shared" si="5"/>
        <v>0.29971988795518206</v>
      </c>
      <c r="S43" s="265">
        <v>2499</v>
      </c>
      <c r="T43" s="44">
        <v>0</v>
      </c>
      <c r="U43" s="44">
        <f t="shared" si="6"/>
        <v>1750</v>
      </c>
      <c r="V43" s="14">
        <f t="shared" si="7"/>
        <v>0.29971988795518206</v>
      </c>
    </row>
    <row r="44" spans="1:22" s="4" customFormat="1" ht="12.75" customHeight="1">
      <c r="A44" s="140" t="s">
        <v>522</v>
      </c>
      <c r="B44" s="171" t="s">
        <v>32</v>
      </c>
      <c r="C44" s="266"/>
      <c r="D44" s="173" t="s">
        <v>127</v>
      </c>
      <c r="E44" s="174" t="s">
        <v>524</v>
      </c>
      <c r="F44" s="223">
        <v>2699</v>
      </c>
      <c r="G44" s="224">
        <v>1946</v>
      </c>
      <c r="H44" s="224">
        <v>56</v>
      </c>
      <c r="I44" s="142">
        <f t="shared" si="1"/>
        <v>1890</v>
      </c>
      <c r="J44" s="114">
        <f t="shared" si="2"/>
        <v>0.29974064468321598</v>
      </c>
      <c r="K44" s="267">
        <v>2699</v>
      </c>
      <c r="L44" s="184">
        <v>0</v>
      </c>
      <c r="M44" s="184">
        <f t="shared" si="0"/>
        <v>1890</v>
      </c>
      <c r="N44" s="185">
        <f t="shared" si="3"/>
        <v>0.29974064468321598</v>
      </c>
      <c r="O44" s="268">
        <v>2699</v>
      </c>
      <c r="P44" s="182">
        <v>0</v>
      </c>
      <c r="Q44" s="182">
        <f t="shared" si="4"/>
        <v>1890</v>
      </c>
      <c r="R44" s="183">
        <f t="shared" si="5"/>
        <v>0.29974064468321598</v>
      </c>
      <c r="S44" s="267">
        <v>2699</v>
      </c>
      <c r="T44" s="184">
        <v>0</v>
      </c>
      <c r="U44" s="184">
        <f t="shared" si="6"/>
        <v>1890</v>
      </c>
      <c r="V44" s="185">
        <f t="shared" si="7"/>
        <v>0.29974064468321598</v>
      </c>
    </row>
    <row r="45" spans="1:22" s="4" customFormat="1" ht="12.75" customHeight="1">
      <c r="A45" s="138" t="s">
        <v>420</v>
      </c>
      <c r="B45" s="31" t="s">
        <v>32</v>
      </c>
      <c r="C45" s="93"/>
      <c r="D45" s="37" t="s">
        <v>127</v>
      </c>
      <c r="E45" s="32" t="s">
        <v>422</v>
      </c>
      <c r="F45" s="51">
        <v>2599</v>
      </c>
      <c r="G45" s="59">
        <v>1874</v>
      </c>
      <c r="H45" s="59">
        <v>54</v>
      </c>
      <c r="I45" s="100">
        <f t="shared" si="1"/>
        <v>1820</v>
      </c>
      <c r="J45" s="110">
        <f t="shared" si="2"/>
        <v>0.299730665640631</v>
      </c>
      <c r="K45" s="265">
        <v>2599</v>
      </c>
      <c r="L45" s="44">
        <v>0</v>
      </c>
      <c r="M45" s="44">
        <f t="shared" si="0"/>
        <v>1820</v>
      </c>
      <c r="N45" s="14">
        <f t="shared" si="3"/>
        <v>0.299730665640631</v>
      </c>
      <c r="O45" s="45">
        <v>2599</v>
      </c>
      <c r="P45" s="46">
        <v>0</v>
      </c>
      <c r="Q45" s="46">
        <f t="shared" si="4"/>
        <v>1820</v>
      </c>
      <c r="R45" s="16">
        <f t="shared" si="5"/>
        <v>0.299730665640631</v>
      </c>
      <c r="S45" s="265">
        <v>2599</v>
      </c>
      <c r="T45" s="44">
        <v>0</v>
      </c>
      <c r="U45" s="44">
        <f t="shared" si="6"/>
        <v>1820</v>
      </c>
      <c r="V45" s="14">
        <f t="shared" si="7"/>
        <v>0.299730665640631</v>
      </c>
    </row>
    <row r="46" spans="1:22" s="4" customFormat="1" ht="12.75" customHeight="1" thickBot="1">
      <c r="A46" s="80" t="s">
        <v>523</v>
      </c>
      <c r="B46" s="67" t="s">
        <v>32</v>
      </c>
      <c r="C46" s="146"/>
      <c r="D46" s="68" t="s">
        <v>127</v>
      </c>
      <c r="E46" s="69" t="s">
        <v>524</v>
      </c>
      <c r="F46" s="72">
        <v>2799</v>
      </c>
      <c r="G46" s="98">
        <v>2018</v>
      </c>
      <c r="H46" s="98">
        <v>58</v>
      </c>
      <c r="I46" s="105">
        <f t="shared" si="1"/>
        <v>1960</v>
      </c>
      <c r="J46" s="121">
        <f t="shared" si="2"/>
        <v>0.29974991068238654</v>
      </c>
      <c r="K46" s="255">
        <v>2799</v>
      </c>
      <c r="L46" s="70">
        <v>0</v>
      </c>
      <c r="M46" s="70">
        <f t="shared" si="0"/>
        <v>1960</v>
      </c>
      <c r="N46" s="74">
        <f t="shared" si="3"/>
        <v>0.29974991068238654</v>
      </c>
      <c r="O46" s="242">
        <v>2799</v>
      </c>
      <c r="P46" s="71">
        <v>0</v>
      </c>
      <c r="Q46" s="71">
        <f t="shared" si="4"/>
        <v>1960</v>
      </c>
      <c r="R46" s="75">
        <f t="shared" si="5"/>
        <v>0.29974991068238654</v>
      </c>
      <c r="S46" s="255">
        <v>2799</v>
      </c>
      <c r="T46" s="70">
        <v>0</v>
      </c>
      <c r="U46" s="70">
        <f t="shared" si="6"/>
        <v>1960</v>
      </c>
      <c r="V46" s="74">
        <f t="shared" si="7"/>
        <v>0.29974991068238654</v>
      </c>
    </row>
    <row r="47" spans="1:22" s="4" customFormat="1" ht="12.75" customHeight="1" thickBot="1">
      <c r="A47" s="152" t="s">
        <v>423</v>
      </c>
      <c r="B47" s="30" t="s">
        <v>32</v>
      </c>
      <c r="C47" s="227"/>
      <c r="D47" s="38" t="s">
        <v>127</v>
      </c>
      <c r="E47" s="229" t="s">
        <v>424</v>
      </c>
      <c r="F47" s="230">
        <v>2199</v>
      </c>
      <c r="G47" s="231">
        <v>1626</v>
      </c>
      <c r="H47" s="231">
        <v>0</v>
      </c>
      <c r="I47" s="104">
        <f t="shared" si="1"/>
        <v>1626</v>
      </c>
      <c r="J47" s="115">
        <f t="shared" si="2"/>
        <v>0.26057298772169168</v>
      </c>
      <c r="K47" s="255">
        <v>2199</v>
      </c>
      <c r="L47" s="70">
        <v>0</v>
      </c>
      <c r="M47" s="70">
        <f t="shared" si="0"/>
        <v>1626</v>
      </c>
      <c r="N47" s="74">
        <f t="shared" si="3"/>
        <v>0.26057298772169168</v>
      </c>
      <c r="O47" s="242">
        <v>2199</v>
      </c>
      <c r="P47" s="71">
        <v>0</v>
      </c>
      <c r="Q47" s="71">
        <f t="shared" si="4"/>
        <v>1626</v>
      </c>
      <c r="R47" s="75">
        <f t="shared" si="5"/>
        <v>0.26057298772169168</v>
      </c>
      <c r="S47" s="255">
        <v>2199</v>
      </c>
      <c r="T47" s="70">
        <v>0</v>
      </c>
      <c r="U47" s="70">
        <f t="shared" si="6"/>
        <v>1626</v>
      </c>
      <c r="V47" s="74">
        <f t="shared" si="7"/>
        <v>0.26057298772169168</v>
      </c>
    </row>
  </sheetData>
  <sortState xmlns:xlrd2="http://schemas.microsoft.com/office/spreadsheetml/2017/richdata2" ref="A54:H55">
    <sortCondition ref="A55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W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10" width="8.7265625" style="55" customWidth="1"/>
    <col min="11" max="11" width="8.7265625" style="106" customWidth="1"/>
    <col min="12" max="13" width="9.453125" style="61" customWidth="1"/>
    <col min="14" max="14" width="9.453125" style="62" customWidth="1"/>
    <col min="15" max="15" width="9.1796875" style="8"/>
    <col min="16" max="17" width="9.453125" style="61" customWidth="1"/>
    <col min="18" max="18" width="9.453125" style="62" customWidth="1"/>
    <col min="19" max="19" width="9.1796875" style="8"/>
    <col min="20" max="21" width="9.453125" style="61" customWidth="1"/>
    <col min="22" max="22" width="9.453125" style="62" customWidth="1"/>
    <col min="23" max="16384" width="9.1796875" style="8"/>
  </cols>
  <sheetData>
    <row r="2" spans="1:23" ht="11.5">
      <c r="F2" s="285">
        <v>45350</v>
      </c>
      <c r="G2" s="285"/>
      <c r="H2" s="269"/>
      <c r="I2" s="56"/>
    </row>
    <row r="3" spans="1:23" ht="37.5" customHeight="1" thickBot="1">
      <c r="L3" s="286" t="s">
        <v>159</v>
      </c>
      <c r="M3" s="286"/>
      <c r="N3" s="286"/>
      <c r="O3" s="286"/>
      <c r="P3" s="286" t="s">
        <v>159</v>
      </c>
      <c r="Q3" s="286"/>
      <c r="R3" s="286"/>
      <c r="S3" s="286"/>
      <c r="T3" s="286" t="s">
        <v>159</v>
      </c>
      <c r="U3" s="286"/>
      <c r="V3" s="286"/>
      <c r="W3" s="286"/>
    </row>
    <row r="4" spans="1:23" ht="15" customHeight="1" thickBot="1">
      <c r="A4" s="35"/>
      <c r="L4" s="200" t="s">
        <v>487</v>
      </c>
      <c r="M4" s="201"/>
      <c r="N4" s="202"/>
      <c r="O4" s="203"/>
      <c r="P4" s="194" t="s">
        <v>706</v>
      </c>
      <c r="Q4" s="239"/>
      <c r="R4" s="190"/>
      <c r="S4" s="191"/>
      <c r="T4" s="200" t="s">
        <v>707</v>
      </c>
      <c r="U4" s="201"/>
      <c r="V4" s="202"/>
      <c r="W4" s="203"/>
    </row>
    <row r="5" spans="1:23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204" t="s">
        <v>26</v>
      </c>
      <c r="M5" s="42">
        <v>45351</v>
      </c>
      <c r="N5" s="42"/>
      <c r="O5" s="205"/>
      <c r="P5" s="195" t="s">
        <v>26</v>
      </c>
      <c r="Q5" s="43">
        <v>45365</v>
      </c>
      <c r="R5" s="43"/>
      <c r="S5" s="196"/>
      <c r="T5" s="204" t="s">
        <v>26</v>
      </c>
      <c r="U5" s="42">
        <v>45386</v>
      </c>
      <c r="V5" s="42"/>
      <c r="W5" s="205"/>
    </row>
    <row r="6" spans="1:23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206" t="s">
        <v>27</v>
      </c>
      <c r="M6" s="193">
        <v>45364</v>
      </c>
      <c r="N6" s="193"/>
      <c r="O6" s="207"/>
      <c r="P6" s="197" t="s">
        <v>27</v>
      </c>
      <c r="Q6" s="198">
        <v>45385</v>
      </c>
      <c r="R6" s="198"/>
      <c r="S6" s="199"/>
      <c r="T6" s="206" t="s">
        <v>27</v>
      </c>
      <c r="U6" s="193">
        <v>45392</v>
      </c>
      <c r="V6" s="193"/>
      <c r="W6" s="207"/>
    </row>
    <row r="7" spans="1:23" s="22" customFormat="1" ht="25" customHeight="1" thickBo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11" t="s">
        <v>19</v>
      </c>
      <c r="I7" s="54" t="s">
        <v>317</v>
      </c>
      <c r="J7" s="54" t="s">
        <v>76</v>
      </c>
      <c r="K7" s="109" t="s">
        <v>158</v>
      </c>
      <c r="L7" s="234" t="s">
        <v>206</v>
      </c>
      <c r="M7" s="149" t="s">
        <v>25</v>
      </c>
      <c r="N7" s="149" t="s">
        <v>31</v>
      </c>
      <c r="O7" s="150" t="s">
        <v>157</v>
      </c>
      <c r="P7" s="234" t="s">
        <v>206</v>
      </c>
      <c r="Q7" s="149" t="s">
        <v>25</v>
      </c>
      <c r="R7" s="149" t="s">
        <v>31</v>
      </c>
      <c r="S7" s="150" t="s">
        <v>157</v>
      </c>
      <c r="T7" s="234" t="s">
        <v>206</v>
      </c>
      <c r="U7" s="149" t="s">
        <v>25</v>
      </c>
      <c r="V7" s="149" t="s">
        <v>31</v>
      </c>
      <c r="W7" s="150" t="s">
        <v>157</v>
      </c>
    </row>
    <row r="8" spans="1:23" s="4" customFormat="1" ht="12.75" customHeight="1">
      <c r="A8" s="34" t="s">
        <v>430</v>
      </c>
      <c r="B8" s="28" t="s">
        <v>38</v>
      </c>
      <c r="C8" s="96"/>
      <c r="D8" s="39">
        <v>3.33</v>
      </c>
      <c r="E8" s="6" t="s">
        <v>433</v>
      </c>
      <c r="F8" s="53">
        <v>7699</v>
      </c>
      <c r="G8" s="58">
        <v>6999</v>
      </c>
      <c r="H8" s="58">
        <v>5107</v>
      </c>
      <c r="I8" s="58">
        <v>0</v>
      </c>
      <c r="J8" s="102">
        <f t="shared" ref="J8:J15" si="0">IFERROR(H8-I8,H8)</f>
        <v>5107</v>
      </c>
      <c r="K8" s="112">
        <f t="shared" ref="K8:K15" si="1">IFERROR((F8-J8)/F8, " ")</f>
        <v>0.33666709962332769</v>
      </c>
      <c r="L8" s="253">
        <v>6999</v>
      </c>
      <c r="M8" s="63">
        <v>0</v>
      </c>
      <c r="N8" s="63">
        <f t="shared" ref="N8:N15" si="2">J8-M8</f>
        <v>5107</v>
      </c>
      <c r="O8" s="13">
        <f>(L8-N8)/L8</f>
        <v>0.27032433204743533</v>
      </c>
      <c r="P8" s="64">
        <v>6999</v>
      </c>
      <c r="Q8" s="65">
        <v>0</v>
      </c>
      <c r="R8" s="65">
        <f>J8-Q8</f>
        <v>5107</v>
      </c>
      <c r="S8" s="18">
        <f>(P8-R8)/P8</f>
        <v>0.27032433204743533</v>
      </c>
      <c r="T8" s="253">
        <v>6999</v>
      </c>
      <c r="U8" s="63">
        <v>0</v>
      </c>
      <c r="V8" s="63">
        <f>J8-U8</f>
        <v>5107</v>
      </c>
      <c r="W8" s="13">
        <f>(T8-V8)/T8</f>
        <v>0.27032433204743533</v>
      </c>
    </row>
    <row r="9" spans="1:23" s="4" customFormat="1" ht="12.75" customHeight="1">
      <c r="A9" s="34" t="s">
        <v>431</v>
      </c>
      <c r="B9" s="28" t="s">
        <v>38</v>
      </c>
      <c r="C9" s="93"/>
      <c r="D9" s="39">
        <v>3.33</v>
      </c>
      <c r="E9" s="6" t="s">
        <v>434</v>
      </c>
      <c r="F9" s="53">
        <v>8799</v>
      </c>
      <c r="G9" s="58">
        <v>7999</v>
      </c>
      <c r="H9" s="58">
        <v>5796</v>
      </c>
      <c r="I9" s="58">
        <v>0</v>
      </c>
      <c r="J9" s="102">
        <f t="shared" si="0"/>
        <v>5796</v>
      </c>
      <c r="K9" s="112">
        <f t="shared" si="1"/>
        <v>0.3412887828162291</v>
      </c>
      <c r="L9" s="253">
        <v>7999</v>
      </c>
      <c r="M9" s="63">
        <v>0</v>
      </c>
      <c r="N9" s="63">
        <f t="shared" si="2"/>
        <v>5796</v>
      </c>
      <c r="O9" s="13">
        <f t="shared" ref="O9:O15" si="3">(L9-N9)/L9</f>
        <v>0.2754094261782723</v>
      </c>
      <c r="P9" s="64">
        <v>7999</v>
      </c>
      <c r="Q9" s="65">
        <v>0</v>
      </c>
      <c r="R9" s="65">
        <f t="shared" ref="R9:R15" si="4">J9-Q9</f>
        <v>5796</v>
      </c>
      <c r="S9" s="18">
        <f t="shared" ref="S9:S15" si="5">(P9-R9)/P9</f>
        <v>0.2754094261782723</v>
      </c>
      <c r="T9" s="253">
        <v>7999</v>
      </c>
      <c r="U9" s="63">
        <v>0</v>
      </c>
      <c r="V9" s="63">
        <f t="shared" ref="V9:V15" si="6">J9-U9</f>
        <v>5796</v>
      </c>
      <c r="W9" s="13">
        <f t="shared" ref="W9:W15" si="7">(T9-V9)/T9</f>
        <v>0.2754094261782723</v>
      </c>
    </row>
    <row r="10" spans="1:23" s="4" customFormat="1" ht="12.75" customHeight="1" thickBot="1">
      <c r="A10" s="138" t="s">
        <v>432</v>
      </c>
      <c r="B10" s="31" t="s">
        <v>38</v>
      </c>
      <c r="C10" s="93"/>
      <c r="D10" s="37">
        <v>3.33</v>
      </c>
      <c r="E10" s="32" t="s">
        <v>435</v>
      </c>
      <c r="F10" s="51">
        <v>8799</v>
      </c>
      <c r="G10" s="59">
        <v>7999</v>
      </c>
      <c r="H10" s="59">
        <v>5796</v>
      </c>
      <c r="I10" s="59">
        <v>0</v>
      </c>
      <c r="J10" s="100">
        <f t="shared" si="0"/>
        <v>5796</v>
      </c>
      <c r="K10" s="110">
        <f t="shared" si="1"/>
        <v>0.3412887828162291</v>
      </c>
      <c r="L10" s="265">
        <v>7999</v>
      </c>
      <c r="M10" s="44">
        <v>0</v>
      </c>
      <c r="N10" s="44">
        <f>J10-M10</f>
        <v>5796</v>
      </c>
      <c r="O10" s="14">
        <f t="shared" si="3"/>
        <v>0.2754094261782723</v>
      </c>
      <c r="P10" s="45">
        <v>7999</v>
      </c>
      <c r="Q10" s="46">
        <v>0</v>
      </c>
      <c r="R10" s="46">
        <f>J10-Q10</f>
        <v>5796</v>
      </c>
      <c r="S10" s="16">
        <f t="shared" si="5"/>
        <v>0.2754094261782723</v>
      </c>
      <c r="T10" s="265">
        <v>7999</v>
      </c>
      <c r="U10" s="44">
        <v>0</v>
      </c>
      <c r="V10" s="44">
        <f>J10-U10</f>
        <v>5796</v>
      </c>
      <c r="W10" s="14">
        <f t="shared" si="7"/>
        <v>0.2754094261782723</v>
      </c>
    </row>
    <row r="11" spans="1:23" s="4" customFormat="1" ht="12.75" customHeight="1" thickBot="1">
      <c r="A11" s="152" t="s">
        <v>425</v>
      </c>
      <c r="B11" s="226" t="s">
        <v>40</v>
      </c>
      <c r="C11" s="232"/>
      <c r="D11" s="228">
        <v>0.71</v>
      </c>
      <c r="E11" s="229" t="s">
        <v>436</v>
      </c>
      <c r="F11" s="230">
        <v>2089</v>
      </c>
      <c r="G11" s="231">
        <v>1899</v>
      </c>
      <c r="H11" s="231">
        <v>1430</v>
      </c>
      <c r="I11" s="231">
        <v>0</v>
      </c>
      <c r="J11" s="104">
        <f t="shared" si="0"/>
        <v>1430</v>
      </c>
      <c r="K11" s="115">
        <f t="shared" si="1"/>
        <v>0.31546194351364287</v>
      </c>
      <c r="L11" s="135">
        <v>1399</v>
      </c>
      <c r="M11" s="233">
        <v>376</v>
      </c>
      <c r="N11" s="73">
        <f t="shared" si="2"/>
        <v>1054</v>
      </c>
      <c r="O11" s="154">
        <f t="shared" si="3"/>
        <v>0.24660471765546818</v>
      </c>
      <c r="P11" s="135">
        <v>1399</v>
      </c>
      <c r="Q11" s="233">
        <v>376</v>
      </c>
      <c r="R11" s="76">
        <f t="shared" si="4"/>
        <v>1054</v>
      </c>
      <c r="S11" s="156">
        <f t="shared" si="5"/>
        <v>0.24660471765546818</v>
      </c>
      <c r="T11" s="277">
        <v>1899</v>
      </c>
      <c r="U11" s="73">
        <v>0</v>
      </c>
      <c r="V11" s="73">
        <f t="shared" si="6"/>
        <v>1430</v>
      </c>
      <c r="W11" s="154">
        <f t="shared" si="7"/>
        <v>0.24697209057398631</v>
      </c>
    </row>
    <row r="12" spans="1:23" s="4" customFormat="1" ht="12.75" customHeight="1" thickBot="1">
      <c r="A12" s="80" t="s">
        <v>426</v>
      </c>
      <c r="B12" s="67" t="s">
        <v>42</v>
      </c>
      <c r="C12" s="146"/>
      <c r="D12" s="68">
        <v>1.19</v>
      </c>
      <c r="E12" s="69" t="s">
        <v>437</v>
      </c>
      <c r="F12" s="72">
        <v>3959</v>
      </c>
      <c r="G12" s="98">
        <v>3599</v>
      </c>
      <c r="H12" s="98">
        <v>2710</v>
      </c>
      <c r="I12" s="98">
        <v>0</v>
      </c>
      <c r="J12" s="105">
        <f t="shared" si="0"/>
        <v>2710</v>
      </c>
      <c r="K12" s="121">
        <f t="shared" si="1"/>
        <v>0.31548370800707248</v>
      </c>
      <c r="L12" s="255">
        <v>3599</v>
      </c>
      <c r="M12" s="70">
        <v>0</v>
      </c>
      <c r="N12" s="70">
        <f t="shared" si="2"/>
        <v>2710</v>
      </c>
      <c r="O12" s="74">
        <f t="shared" si="3"/>
        <v>0.24701305918310643</v>
      </c>
      <c r="P12" s="242">
        <v>3599</v>
      </c>
      <c r="Q12" s="71">
        <v>0</v>
      </c>
      <c r="R12" s="71">
        <f t="shared" si="4"/>
        <v>2710</v>
      </c>
      <c r="S12" s="75">
        <f t="shared" si="5"/>
        <v>0.24701305918310643</v>
      </c>
      <c r="T12" s="255">
        <v>3599</v>
      </c>
      <c r="U12" s="70">
        <v>0</v>
      </c>
      <c r="V12" s="70">
        <f t="shared" si="6"/>
        <v>2710</v>
      </c>
      <c r="W12" s="74">
        <f t="shared" si="7"/>
        <v>0.24701305918310643</v>
      </c>
    </row>
    <row r="13" spans="1:23" s="4" customFormat="1" ht="12.75" customHeight="1">
      <c r="A13" s="34" t="s">
        <v>427</v>
      </c>
      <c r="B13" s="28" t="s">
        <v>32</v>
      </c>
      <c r="C13" s="249" t="s">
        <v>733</v>
      </c>
      <c r="D13" s="39" t="s">
        <v>127</v>
      </c>
      <c r="E13" s="6" t="s">
        <v>438</v>
      </c>
      <c r="F13" s="53">
        <v>2199</v>
      </c>
      <c r="G13" s="58">
        <v>1999</v>
      </c>
      <c r="H13" s="58">
        <v>1552</v>
      </c>
      <c r="I13" s="58">
        <v>0</v>
      </c>
      <c r="J13" s="102">
        <f t="shared" si="0"/>
        <v>1552</v>
      </c>
      <c r="K13" s="112">
        <f t="shared" si="1"/>
        <v>0.29422464756707595</v>
      </c>
      <c r="L13" s="253">
        <v>1999</v>
      </c>
      <c r="M13" s="63">
        <v>0</v>
      </c>
      <c r="N13" s="63">
        <f t="shared" si="2"/>
        <v>1552</v>
      </c>
      <c r="O13" s="13">
        <f t="shared" si="3"/>
        <v>0.22361180590295149</v>
      </c>
      <c r="P13" s="64">
        <v>1999</v>
      </c>
      <c r="Q13" s="65">
        <v>0</v>
      </c>
      <c r="R13" s="65">
        <f t="shared" si="4"/>
        <v>1552</v>
      </c>
      <c r="S13" s="18">
        <f t="shared" si="5"/>
        <v>0.22361180590295149</v>
      </c>
      <c r="T13" s="253">
        <v>1999</v>
      </c>
      <c r="U13" s="63">
        <v>0</v>
      </c>
      <c r="V13" s="63">
        <f t="shared" si="6"/>
        <v>1552</v>
      </c>
      <c r="W13" s="13">
        <f t="shared" si="7"/>
        <v>0.22361180590295149</v>
      </c>
    </row>
    <row r="14" spans="1:23" s="4" customFormat="1" ht="12.75" customHeight="1">
      <c r="A14" s="138" t="s">
        <v>428</v>
      </c>
      <c r="B14" s="31" t="s">
        <v>32</v>
      </c>
      <c r="C14" s="168" t="s">
        <v>733</v>
      </c>
      <c r="D14" s="37" t="s">
        <v>127</v>
      </c>
      <c r="E14" s="32" t="s">
        <v>439</v>
      </c>
      <c r="F14" s="51">
        <v>2199</v>
      </c>
      <c r="G14" s="59">
        <v>1999</v>
      </c>
      <c r="H14" s="59">
        <v>1552</v>
      </c>
      <c r="I14" s="59">
        <v>0</v>
      </c>
      <c r="J14" s="100">
        <f t="shared" si="0"/>
        <v>1552</v>
      </c>
      <c r="K14" s="110">
        <f t="shared" si="1"/>
        <v>0.29422464756707595</v>
      </c>
      <c r="L14" s="265">
        <v>1999</v>
      </c>
      <c r="M14" s="44">
        <v>0</v>
      </c>
      <c r="N14" s="44">
        <f t="shared" si="2"/>
        <v>1552</v>
      </c>
      <c r="O14" s="14">
        <f t="shared" si="3"/>
        <v>0.22361180590295149</v>
      </c>
      <c r="P14" s="45">
        <v>1999</v>
      </c>
      <c r="Q14" s="46">
        <v>0</v>
      </c>
      <c r="R14" s="46">
        <f t="shared" si="4"/>
        <v>1552</v>
      </c>
      <c r="S14" s="16">
        <f t="shared" si="5"/>
        <v>0.22361180590295149</v>
      </c>
      <c r="T14" s="265">
        <v>1999</v>
      </c>
      <c r="U14" s="44">
        <v>0</v>
      </c>
      <c r="V14" s="44">
        <f t="shared" si="6"/>
        <v>1552</v>
      </c>
      <c r="W14" s="14">
        <f t="shared" si="7"/>
        <v>0.22361180590295149</v>
      </c>
    </row>
    <row r="15" spans="1:23" s="4" customFormat="1" ht="12.75" customHeight="1" thickBot="1">
      <c r="A15" s="33" t="s">
        <v>429</v>
      </c>
      <c r="B15" s="30" t="s">
        <v>32</v>
      </c>
      <c r="C15" s="281" t="s">
        <v>733</v>
      </c>
      <c r="D15" s="38" t="s">
        <v>127</v>
      </c>
      <c r="E15" s="2" t="s">
        <v>440</v>
      </c>
      <c r="F15" s="52">
        <v>2309</v>
      </c>
      <c r="G15" s="60">
        <v>2099</v>
      </c>
      <c r="H15" s="78">
        <v>1630</v>
      </c>
      <c r="I15" s="60">
        <v>0</v>
      </c>
      <c r="J15" s="101">
        <f t="shared" si="0"/>
        <v>1630</v>
      </c>
      <c r="K15" s="111">
        <f t="shared" si="1"/>
        <v>0.29406669553919446</v>
      </c>
      <c r="L15" s="254">
        <v>2099</v>
      </c>
      <c r="M15" s="48">
        <v>0</v>
      </c>
      <c r="N15" s="48">
        <f t="shared" si="2"/>
        <v>1630</v>
      </c>
      <c r="O15" s="15">
        <f t="shared" si="3"/>
        <v>0.22343973320628871</v>
      </c>
      <c r="P15" s="49">
        <v>2099</v>
      </c>
      <c r="Q15" s="50">
        <v>0</v>
      </c>
      <c r="R15" s="50">
        <f t="shared" si="4"/>
        <v>1630</v>
      </c>
      <c r="S15" s="17">
        <f t="shared" si="5"/>
        <v>0.22343973320628871</v>
      </c>
      <c r="T15" s="254">
        <v>2099</v>
      </c>
      <c r="U15" s="48">
        <v>0</v>
      </c>
      <c r="V15" s="48">
        <f t="shared" si="6"/>
        <v>1630</v>
      </c>
      <c r="W15" s="15">
        <f t="shared" si="7"/>
        <v>0.22343973320628871</v>
      </c>
    </row>
  </sheetData>
  <mergeCells count="4">
    <mergeCell ref="L3:O3"/>
    <mergeCell ref="F2:G2"/>
    <mergeCell ref="P3:S3"/>
    <mergeCell ref="T3:W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ED974-7656-4B59-80CA-5D96138B7158}">
  <sheetPr codeName="Sheet4">
    <tabColor theme="0"/>
  </sheetPr>
  <dimension ref="A1"/>
  <sheetViews>
    <sheetView workbookViewId="0">
      <selection activeCell="N38" sqref="N38"/>
    </sheetView>
  </sheetViews>
  <sheetFormatPr defaultColWidth="9.1796875" defaultRowHeight="14.5"/>
  <cols>
    <col min="1" max="16384" width="9.1796875" style="188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National 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2024-02-29T16:47:07Z</dcterms:modified>
</cp:coreProperties>
</file>