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ilia lopez\Desktop\Reports\"/>
    </mc:Choice>
  </mc:AlternateContent>
  <bookViews>
    <workbookView xWindow="-120" yWindow="0" windowWidth="2280" windowHeight="0"/>
  </bookViews>
  <sheets>
    <sheet name="Clearance" sheetId="1" r:id="rId1"/>
  </sheets>
  <definedNames>
    <definedName name="_xlnm._FilterDatabase" localSheetId="0" hidden="1">Clearance!$A$9:$N$72</definedName>
    <definedName name="_xlnm.Print_Area" localSheetId="0">Clearance!$A$1:$L$78</definedName>
    <definedName name="_xlnm.Print_Titles" localSheetId="0">Clearance!$1:$10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4" i="1" l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43" i="1"/>
  <c r="L35" i="1" l="1"/>
  <c r="L36" i="1"/>
  <c r="L40" i="1"/>
  <c r="L41" i="1"/>
  <c r="L15" i="1"/>
  <c r="L16" i="1"/>
  <c r="L20" i="1"/>
  <c r="L23" i="1"/>
  <c r="L24" i="1"/>
  <c r="L27" i="1"/>
  <c r="L28" i="1"/>
  <c r="L31" i="1"/>
  <c r="L32" i="1"/>
  <c r="L39" i="1"/>
  <c r="L47" i="1"/>
  <c r="L51" i="1"/>
  <c r="L11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40" i="1"/>
  <c r="I41" i="1"/>
  <c r="I35" i="1"/>
  <c r="I36" i="1"/>
  <c r="L53" i="1"/>
  <c r="L52" i="1"/>
  <c r="L50" i="1"/>
  <c r="L49" i="1"/>
  <c r="L48" i="1"/>
  <c r="L46" i="1"/>
  <c r="L45" i="1"/>
  <c r="L44" i="1"/>
  <c r="L38" i="1"/>
  <c r="L21" i="1"/>
  <c r="L22" i="1"/>
  <c r="L25" i="1"/>
  <c r="L26" i="1"/>
  <c r="L29" i="1"/>
  <c r="L30" i="1"/>
  <c r="L33" i="1"/>
  <c r="L34" i="1"/>
  <c r="L12" i="1"/>
  <c r="L13" i="1"/>
  <c r="L14" i="1"/>
  <c r="L17" i="1"/>
  <c r="L18" i="1"/>
  <c r="I18" i="1" l="1"/>
  <c r="I31" i="1"/>
  <c r="I33" i="1"/>
  <c r="I44" i="1"/>
  <c r="I48" i="1"/>
  <c r="I51" i="1"/>
  <c r="H72" i="1"/>
  <c r="G72" i="1"/>
  <c r="F72" i="1"/>
  <c r="E72" i="1"/>
  <c r="I53" i="1"/>
  <c r="I52" i="1"/>
  <c r="I50" i="1"/>
  <c r="I49" i="1"/>
  <c r="I47" i="1"/>
  <c r="I46" i="1"/>
  <c r="I45" i="1"/>
  <c r="I34" i="1"/>
  <c r="I32" i="1"/>
  <c r="I30" i="1"/>
  <c r="I12" i="1" l="1"/>
  <c r="I14" i="1"/>
  <c r="I23" i="1"/>
  <c r="I27" i="1"/>
  <c r="I39" i="1"/>
  <c r="I20" i="1"/>
  <c r="I28" i="1"/>
  <c r="I38" i="1" l="1"/>
  <c r="I29" i="1"/>
  <c r="I26" i="1"/>
  <c r="I25" i="1"/>
  <c r="I22" i="1"/>
  <c r="I21" i="1"/>
  <c r="I16" i="1"/>
  <c r="I13" i="1"/>
  <c r="I24" i="1"/>
  <c r="I17" i="1"/>
  <c r="I15" i="1"/>
  <c r="I11" i="1"/>
  <c r="I72" i="1" l="1"/>
</calcChain>
</file>

<file path=xl/sharedStrings.xml><?xml version="1.0" encoding="utf-8"?>
<sst xmlns="http://schemas.openxmlformats.org/spreadsheetml/2006/main" count="213" uniqueCount="135">
  <si>
    <t>Product Description</t>
  </si>
  <si>
    <t>Quantities Remaining by WH</t>
  </si>
  <si>
    <t>Pricing</t>
  </si>
  <si>
    <t>Model #</t>
  </si>
  <si>
    <t>Description</t>
  </si>
  <si>
    <t>187 TX</t>
  </si>
  <si>
    <t>TTL</t>
  </si>
  <si>
    <t>% Discount</t>
  </si>
  <si>
    <t>AK2136AB</t>
  </si>
  <si>
    <t>36" Typhoon Undercabinet Hood with 850 CFM Blower 6 Speed L</t>
  </si>
  <si>
    <t>30" Hurricane Undercabinet Hood with 695 CFM Blower 3 Speed</t>
  </si>
  <si>
    <t>36" Hurricane Undercabinet Hood with 695 CFM Blower 3 Speed</t>
  </si>
  <si>
    <t>AK2536W</t>
  </si>
  <si>
    <t>AK6536B</t>
  </si>
  <si>
    <t>36" Cyclone Undercabinet Hood with 650 CFM Blower 3 Speed L</t>
  </si>
  <si>
    <t>AK6536W</t>
  </si>
  <si>
    <t>APN-M90ABX</t>
  </si>
  <si>
    <t>36" Plane Wall Hood 3 Speed Levels BODY ONLY</t>
  </si>
  <si>
    <t>ZNA-M90BS</t>
  </si>
  <si>
    <t>36" Napoli Island Hood w/ 715CFM Blower5 Speed LevelsACTD</t>
  </si>
  <si>
    <t>ZSA-M90CS</t>
  </si>
  <si>
    <t>36" Savona Wall Hood 685 CFM Blower 5 Speed Levels ICON T</t>
  </si>
  <si>
    <t>* While supplies last, backorders will not be honored. Pricing is subject to change. All sales are FINAL.</t>
  </si>
  <si>
    <t>Normal Premier Price</t>
  </si>
  <si>
    <t>143 GA</t>
  </si>
  <si>
    <t>144 FL</t>
  </si>
  <si>
    <t>Now</t>
  </si>
  <si>
    <t>Category</t>
  </si>
  <si>
    <t>ALL-M90BBX</t>
  </si>
  <si>
    <t>APN-M90ARX</t>
  </si>
  <si>
    <t>CCA-E48ASX</t>
  </si>
  <si>
    <t>COK-E48BRGX</t>
  </si>
  <si>
    <t>36" Layers Island Hood 3 Speed Levels BODY ONLY LED</t>
  </si>
  <si>
    <t>48" Cache Undercabinet Hood 3 Speed Levels BODY ONLY</t>
  </si>
  <si>
    <t>48" Okeanito Wall Hood Rose Gold Body Only</t>
  </si>
  <si>
    <t>Wall</t>
  </si>
  <si>
    <t>Under Cabinet</t>
  </si>
  <si>
    <t>Total</t>
  </si>
  <si>
    <t>Status</t>
  </si>
  <si>
    <t>AK1100Q</t>
  </si>
  <si>
    <t>30" Breeze I Undercabinet Hood with 250 CFM Blower 3 Speed</t>
  </si>
  <si>
    <t>CPA-E42ASX</t>
  </si>
  <si>
    <t>42" Padova Wall Hood 3 Speed Levels BODY ONLY</t>
  </si>
  <si>
    <t>AK2500B</t>
  </si>
  <si>
    <t>AK1236B</t>
  </si>
  <si>
    <t>AK2500W</t>
  </si>
  <si>
    <t>ZAG-E30AG</t>
  </si>
  <si>
    <t>ZAG-E30AG290</t>
  </si>
  <si>
    <t>36" Breeze II Undercabinet Hood with 400 CFM Blower 3 Speed</t>
  </si>
  <si>
    <t>Angolo Wall 30in SS 600 CFM</t>
  </si>
  <si>
    <t>Angolo Wall 30in SS 290 CFM</t>
  </si>
  <si>
    <t>Island</t>
  </si>
  <si>
    <t>ZPI-E24AW</t>
  </si>
  <si>
    <t>24" Pisa Under-Cabinet Mechanical Slide Controls 500CFM</t>
  </si>
  <si>
    <t>134 PA</t>
  </si>
  <si>
    <t>AK7000AS</t>
  </si>
  <si>
    <t>AK2536BB</t>
  </si>
  <si>
    <t>AK6542BS</t>
  </si>
  <si>
    <t>AK6536BB</t>
  </si>
  <si>
    <t>AK2536BW</t>
  </si>
  <si>
    <t>AK1136B</t>
  </si>
  <si>
    <t>Z1C-00AG</t>
  </si>
  <si>
    <t>AK0880AS</t>
  </si>
  <si>
    <t>AK0884BS</t>
  </si>
  <si>
    <t>ZRC-7042</t>
  </si>
  <si>
    <t>ZRC-7042B</t>
  </si>
  <si>
    <t>AK0888BS</t>
  </si>
  <si>
    <t>AK0712</t>
  </si>
  <si>
    <t>Z1C-01NA</t>
  </si>
  <si>
    <t>Z1C-01ML</t>
  </si>
  <si>
    <t>AK0718</t>
  </si>
  <si>
    <t>Accessories</t>
  </si>
  <si>
    <t>30" Tempest I Wall Hood with 650 CFM Blower</t>
  </si>
  <si>
    <t>42" Cyclone Undercabinet Hood with 600 CFM Blower 3 Speed L</t>
  </si>
  <si>
    <t>36" Cyclone Undercabinet Hood with 600 CFM Blower 3 Speed L</t>
  </si>
  <si>
    <t>36" Breeze I Undercabinet Hood with 250 CFM Blower 3 Speed</t>
  </si>
  <si>
    <t>Duct Cover Extention ZAG</t>
  </si>
  <si>
    <t>60" Liner for Willow Outdoor Hoods</t>
  </si>
  <si>
    <t>54" Liner for Willow Outdoor Hoods</t>
  </si>
  <si>
    <t>Recirculating Kit AK7042S</t>
  </si>
  <si>
    <t>Recirculating Kit for 42" Tempest I Wall Hood</t>
  </si>
  <si>
    <t>48" Liner for Willow Outdoor Hoods</t>
  </si>
  <si>
    <t>42" Backsplash Telescopic with Shelves</t>
  </si>
  <si>
    <t>12' Duct Cover Extension for Napoli Island Hoods</t>
  </si>
  <si>
    <t>Duct Cover Extension ZML</t>
  </si>
  <si>
    <t>48" Backsplash Telescopic with Shelves</t>
  </si>
  <si>
    <t>Published 4/01/2022</t>
  </si>
  <si>
    <t>AK0702AS</t>
  </si>
  <si>
    <t>AK6500BW</t>
  </si>
  <si>
    <t>ALU-E43AWX</t>
  </si>
  <si>
    <t>EBI-600B</t>
  </si>
  <si>
    <t>RED006</t>
  </si>
  <si>
    <t>Z-UTENSIL</t>
  </si>
  <si>
    <t>ZNA-E42CS</t>
  </si>
  <si>
    <t>ZPI-E24AG290</t>
  </si>
  <si>
    <t>ZRC-00AT</t>
  </si>
  <si>
    <t>ZRC-00IN</t>
  </si>
  <si>
    <t>ZRC-00WA</t>
  </si>
  <si>
    <t>ZRC-0003</t>
  </si>
  <si>
    <t>ZRC-0070</t>
  </si>
  <si>
    <t>ZRC-01AZ</t>
  </si>
  <si>
    <t>Z0B0001</t>
  </si>
  <si>
    <t>Z0B0002</t>
  </si>
  <si>
    <t>Z0B0011</t>
  </si>
  <si>
    <t>Z0B0012</t>
  </si>
  <si>
    <t>Z0B0014</t>
  </si>
  <si>
    <t>Z0B0016</t>
  </si>
  <si>
    <t>Z0B0030</t>
  </si>
  <si>
    <t>Z0F-02AC</t>
  </si>
  <si>
    <t>x Heat Lamp Kit - For 42" Tempest I</t>
  </si>
  <si>
    <t>6" Round Airflow Reducer 25 CFM</t>
  </si>
  <si>
    <t>x ZPY/ZTA Utensil  (AG1A016)</t>
  </si>
  <si>
    <t>x Ductless Recirculating Kit</t>
  </si>
  <si>
    <t>Recirculating Kit for AIN</t>
  </si>
  <si>
    <t>Recirculating Kit  AWA</t>
  </si>
  <si>
    <t>x Recirculating Kit</t>
  </si>
  <si>
    <t>Recirculating Kit with Air Diverter</t>
  </si>
  <si>
    <t>Recirculating Kit for 42" Anzio Island Hood</t>
  </si>
  <si>
    <t>Bulb Halogen Flood 50W PAR20</t>
  </si>
  <si>
    <t>INCANDESCENT BULB 40W</t>
  </si>
  <si>
    <t>Bulb Halogen 120V 50W JDRE27</t>
  </si>
  <si>
    <t>Bulb Halogen after market</t>
  </si>
  <si>
    <t>Bulb Halogen 120V 35W HR16 +C E27</t>
  </si>
  <si>
    <t>250W Heat Lamp Bulb Red</t>
  </si>
  <si>
    <t>20W Halogen Bulb 12V GU4</t>
  </si>
  <si>
    <t>Charcoal Filter Replacement 2 PK AIN</t>
  </si>
  <si>
    <t>Filter</t>
  </si>
  <si>
    <t>Internal Blower with 600 CFM</t>
  </si>
  <si>
    <t>Blowers</t>
  </si>
  <si>
    <t>Lux White 43" Body Only</t>
  </si>
  <si>
    <t>Islands</t>
  </si>
  <si>
    <t>42" Napoli Island Hood SS DCBL ACT w/ Baffles</t>
  </si>
  <si>
    <t>30" Cyclone Undercabinet Hood with 600 CFM Blower 3 Speed L</t>
  </si>
  <si>
    <t>Pisa - 24" 290 CFM Under-Cabinet Range Hood Stainless Steel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</si>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</sst>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2" applyFont="1"/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0" xfId="0" applyFill="1"/>
    <xf numFmtId="0" fontId="0" fillId="0" borderId="1" xfId="0" applyBorder="1" applyAlignment="1">
      <alignment wrapText="1"/>
    </xf>
    <xf numFmtId="0" fontId="2" fillId="0" borderId="0" xfId="0" applyFont="1" applyFill="1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horizontal="center"/>
    </xf>
    <xf numFmtId="44" fontId="0" fillId="0" borderId="0" xfId="1" applyFont="1" applyBorder="1"/>
    <xf numFmtId="9" fontId="0" fillId="0" borderId="0" xfId="2" applyFont="1" applyBorder="1"/>
    <xf numFmtId="0" fontId="0" fillId="0" borderId="0" xfId="0" applyFill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44" fontId="0" fillId="0" borderId="0" xfId="0" applyNumberFormat="1" applyBorder="1"/>
    <xf numFmtId="0" fontId="4" fillId="0" borderId="1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1" xfId="0" applyBorder="1"/>
    <xf numFmtId="9" fontId="0" fillId="0" borderId="1" xfId="2" applyFont="1" applyFill="1" applyBorder="1"/>
    <xf numFmtId="0" fontId="0" fillId="0" borderId="1" xfId="0" applyFill="1" applyBorder="1"/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4" fontId="2" fillId="4" borderId="0" xfId="1" applyFont="1" applyFill="1" applyBorder="1" applyAlignment="1">
      <alignment horizontal="center" vertical="center" wrapText="1"/>
    </xf>
    <xf numFmtId="44" fontId="2" fillId="5" borderId="0" xfId="1" applyFont="1" applyFill="1" applyBorder="1" applyAlignment="1">
      <alignment horizontal="center" vertical="center" wrapText="1"/>
    </xf>
    <xf numFmtId="9" fontId="2" fillId="4" borderId="0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0" fillId="0" borderId="1" xfId="0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78</xdr:row>
      <xdr:rowOff>0</xdr:rowOff>
    </xdr:from>
    <xdr:to>
      <xdr:col>17</xdr:col>
      <xdr:colOff>304800</xdr:colOff>
      <xdr:row>79</xdr:row>
      <xdr:rowOff>115982</xdr:rowOff>
    </xdr:to>
    <xdr:sp macro="" textlink="">
      <xdr:nvSpPr>
        <xdr:cNvPr id="2" name="AutoShape 1" descr="Image result for uline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439775" y="72485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2637740</xdr:colOff>
      <xdr:row>0</xdr:row>
      <xdr:rowOff>123267</xdr:rowOff>
    </xdr:from>
    <xdr:to>
      <xdr:col>8</xdr:col>
      <xdr:colOff>347382</xdr:colOff>
      <xdr:row>3</xdr:row>
      <xdr:rowOff>156883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93652" y="123267"/>
          <a:ext cx="6001995" cy="6051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 baseline="0">
              <a:solidFill>
                <a:srgbClr val="FF0000"/>
              </a:solidFill>
              <a:latin typeface="Franklin Gothic Heavy" panose="020B0903020102020204" pitchFamily="34" charset="0"/>
            </a:rPr>
            <a:t>CLEARANCE SALE -  </a:t>
          </a:r>
          <a:r>
            <a:rPr lang="en-US" sz="2400" b="0" baseline="0">
              <a:solidFill>
                <a:sysClr val="windowText" lastClr="000000"/>
              </a:solidFill>
              <a:latin typeface="Franklin Gothic Heavy" panose="020B0903020102020204" pitchFamily="34" charset="0"/>
            </a:rPr>
            <a:t>April 2022</a:t>
          </a:r>
        </a:p>
        <a:p>
          <a:endParaRPr lang="en-US" sz="1800" b="1">
            <a:latin typeface="Franklin Gothic Heavy" panose="020B0903020102020204" pitchFamily="34" charset="0"/>
          </a:endParaRPr>
        </a:p>
      </xdr:txBody>
    </xdr:sp>
    <xdr:clientData/>
  </xdr:twoCellAnchor>
  <xdr:twoCellAnchor editAs="oneCell">
    <xdr:from>
      <xdr:col>0</xdr:col>
      <xdr:colOff>593915</xdr:colOff>
      <xdr:row>0</xdr:row>
      <xdr:rowOff>123264</xdr:rowOff>
    </xdr:from>
    <xdr:to>
      <xdr:col>1</xdr:col>
      <xdr:colOff>1490382</xdr:colOff>
      <xdr:row>6</xdr:row>
      <xdr:rowOff>168087</xdr:rowOff>
    </xdr:to>
    <xdr:pic>
      <xdr:nvPicPr>
        <xdr:cNvPr id="4" name="Picture 3" descr="Image result for zephyr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5" y="123264"/>
          <a:ext cx="2162732" cy="118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83"/>
  <sheetViews>
    <sheetView tabSelected="1" zoomScale="85" zoomScaleNormal="85" workbookViewId="0">
      <pane ySplit="10" topLeftCell="A11" activePane="bottomLeft" state="frozen"/>
      <selection pane="bottomLeft" activeCell="N9" sqref="N9"/>
    </sheetView>
  </sheetViews>
  <sheetFormatPr defaultRowHeight="15" x14ac:dyDescent="0.25"/>
  <cols>
    <col min="1" max="1" width="19" customWidth="1"/>
    <col min="2" max="2" width="60.5703125" style="10" customWidth="1"/>
    <col min="3" max="3" width="20.140625" style="10" customWidth="1"/>
    <col min="4" max="4" width="15.140625" style="10" customWidth="1"/>
    <col min="5" max="8" width="5.85546875" style="29" customWidth="1"/>
    <col min="9" max="9" width="8.28515625" style="1" customWidth="1"/>
    <col min="10" max="10" width="13.85546875" style="2" customWidth="1"/>
    <col min="11" max="11" width="11.5703125" style="2" bestFit="1" customWidth="1"/>
    <col min="12" max="12" width="9.140625" style="3"/>
    <col min="13" max="13" width="10.5703125" style="11" bestFit="1" customWidth="1"/>
    <col min="14" max="14" width="10.42578125" style="11" customWidth="1"/>
    <col min="15" max="16" width="9.140625" style="11"/>
    <col min="17" max="17" width="17.140625" style="11" customWidth="1"/>
    <col min="18" max="16384" width="9.140625" style="11"/>
  </cols>
  <sheetData>
    <row r="3" spans="1:14" x14ac:dyDescent="0.25">
      <c r="B3"/>
      <c r="C3"/>
      <c r="D3"/>
      <c r="E3" s="28"/>
      <c r="F3" s="28"/>
      <c r="G3" s="28"/>
      <c r="H3" s="28"/>
    </row>
    <row r="7" spans="1:14" x14ac:dyDescent="0.25">
      <c r="I7" s="25" t="s">
        <v>86</v>
      </c>
    </row>
    <row r="8" spans="1:14" ht="15.75" thickBot="1" x14ac:dyDescent="0.3"/>
    <row r="9" spans="1:14" ht="19.5" customHeight="1" thickBot="1" x14ac:dyDescent="0.3">
      <c r="A9" s="39"/>
      <c r="B9" s="40" t="s">
        <v>0</v>
      </c>
      <c r="C9" s="40"/>
      <c r="D9" s="40"/>
      <c r="E9" s="41" t="s">
        <v>1</v>
      </c>
      <c r="F9" s="42"/>
      <c r="G9" s="42"/>
      <c r="H9" s="42"/>
      <c r="I9" s="43"/>
      <c r="J9" s="44"/>
      <c r="K9" s="44" t="s">
        <v>2</v>
      </c>
      <c r="L9" s="45"/>
    </row>
    <row r="10" spans="1:14" s="21" customFormat="1" ht="37.5" customHeight="1" x14ac:dyDescent="0.25">
      <c r="A10" s="34" t="s">
        <v>3</v>
      </c>
      <c r="B10" s="27" t="s">
        <v>4</v>
      </c>
      <c r="C10" s="27" t="s">
        <v>27</v>
      </c>
      <c r="D10" s="27" t="s">
        <v>38</v>
      </c>
      <c r="E10" s="30" t="s">
        <v>54</v>
      </c>
      <c r="F10" s="30" t="s">
        <v>24</v>
      </c>
      <c r="G10" s="30" t="s">
        <v>25</v>
      </c>
      <c r="H10" s="30" t="s">
        <v>5</v>
      </c>
      <c r="I10" s="35" t="s">
        <v>6</v>
      </c>
      <c r="J10" s="36" t="s">
        <v>23</v>
      </c>
      <c r="K10" s="37" t="s">
        <v>26</v>
      </c>
      <c r="L10" s="38" t="s">
        <v>7</v>
      </c>
    </row>
    <row r="11" spans="1:14" ht="15.75" customHeight="1" x14ac:dyDescent="0.25">
      <c r="A11" s="22" t="s">
        <v>16</v>
      </c>
      <c r="B11" s="8" t="s">
        <v>17</v>
      </c>
      <c r="C11" s="8" t="s">
        <v>35</v>
      </c>
      <c r="D11" s="20"/>
      <c r="E11" s="31">
        <v>1</v>
      </c>
      <c r="F11" s="31">
        <v>0</v>
      </c>
      <c r="G11" s="31">
        <v>0</v>
      </c>
      <c r="H11" s="31">
        <v>0</v>
      </c>
      <c r="I11" s="26">
        <f t="shared" ref="I11:I18" si="0">SUM(E11:H11)</f>
        <v>1</v>
      </c>
      <c r="J11" s="6">
        <v>1470</v>
      </c>
      <c r="K11" s="6">
        <v>499</v>
      </c>
      <c r="L11" s="23">
        <f>(J11-K11)/J11</f>
        <v>0.66054421768707483</v>
      </c>
      <c r="M11" s="19"/>
      <c r="N11" s="19"/>
    </row>
    <row r="12" spans="1:14" s="16" customFormat="1" ht="15.75" customHeight="1" x14ac:dyDescent="0.25">
      <c r="A12" s="22" t="s">
        <v>29</v>
      </c>
      <c r="B12" s="8" t="s">
        <v>17</v>
      </c>
      <c r="C12" s="8" t="s">
        <v>35</v>
      </c>
      <c r="D12" s="20"/>
      <c r="E12" s="31">
        <v>2</v>
      </c>
      <c r="F12" s="31">
        <v>0</v>
      </c>
      <c r="G12" s="31">
        <v>0</v>
      </c>
      <c r="H12" s="31">
        <v>0</v>
      </c>
      <c r="I12" s="5">
        <f t="shared" si="0"/>
        <v>2</v>
      </c>
      <c r="J12" s="6">
        <v>1460</v>
      </c>
      <c r="K12" s="6">
        <v>499</v>
      </c>
      <c r="L12" s="23">
        <f t="shared" ref="L12:L71" si="1">(J12-K12)/J12</f>
        <v>0.65821917808219177</v>
      </c>
      <c r="M12" s="19"/>
      <c r="N12" s="19"/>
    </row>
    <row r="13" spans="1:14" s="16" customFormat="1" ht="15.75" customHeight="1" x14ac:dyDescent="0.25">
      <c r="A13" s="22" t="s">
        <v>31</v>
      </c>
      <c r="B13" s="8" t="s">
        <v>34</v>
      </c>
      <c r="C13" s="8" t="s">
        <v>35</v>
      </c>
      <c r="D13" s="20"/>
      <c r="E13" s="31">
        <v>0</v>
      </c>
      <c r="F13" s="31">
        <v>1</v>
      </c>
      <c r="G13" s="31">
        <v>2</v>
      </c>
      <c r="H13" s="31">
        <v>0</v>
      </c>
      <c r="I13" s="5">
        <f t="shared" si="0"/>
        <v>3</v>
      </c>
      <c r="J13" s="6">
        <v>3375</v>
      </c>
      <c r="K13" s="6">
        <v>999</v>
      </c>
      <c r="L13" s="23">
        <f t="shared" si="1"/>
        <v>0.70399999999999996</v>
      </c>
      <c r="M13" s="19"/>
      <c r="N13" s="19"/>
    </row>
    <row r="14" spans="1:14" s="16" customFormat="1" ht="15.75" customHeight="1" x14ac:dyDescent="0.25">
      <c r="A14" s="22" t="s">
        <v>41</v>
      </c>
      <c r="B14" s="8" t="s">
        <v>42</v>
      </c>
      <c r="C14" s="8" t="s">
        <v>35</v>
      </c>
      <c r="D14" s="20"/>
      <c r="E14" s="31">
        <v>0</v>
      </c>
      <c r="F14" s="31">
        <v>1</v>
      </c>
      <c r="G14" s="31">
        <v>1</v>
      </c>
      <c r="H14" s="31">
        <v>0</v>
      </c>
      <c r="I14" s="5">
        <f t="shared" si="0"/>
        <v>2</v>
      </c>
      <c r="J14" s="6">
        <v>1619</v>
      </c>
      <c r="K14" s="6">
        <v>599</v>
      </c>
      <c r="L14" s="23">
        <f t="shared" si="1"/>
        <v>0.63001852995676344</v>
      </c>
      <c r="M14" s="19"/>
      <c r="N14" s="19"/>
    </row>
    <row r="15" spans="1:14" s="16" customFormat="1" ht="15.75" customHeight="1" x14ac:dyDescent="0.25">
      <c r="A15" s="22" t="s">
        <v>20</v>
      </c>
      <c r="B15" s="8" t="s">
        <v>21</v>
      </c>
      <c r="C15" s="8" t="s">
        <v>35</v>
      </c>
      <c r="D15" s="20"/>
      <c r="E15" s="31">
        <v>3</v>
      </c>
      <c r="F15" s="31">
        <v>0</v>
      </c>
      <c r="G15" s="31">
        <v>0</v>
      </c>
      <c r="H15" s="31">
        <v>0</v>
      </c>
      <c r="I15" s="5">
        <f t="shared" si="0"/>
        <v>3</v>
      </c>
      <c r="J15" s="6">
        <v>560</v>
      </c>
      <c r="K15" s="6">
        <v>199</v>
      </c>
      <c r="L15" s="23">
        <f t="shared" si="1"/>
        <v>0.64464285714285718</v>
      </c>
      <c r="M15" s="19"/>
      <c r="N15" s="19"/>
    </row>
    <row r="16" spans="1:14" s="16" customFormat="1" ht="15.75" customHeight="1" x14ac:dyDescent="0.25">
      <c r="A16" s="22" t="s">
        <v>46</v>
      </c>
      <c r="B16" s="8" t="s">
        <v>49</v>
      </c>
      <c r="C16" s="8" t="s">
        <v>35</v>
      </c>
      <c r="D16" s="20"/>
      <c r="E16" s="31">
        <v>2</v>
      </c>
      <c r="F16" s="31">
        <v>0</v>
      </c>
      <c r="G16" s="31">
        <v>0</v>
      </c>
      <c r="H16" s="31">
        <v>0</v>
      </c>
      <c r="I16" s="5">
        <f t="shared" si="0"/>
        <v>2</v>
      </c>
      <c r="J16" s="6">
        <v>1270</v>
      </c>
      <c r="K16" s="6">
        <v>399</v>
      </c>
      <c r="L16" s="23">
        <f t="shared" si="1"/>
        <v>0.68582677165354333</v>
      </c>
      <c r="M16" s="19"/>
      <c r="N16" s="19"/>
    </row>
    <row r="17" spans="1:23" s="16" customFormat="1" ht="15.75" customHeight="1" x14ac:dyDescent="0.25">
      <c r="A17" s="22" t="s">
        <v>47</v>
      </c>
      <c r="B17" s="8" t="s">
        <v>50</v>
      </c>
      <c r="C17" s="8" t="s">
        <v>35</v>
      </c>
      <c r="D17" s="20"/>
      <c r="E17" s="31">
        <v>1</v>
      </c>
      <c r="F17" s="31">
        <v>0</v>
      </c>
      <c r="G17" s="31">
        <v>0</v>
      </c>
      <c r="H17" s="31">
        <v>0</v>
      </c>
      <c r="I17" s="5">
        <f t="shared" si="0"/>
        <v>1</v>
      </c>
      <c r="J17" s="6">
        <v>1200</v>
      </c>
      <c r="K17" s="6">
        <v>399</v>
      </c>
      <c r="L17" s="23">
        <f t="shared" si="1"/>
        <v>0.66749999999999998</v>
      </c>
      <c r="M17" s="19"/>
      <c r="N17" s="19"/>
    </row>
    <row r="18" spans="1:23" s="16" customFormat="1" ht="15.75" customHeight="1" x14ac:dyDescent="0.25">
      <c r="A18" s="22" t="s">
        <v>55</v>
      </c>
      <c r="B18" s="8" t="s">
        <v>72</v>
      </c>
      <c r="C18" s="8" t="s">
        <v>35</v>
      </c>
      <c r="D18" s="20"/>
      <c r="E18" s="31">
        <v>1</v>
      </c>
      <c r="F18" s="31">
        <v>0</v>
      </c>
      <c r="G18" s="31">
        <v>0</v>
      </c>
      <c r="H18" s="31">
        <v>0</v>
      </c>
      <c r="I18" s="5">
        <f t="shared" si="0"/>
        <v>1</v>
      </c>
      <c r="J18" s="6">
        <v>775</v>
      </c>
      <c r="K18" s="6">
        <v>399</v>
      </c>
      <c r="L18" s="23">
        <f t="shared" si="1"/>
        <v>0.48516129032258065</v>
      </c>
      <c r="M18" s="19"/>
      <c r="N18" s="19"/>
    </row>
    <row r="19" spans="1:23" s="16" customFormat="1" ht="15.75" customHeight="1" x14ac:dyDescent="0.25">
      <c r="A19" s="22"/>
      <c r="B19" s="8"/>
      <c r="C19" s="8"/>
      <c r="D19" s="20"/>
      <c r="E19" s="31"/>
      <c r="F19" s="31"/>
      <c r="G19" s="31"/>
      <c r="H19" s="31"/>
      <c r="I19" s="5"/>
      <c r="J19" s="6"/>
      <c r="K19" s="6"/>
      <c r="L19" s="23"/>
      <c r="M19" s="19"/>
      <c r="N19" s="19"/>
    </row>
    <row r="20" spans="1:23" s="16" customFormat="1" ht="15.75" customHeight="1" x14ac:dyDescent="0.25">
      <c r="A20" s="22" t="s">
        <v>52</v>
      </c>
      <c r="B20" s="8" t="s">
        <v>53</v>
      </c>
      <c r="C20" s="4" t="s">
        <v>36</v>
      </c>
      <c r="D20" s="20"/>
      <c r="E20" s="31">
        <v>0</v>
      </c>
      <c r="F20" s="31">
        <v>0</v>
      </c>
      <c r="G20" s="31">
        <v>1</v>
      </c>
      <c r="H20" s="31">
        <v>0</v>
      </c>
      <c r="I20" s="5">
        <f t="shared" ref="I20:I29" si="2">SUM(E20:H20)</f>
        <v>1</v>
      </c>
      <c r="J20" s="6">
        <v>421</v>
      </c>
      <c r="K20" s="6">
        <v>229</v>
      </c>
      <c r="L20" s="23">
        <f t="shared" si="1"/>
        <v>0.45605700712589076</v>
      </c>
      <c r="M20" s="19"/>
      <c r="N20" s="19"/>
    </row>
    <row r="21" spans="1:23" s="16" customFormat="1" ht="15.75" customHeight="1" x14ac:dyDescent="0.25">
      <c r="A21" s="24" t="s">
        <v>8</v>
      </c>
      <c r="B21" s="4" t="s">
        <v>9</v>
      </c>
      <c r="C21" s="4" t="s">
        <v>36</v>
      </c>
      <c r="D21" s="20"/>
      <c r="E21" s="31">
        <v>6</v>
      </c>
      <c r="F21" s="31">
        <v>0</v>
      </c>
      <c r="G21" s="31">
        <v>0</v>
      </c>
      <c r="H21" s="31">
        <v>0</v>
      </c>
      <c r="I21" s="5">
        <f t="shared" si="2"/>
        <v>6</v>
      </c>
      <c r="J21" s="6">
        <v>484</v>
      </c>
      <c r="K21" s="6">
        <v>189</v>
      </c>
      <c r="L21" s="23">
        <f t="shared" si="1"/>
        <v>0.60950413223140498</v>
      </c>
      <c r="M21" s="19"/>
      <c r="N21" s="19"/>
    </row>
    <row r="22" spans="1:23" ht="15.75" customHeight="1" x14ac:dyDescent="0.25">
      <c r="A22" s="24" t="s">
        <v>39</v>
      </c>
      <c r="B22" s="4" t="s">
        <v>40</v>
      </c>
      <c r="C22" s="4" t="s">
        <v>36</v>
      </c>
      <c r="D22" s="20"/>
      <c r="E22" s="31">
        <v>2</v>
      </c>
      <c r="F22" s="31">
        <v>0</v>
      </c>
      <c r="G22" s="31">
        <v>1</v>
      </c>
      <c r="H22" s="31">
        <v>0</v>
      </c>
      <c r="I22" s="5">
        <f t="shared" si="2"/>
        <v>3</v>
      </c>
      <c r="J22" s="6">
        <v>150</v>
      </c>
      <c r="K22" s="6">
        <v>59</v>
      </c>
      <c r="L22" s="23">
        <f t="shared" si="1"/>
        <v>0.60666666666666669</v>
      </c>
      <c r="M22" s="19"/>
      <c r="N22" s="19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16" customFormat="1" ht="15.75" customHeight="1" x14ac:dyDescent="0.25">
      <c r="A23" s="22" t="s">
        <v>43</v>
      </c>
      <c r="B23" s="8" t="s">
        <v>10</v>
      </c>
      <c r="C23" s="8" t="s">
        <v>36</v>
      </c>
      <c r="D23" s="20"/>
      <c r="E23" s="31">
        <v>13</v>
      </c>
      <c r="F23" s="31">
        <v>0</v>
      </c>
      <c r="G23" s="31">
        <v>0</v>
      </c>
      <c r="H23" s="31">
        <v>0</v>
      </c>
      <c r="I23" s="5">
        <f t="shared" si="2"/>
        <v>13</v>
      </c>
      <c r="J23" s="6">
        <v>323</v>
      </c>
      <c r="K23" s="6">
        <v>199</v>
      </c>
      <c r="L23" s="23">
        <f t="shared" si="1"/>
        <v>0.38390092879256965</v>
      </c>
      <c r="M23" s="19"/>
      <c r="N23" s="19"/>
    </row>
    <row r="24" spans="1:23" s="16" customFormat="1" ht="15.75" customHeight="1" x14ac:dyDescent="0.25">
      <c r="A24" s="22" t="s">
        <v>12</v>
      </c>
      <c r="B24" s="8" t="s">
        <v>11</v>
      </c>
      <c r="C24" s="4" t="s">
        <v>36</v>
      </c>
      <c r="D24" s="20"/>
      <c r="E24" s="31">
        <v>2</v>
      </c>
      <c r="F24" s="31">
        <v>0</v>
      </c>
      <c r="G24" s="31">
        <v>0</v>
      </c>
      <c r="H24" s="31">
        <v>0</v>
      </c>
      <c r="I24" s="5">
        <f t="shared" si="2"/>
        <v>2</v>
      </c>
      <c r="J24" s="6">
        <v>349</v>
      </c>
      <c r="K24" s="6">
        <v>159</v>
      </c>
      <c r="L24" s="23">
        <f t="shared" si="1"/>
        <v>0.54441260744985676</v>
      </c>
      <c r="M24" s="19"/>
      <c r="N24" s="19"/>
    </row>
    <row r="25" spans="1:23" s="16" customFormat="1" ht="15.75" customHeight="1" x14ac:dyDescent="0.25">
      <c r="A25" s="22" t="s">
        <v>13</v>
      </c>
      <c r="B25" s="8" t="s">
        <v>14</v>
      </c>
      <c r="C25" s="4" t="s">
        <v>36</v>
      </c>
      <c r="D25" s="20"/>
      <c r="E25" s="31">
        <v>2</v>
      </c>
      <c r="F25" s="31">
        <v>0</v>
      </c>
      <c r="G25" s="31">
        <v>0</v>
      </c>
      <c r="H25" s="31">
        <v>3</v>
      </c>
      <c r="I25" s="5">
        <f t="shared" si="2"/>
        <v>5</v>
      </c>
      <c r="J25" s="6">
        <v>311</v>
      </c>
      <c r="K25" s="6">
        <v>149</v>
      </c>
      <c r="L25" s="23">
        <f t="shared" si="1"/>
        <v>0.52090032154340837</v>
      </c>
      <c r="M25" s="19"/>
      <c r="N25" s="19"/>
    </row>
    <row r="26" spans="1:23" s="16" customFormat="1" ht="15.75" customHeight="1" x14ac:dyDescent="0.25">
      <c r="A26" s="22" t="s">
        <v>15</v>
      </c>
      <c r="B26" s="8" t="s">
        <v>14</v>
      </c>
      <c r="C26" s="4" t="s">
        <v>36</v>
      </c>
      <c r="D26" s="20"/>
      <c r="E26" s="31">
        <v>5</v>
      </c>
      <c r="F26" s="31">
        <v>0</v>
      </c>
      <c r="G26" s="31">
        <v>0</v>
      </c>
      <c r="H26" s="31">
        <v>5</v>
      </c>
      <c r="I26" s="5">
        <f t="shared" si="2"/>
        <v>10</v>
      </c>
      <c r="J26" s="6">
        <v>311</v>
      </c>
      <c r="K26" s="6">
        <v>149</v>
      </c>
      <c r="L26" s="23">
        <f t="shared" si="1"/>
        <v>0.52090032154340837</v>
      </c>
      <c r="M26" s="19"/>
      <c r="N26" s="19"/>
    </row>
    <row r="27" spans="1:23" s="16" customFormat="1" ht="15.75" customHeight="1" x14ac:dyDescent="0.25">
      <c r="A27" s="22" t="s">
        <v>30</v>
      </c>
      <c r="B27" s="8" t="s">
        <v>33</v>
      </c>
      <c r="C27" s="8" t="s">
        <v>36</v>
      </c>
      <c r="D27" s="20"/>
      <c r="E27" s="31">
        <v>1</v>
      </c>
      <c r="F27" s="31">
        <v>0</v>
      </c>
      <c r="G27" s="31">
        <v>0</v>
      </c>
      <c r="H27" s="31">
        <v>1</v>
      </c>
      <c r="I27" s="5">
        <f t="shared" si="2"/>
        <v>2</v>
      </c>
      <c r="J27" s="6">
        <v>1303</v>
      </c>
      <c r="K27" s="6">
        <v>599</v>
      </c>
      <c r="L27" s="23">
        <f t="shared" si="1"/>
        <v>0.54029163468917885</v>
      </c>
      <c r="M27" s="19"/>
      <c r="N27" s="19"/>
    </row>
    <row r="28" spans="1:23" s="16" customFormat="1" ht="15.75" customHeight="1" x14ac:dyDescent="0.25">
      <c r="A28" s="22" t="s">
        <v>44</v>
      </c>
      <c r="B28" s="8" t="s">
        <v>48</v>
      </c>
      <c r="C28" s="8" t="s">
        <v>36</v>
      </c>
      <c r="D28" s="20"/>
      <c r="E28" s="31">
        <v>1</v>
      </c>
      <c r="F28" s="31">
        <v>0</v>
      </c>
      <c r="G28" s="31">
        <v>0</v>
      </c>
      <c r="H28" s="31">
        <v>0</v>
      </c>
      <c r="I28" s="5">
        <f t="shared" si="2"/>
        <v>1</v>
      </c>
      <c r="J28" s="6">
        <v>237</v>
      </c>
      <c r="K28" s="6">
        <v>139</v>
      </c>
      <c r="L28" s="23">
        <f t="shared" si="1"/>
        <v>0.41350210970464135</v>
      </c>
      <c r="M28" s="19"/>
      <c r="N28" s="19"/>
    </row>
    <row r="29" spans="1:23" s="16" customFormat="1" ht="15.75" customHeight="1" x14ac:dyDescent="0.25">
      <c r="A29" s="22" t="s">
        <v>45</v>
      </c>
      <c r="B29" s="8" t="s">
        <v>10</v>
      </c>
      <c r="C29" s="8" t="s">
        <v>36</v>
      </c>
      <c r="D29" s="20"/>
      <c r="E29" s="31">
        <v>2</v>
      </c>
      <c r="F29" s="31">
        <v>0</v>
      </c>
      <c r="G29" s="31">
        <v>0</v>
      </c>
      <c r="H29" s="31">
        <v>0</v>
      </c>
      <c r="I29" s="5">
        <f t="shared" si="2"/>
        <v>2</v>
      </c>
      <c r="J29" s="6">
        <v>323</v>
      </c>
      <c r="K29" s="6">
        <v>189</v>
      </c>
      <c r="L29" s="23">
        <f t="shared" si="1"/>
        <v>0.4148606811145511</v>
      </c>
      <c r="M29" s="19"/>
      <c r="N29" s="19"/>
    </row>
    <row r="30" spans="1:23" s="16" customFormat="1" ht="15.75" customHeight="1" x14ac:dyDescent="0.25">
      <c r="A30" s="22" t="s">
        <v>56</v>
      </c>
      <c r="B30" s="8" t="s">
        <v>11</v>
      </c>
      <c r="C30" s="8" t="s">
        <v>36</v>
      </c>
      <c r="D30" s="20"/>
      <c r="E30" s="31">
        <v>0</v>
      </c>
      <c r="F30" s="31">
        <v>0</v>
      </c>
      <c r="G30" s="31">
        <v>2</v>
      </c>
      <c r="H30" s="31">
        <v>0</v>
      </c>
      <c r="I30" s="5">
        <f t="shared" ref="I30:I36" si="3">SUM(E30:H30)</f>
        <v>2</v>
      </c>
      <c r="J30" s="6">
        <v>375</v>
      </c>
      <c r="K30" s="6">
        <v>249</v>
      </c>
      <c r="L30" s="23">
        <f t="shared" si="1"/>
        <v>0.33600000000000002</v>
      </c>
      <c r="M30" s="19"/>
      <c r="N30" s="19"/>
    </row>
    <row r="31" spans="1:23" s="16" customFormat="1" ht="15.75" customHeight="1" x14ac:dyDescent="0.25">
      <c r="A31" s="22" t="s">
        <v>57</v>
      </c>
      <c r="B31" s="8" t="s">
        <v>73</v>
      </c>
      <c r="C31" s="8" t="s">
        <v>36</v>
      </c>
      <c r="D31" s="20"/>
      <c r="E31" s="31">
        <v>0</v>
      </c>
      <c r="F31" s="31">
        <v>0</v>
      </c>
      <c r="G31" s="31">
        <v>0</v>
      </c>
      <c r="H31" s="31">
        <v>1</v>
      </c>
      <c r="I31" s="5">
        <f t="shared" si="3"/>
        <v>1</v>
      </c>
      <c r="J31" s="6">
        <v>366</v>
      </c>
      <c r="K31" s="6">
        <v>249</v>
      </c>
      <c r="L31" s="23">
        <f t="shared" si="1"/>
        <v>0.31967213114754101</v>
      </c>
      <c r="M31" s="19"/>
      <c r="N31" s="19"/>
    </row>
    <row r="32" spans="1:23" s="16" customFormat="1" ht="15.75" customHeight="1" x14ac:dyDescent="0.25">
      <c r="A32" s="22" t="s">
        <v>58</v>
      </c>
      <c r="B32" s="8" t="s">
        <v>74</v>
      </c>
      <c r="C32" s="8" t="s">
        <v>36</v>
      </c>
      <c r="D32" s="20"/>
      <c r="E32" s="31">
        <v>0</v>
      </c>
      <c r="F32" s="31">
        <v>0</v>
      </c>
      <c r="G32" s="31">
        <v>2</v>
      </c>
      <c r="H32" s="31">
        <v>0</v>
      </c>
      <c r="I32" s="5">
        <f t="shared" si="3"/>
        <v>2</v>
      </c>
      <c r="J32" s="6">
        <v>299</v>
      </c>
      <c r="K32" s="6">
        <v>199</v>
      </c>
      <c r="L32" s="23">
        <f t="shared" si="1"/>
        <v>0.33444816053511706</v>
      </c>
      <c r="M32" s="19"/>
      <c r="N32" s="19"/>
    </row>
    <row r="33" spans="1:14" s="16" customFormat="1" ht="15.75" customHeight="1" x14ac:dyDescent="0.25">
      <c r="A33" s="22" t="s">
        <v>59</v>
      </c>
      <c r="B33" s="8" t="s">
        <v>11</v>
      </c>
      <c r="C33" s="8" t="s">
        <v>36</v>
      </c>
      <c r="D33" s="20"/>
      <c r="E33" s="31">
        <v>2</v>
      </c>
      <c r="F33" s="31">
        <v>0</v>
      </c>
      <c r="G33" s="31">
        <v>0</v>
      </c>
      <c r="H33" s="31">
        <v>1</v>
      </c>
      <c r="I33" s="5">
        <f t="shared" si="3"/>
        <v>3</v>
      </c>
      <c r="J33" s="6">
        <v>375</v>
      </c>
      <c r="K33" s="6">
        <v>249</v>
      </c>
      <c r="L33" s="23">
        <f t="shared" si="1"/>
        <v>0.33600000000000002</v>
      </c>
      <c r="M33" s="19"/>
      <c r="N33" s="19"/>
    </row>
    <row r="34" spans="1:14" s="16" customFormat="1" ht="15.75" customHeight="1" x14ac:dyDescent="0.25">
      <c r="A34" s="22" t="s">
        <v>60</v>
      </c>
      <c r="B34" s="8" t="s">
        <v>75</v>
      </c>
      <c r="C34" s="8" t="s">
        <v>36</v>
      </c>
      <c r="D34" s="20"/>
      <c r="E34" s="31">
        <v>0</v>
      </c>
      <c r="F34" s="31">
        <v>0</v>
      </c>
      <c r="G34" s="31">
        <v>2</v>
      </c>
      <c r="H34" s="31">
        <v>0</v>
      </c>
      <c r="I34" s="5">
        <f t="shared" si="3"/>
        <v>2</v>
      </c>
      <c r="J34" s="6">
        <v>165</v>
      </c>
      <c r="K34" s="6">
        <v>99</v>
      </c>
      <c r="L34" s="23">
        <f t="shared" si="1"/>
        <v>0.4</v>
      </c>
      <c r="M34" s="19"/>
      <c r="N34" s="19"/>
    </row>
    <row r="35" spans="1:14" s="16" customFormat="1" ht="15.75" customHeight="1" x14ac:dyDescent="0.25">
      <c r="A35" s="22" t="s">
        <v>88</v>
      </c>
      <c r="B35" s="8" t="s">
        <v>132</v>
      </c>
      <c r="C35" s="8" t="s">
        <v>36</v>
      </c>
      <c r="D35" s="20" t="s">
        <v>134</v>
      </c>
      <c r="E35" s="31">
        <v>0</v>
      </c>
      <c r="F35" s="31">
        <v>0</v>
      </c>
      <c r="G35" s="31">
        <v>1</v>
      </c>
      <c r="H35" s="31">
        <v>0</v>
      </c>
      <c r="I35" s="5">
        <f t="shared" si="3"/>
        <v>1</v>
      </c>
      <c r="J35" s="6">
        <v>279</v>
      </c>
      <c r="K35" s="6">
        <v>220</v>
      </c>
      <c r="L35" s="23">
        <f t="shared" si="1"/>
        <v>0.21146953405017921</v>
      </c>
      <c r="M35" s="19"/>
      <c r="N35" s="19"/>
    </row>
    <row r="36" spans="1:14" s="16" customFormat="1" ht="15.75" customHeight="1" x14ac:dyDescent="0.25">
      <c r="A36" s="22" t="s">
        <v>94</v>
      </c>
      <c r="B36" s="8" t="s">
        <v>133</v>
      </c>
      <c r="C36" s="8" t="s">
        <v>36</v>
      </c>
      <c r="D36" s="20" t="s">
        <v>134</v>
      </c>
      <c r="E36" s="31">
        <v>0</v>
      </c>
      <c r="F36" s="31">
        <v>0</v>
      </c>
      <c r="G36" s="31">
        <v>0</v>
      </c>
      <c r="H36" s="31">
        <v>0</v>
      </c>
      <c r="I36" s="5">
        <f t="shared" si="3"/>
        <v>0</v>
      </c>
      <c r="J36" s="6">
        <v>401</v>
      </c>
      <c r="K36" s="6">
        <v>319</v>
      </c>
      <c r="L36" s="23">
        <f t="shared" si="1"/>
        <v>0.20448877805486285</v>
      </c>
      <c r="M36" s="19"/>
      <c r="N36" s="19"/>
    </row>
    <row r="37" spans="1:14" s="16" customFormat="1" ht="15.75" customHeight="1" x14ac:dyDescent="0.25">
      <c r="A37" s="24"/>
      <c r="B37" s="24"/>
      <c r="C37" s="24"/>
      <c r="D37" s="24"/>
      <c r="E37" s="31"/>
      <c r="F37" s="31"/>
      <c r="G37" s="31"/>
      <c r="H37" s="31"/>
      <c r="I37" s="24"/>
      <c r="J37" s="6"/>
      <c r="K37" s="24"/>
      <c r="L37" s="24"/>
      <c r="M37" s="19"/>
      <c r="N37" s="19"/>
    </row>
    <row r="38" spans="1:14" s="16" customFormat="1" ht="15.75" customHeight="1" x14ac:dyDescent="0.25">
      <c r="A38" s="22" t="s">
        <v>28</v>
      </c>
      <c r="B38" s="8" t="s">
        <v>32</v>
      </c>
      <c r="C38" s="8" t="s">
        <v>51</v>
      </c>
      <c r="D38" s="20"/>
      <c r="E38" s="31">
        <v>0</v>
      </c>
      <c r="F38" s="31">
        <v>0</v>
      </c>
      <c r="G38" s="31">
        <v>2</v>
      </c>
      <c r="H38" s="31">
        <v>0</v>
      </c>
      <c r="I38" s="5">
        <f t="shared" ref="I38:I71" si="4">SUM(E38:H38)</f>
        <v>2</v>
      </c>
      <c r="J38" s="6">
        <v>1799</v>
      </c>
      <c r="K38" s="6">
        <v>799</v>
      </c>
      <c r="L38" s="23">
        <f t="shared" si="1"/>
        <v>0.5558643690939411</v>
      </c>
      <c r="M38" s="19"/>
      <c r="N38" s="19"/>
    </row>
    <row r="39" spans="1:14" s="16" customFormat="1" ht="15.75" customHeight="1" x14ac:dyDescent="0.25">
      <c r="A39" s="22" t="s">
        <v>18</v>
      </c>
      <c r="B39" s="8" t="s">
        <v>19</v>
      </c>
      <c r="C39" s="8" t="s">
        <v>51</v>
      </c>
      <c r="D39" s="20"/>
      <c r="E39" s="31">
        <v>0</v>
      </c>
      <c r="F39" s="31">
        <v>0</v>
      </c>
      <c r="G39" s="31">
        <v>0</v>
      </c>
      <c r="H39" s="31">
        <v>4</v>
      </c>
      <c r="I39" s="5">
        <f t="shared" si="4"/>
        <v>4</v>
      </c>
      <c r="J39" s="6">
        <v>1380</v>
      </c>
      <c r="K39" s="6">
        <v>599</v>
      </c>
      <c r="L39" s="23">
        <f t="shared" si="1"/>
        <v>0.56594202898550727</v>
      </c>
      <c r="M39" s="19"/>
      <c r="N39" s="19"/>
    </row>
    <row r="40" spans="1:14" s="16" customFormat="1" ht="15.75" customHeight="1" x14ac:dyDescent="0.25">
      <c r="A40" s="22" t="s">
        <v>89</v>
      </c>
      <c r="B40" s="8" t="s">
        <v>129</v>
      </c>
      <c r="C40" s="8" t="s">
        <v>130</v>
      </c>
      <c r="D40" s="20" t="s">
        <v>134</v>
      </c>
      <c r="E40" s="31">
        <v>0</v>
      </c>
      <c r="F40" s="31">
        <v>0</v>
      </c>
      <c r="G40" s="31">
        <v>2</v>
      </c>
      <c r="H40" s="31">
        <v>0</v>
      </c>
      <c r="I40" s="5">
        <f t="shared" si="4"/>
        <v>2</v>
      </c>
      <c r="J40" s="6">
        <v>1265</v>
      </c>
      <c r="K40" s="6">
        <v>999</v>
      </c>
      <c r="L40" s="23">
        <f t="shared" si="1"/>
        <v>0.21027667984189724</v>
      </c>
      <c r="M40" s="19"/>
      <c r="N40" s="19"/>
    </row>
    <row r="41" spans="1:14" s="16" customFormat="1" ht="15.75" customHeight="1" x14ac:dyDescent="0.25">
      <c r="A41" s="22" t="s">
        <v>93</v>
      </c>
      <c r="B41" s="8" t="s">
        <v>131</v>
      </c>
      <c r="C41" s="8" t="s">
        <v>130</v>
      </c>
      <c r="D41" s="20" t="s">
        <v>134</v>
      </c>
      <c r="E41" s="31">
        <v>1</v>
      </c>
      <c r="F41" s="31">
        <v>0</v>
      </c>
      <c r="G41" s="31">
        <v>0</v>
      </c>
      <c r="H41" s="31">
        <v>0</v>
      </c>
      <c r="I41" s="5">
        <f t="shared" si="4"/>
        <v>1</v>
      </c>
      <c r="J41" s="6">
        <v>1479</v>
      </c>
      <c r="K41" s="6">
        <v>999</v>
      </c>
      <c r="L41" s="23">
        <f t="shared" si="1"/>
        <v>0.32454361054766734</v>
      </c>
      <c r="M41" s="19"/>
      <c r="N41" s="19"/>
    </row>
    <row r="42" spans="1:14" s="16" customFormat="1" ht="15.75" customHeight="1" x14ac:dyDescent="0.25">
      <c r="A42" s="22"/>
      <c r="B42" s="8"/>
      <c r="C42" s="8"/>
      <c r="D42" s="20"/>
      <c r="E42" s="31"/>
      <c r="F42" s="31"/>
      <c r="G42" s="31"/>
      <c r="H42" s="31"/>
      <c r="I42" s="5"/>
      <c r="J42" s="6"/>
      <c r="K42" s="6"/>
      <c r="L42" s="23"/>
      <c r="M42" s="19"/>
      <c r="N42" s="19"/>
    </row>
    <row r="43" spans="1:14" s="16" customFormat="1" ht="15.75" customHeight="1" x14ac:dyDescent="0.25">
      <c r="A43" s="22" t="s">
        <v>90</v>
      </c>
      <c r="B43" s="8" t="s">
        <v>127</v>
      </c>
      <c r="C43" s="8" t="s">
        <v>128</v>
      </c>
      <c r="D43" s="20"/>
      <c r="E43" s="31">
        <v>0</v>
      </c>
      <c r="F43" s="31">
        <v>0</v>
      </c>
      <c r="G43" s="31">
        <v>2</v>
      </c>
      <c r="H43" s="31">
        <v>0</v>
      </c>
      <c r="I43" s="5"/>
      <c r="J43" s="6">
        <v>193</v>
      </c>
      <c r="K43" s="6">
        <v>96</v>
      </c>
      <c r="L43" s="23">
        <f t="shared" si="1"/>
        <v>0.50259067357512954</v>
      </c>
      <c r="M43" s="19"/>
      <c r="N43" s="19"/>
    </row>
    <row r="44" spans="1:14" s="16" customFormat="1" ht="15.75" customHeight="1" x14ac:dyDescent="0.25">
      <c r="A44" s="22" t="s">
        <v>61</v>
      </c>
      <c r="B44" s="8" t="s">
        <v>76</v>
      </c>
      <c r="C44" s="8" t="s">
        <v>71</v>
      </c>
      <c r="D44" s="20"/>
      <c r="E44" s="31">
        <v>4</v>
      </c>
      <c r="F44" s="31">
        <v>0</v>
      </c>
      <c r="G44" s="31">
        <v>0</v>
      </c>
      <c r="H44" s="31">
        <v>0</v>
      </c>
      <c r="I44" s="5">
        <f t="shared" si="4"/>
        <v>4</v>
      </c>
      <c r="J44" s="6">
        <v>515</v>
      </c>
      <c r="K44" s="6">
        <v>399</v>
      </c>
      <c r="L44" s="23">
        <f t="shared" si="1"/>
        <v>0.22524271844660193</v>
      </c>
      <c r="M44" s="19"/>
      <c r="N44" s="19"/>
    </row>
    <row r="45" spans="1:14" s="16" customFormat="1" ht="15.75" customHeight="1" x14ac:dyDescent="0.25">
      <c r="A45" s="22" t="s">
        <v>62</v>
      </c>
      <c r="B45" s="8" t="s">
        <v>77</v>
      </c>
      <c r="C45" s="8" t="s">
        <v>71</v>
      </c>
      <c r="D45" s="20"/>
      <c r="E45" s="31">
        <v>0</v>
      </c>
      <c r="F45" s="31">
        <v>0</v>
      </c>
      <c r="G45" s="31">
        <v>2</v>
      </c>
      <c r="H45" s="31">
        <v>0</v>
      </c>
      <c r="I45" s="5">
        <f t="shared" si="4"/>
        <v>2</v>
      </c>
      <c r="J45" s="6">
        <v>338</v>
      </c>
      <c r="K45" s="6">
        <v>229</v>
      </c>
      <c r="L45" s="23">
        <f t="shared" si="1"/>
        <v>0.3224852071005917</v>
      </c>
      <c r="M45" s="19"/>
      <c r="N45" s="19"/>
    </row>
    <row r="46" spans="1:14" s="16" customFormat="1" ht="15.75" customHeight="1" x14ac:dyDescent="0.25">
      <c r="A46" s="22" t="s">
        <v>63</v>
      </c>
      <c r="B46" s="8" t="s">
        <v>78</v>
      </c>
      <c r="C46" s="8" t="s">
        <v>71</v>
      </c>
      <c r="D46" s="20"/>
      <c r="E46" s="31">
        <v>2</v>
      </c>
      <c r="F46" s="31">
        <v>0</v>
      </c>
      <c r="G46" s="31">
        <v>0</v>
      </c>
      <c r="H46" s="31">
        <v>0</v>
      </c>
      <c r="I46" s="5">
        <f t="shared" si="4"/>
        <v>2</v>
      </c>
      <c r="J46" s="6">
        <v>314</v>
      </c>
      <c r="K46" s="6">
        <v>199</v>
      </c>
      <c r="L46" s="23">
        <f t="shared" si="1"/>
        <v>0.36624203821656048</v>
      </c>
      <c r="M46" s="19"/>
      <c r="N46" s="19"/>
    </row>
    <row r="47" spans="1:14" s="16" customFormat="1" ht="15.75" customHeight="1" x14ac:dyDescent="0.25">
      <c r="A47" s="22" t="s">
        <v>64</v>
      </c>
      <c r="B47" s="8" t="s">
        <v>79</v>
      </c>
      <c r="C47" s="8" t="s">
        <v>71</v>
      </c>
      <c r="D47" s="20"/>
      <c r="E47" s="31">
        <v>3</v>
      </c>
      <c r="F47" s="31">
        <v>0</v>
      </c>
      <c r="G47" s="31">
        <v>0</v>
      </c>
      <c r="H47" s="31">
        <v>0</v>
      </c>
      <c r="I47" s="5">
        <f t="shared" si="4"/>
        <v>3</v>
      </c>
      <c r="J47" s="6">
        <v>210</v>
      </c>
      <c r="K47" s="6">
        <v>129</v>
      </c>
      <c r="L47" s="23">
        <f t="shared" si="1"/>
        <v>0.38571428571428573</v>
      </c>
      <c r="M47" s="19"/>
      <c r="N47" s="19"/>
    </row>
    <row r="48" spans="1:14" s="16" customFormat="1" ht="15.75" customHeight="1" x14ac:dyDescent="0.25">
      <c r="A48" s="22" t="s">
        <v>65</v>
      </c>
      <c r="B48" s="8" t="s">
        <v>80</v>
      </c>
      <c r="C48" s="8" t="s">
        <v>71</v>
      </c>
      <c r="D48" s="20"/>
      <c r="E48" s="31">
        <v>0</v>
      </c>
      <c r="F48" s="31">
        <v>0</v>
      </c>
      <c r="G48" s="31">
        <v>1</v>
      </c>
      <c r="H48" s="31">
        <v>0</v>
      </c>
      <c r="I48" s="5">
        <f t="shared" si="4"/>
        <v>1</v>
      </c>
      <c r="J48" s="6">
        <v>213</v>
      </c>
      <c r="K48" s="6">
        <v>129</v>
      </c>
      <c r="L48" s="23">
        <f t="shared" si="1"/>
        <v>0.39436619718309857</v>
      </c>
      <c r="M48" s="19"/>
      <c r="N48" s="19"/>
    </row>
    <row r="49" spans="1:14" s="16" customFormat="1" ht="15.75" customHeight="1" x14ac:dyDescent="0.25">
      <c r="A49" s="22" t="s">
        <v>66</v>
      </c>
      <c r="B49" s="8" t="s">
        <v>81</v>
      </c>
      <c r="C49" s="8" t="s">
        <v>71</v>
      </c>
      <c r="D49" s="20"/>
      <c r="E49" s="31">
        <v>0</v>
      </c>
      <c r="F49" s="31">
        <v>1</v>
      </c>
      <c r="G49" s="31">
        <v>0</v>
      </c>
      <c r="H49" s="31">
        <v>0</v>
      </c>
      <c r="I49" s="5">
        <f t="shared" si="4"/>
        <v>1</v>
      </c>
      <c r="J49" s="6">
        <v>284</v>
      </c>
      <c r="K49" s="6">
        <v>189</v>
      </c>
      <c r="L49" s="23">
        <f t="shared" si="1"/>
        <v>0.33450704225352113</v>
      </c>
      <c r="M49" s="19"/>
      <c r="N49" s="19"/>
    </row>
    <row r="50" spans="1:14" s="16" customFormat="1" ht="15.75" customHeight="1" x14ac:dyDescent="0.25">
      <c r="A50" s="22" t="s">
        <v>67</v>
      </c>
      <c r="B50" s="8" t="s">
        <v>82</v>
      </c>
      <c r="C50" s="8" t="s">
        <v>71</v>
      </c>
      <c r="D50" s="20"/>
      <c r="E50" s="31">
        <v>2</v>
      </c>
      <c r="F50" s="31">
        <v>0</v>
      </c>
      <c r="G50" s="31">
        <v>0</v>
      </c>
      <c r="H50" s="31">
        <v>0</v>
      </c>
      <c r="I50" s="5">
        <f t="shared" si="4"/>
        <v>2</v>
      </c>
      <c r="J50" s="6">
        <v>231</v>
      </c>
      <c r="K50" s="6">
        <v>139</v>
      </c>
      <c r="L50" s="23">
        <f t="shared" si="1"/>
        <v>0.39826839826839827</v>
      </c>
      <c r="M50" s="19"/>
      <c r="N50" s="19"/>
    </row>
    <row r="51" spans="1:14" s="16" customFormat="1" ht="15.75" customHeight="1" x14ac:dyDescent="0.25">
      <c r="A51" s="22" t="s">
        <v>68</v>
      </c>
      <c r="B51" s="8" t="s">
        <v>83</v>
      </c>
      <c r="C51" s="8" t="s">
        <v>71</v>
      </c>
      <c r="D51" s="20"/>
      <c r="E51" s="31">
        <v>0</v>
      </c>
      <c r="F51" s="31">
        <v>1</v>
      </c>
      <c r="G51" s="31">
        <v>0</v>
      </c>
      <c r="H51" s="31">
        <v>0</v>
      </c>
      <c r="I51" s="5">
        <f t="shared" si="4"/>
        <v>1</v>
      </c>
      <c r="J51" s="6">
        <v>302</v>
      </c>
      <c r="K51" s="6">
        <v>179</v>
      </c>
      <c r="L51" s="23">
        <f t="shared" si="1"/>
        <v>0.40728476821192056</v>
      </c>
      <c r="M51" s="19"/>
      <c r="N51" s="19"/>
    </row>
    <row r="52" spans="1:14" s="16" customFormat="1" ht="15.75" customHeight="1" x14ac:dyDescent="0.25">
      <c r="A52" s="22" t="s">
        <v>69</v>
      </c>
      <c r="B52" s="8" t="s">
        <v>84</v>
      </c>
      <c r="C52" s="8" t="s">
        <v>71</v>
      </c>
      <c r="D52" s="20"/>
      <c r="E52" s="31">
        <v>1</v>
      </c>
      <c r="F52" s="31">
        <v>0</v>
      </c>
      <c r="G52" s="31">
        <v>0</v>
      </c>
      <c r="H52" s="31">
        <v>0</v>
      </c>
      <c r="I52" s="5">
        <f t="shared" si="4"/>
        <v>1</v>
      </c>
      <c r="J52" s="6">
        <v>226</v>
      </c>
      <c r="K52" s="6">
        <v>169</v>
      </c>
      <c r="L52" s="23">
        <f t="shared" si="1"/>
        <v>0.25221238938053098</v>
      </c>
      <c r="M52" s="19"/>
      <c r="N52" s="19"/>
    </row>
    <row r="53" spans="1:14" s="16" customFormat="1" ht="15.75" customHeight="1" x14ac:dyDescent="0.25">
      <c r="A53" s="22" t="s">
        <v>70</v>
      </c>
      <c r="B53" s="8" t="s">
        <v>85</v>
      </c>
      <c r="C53" s="8" t="s">
        <v>71</v>
      </c>
      <c r="D53" s="20"/>
      <c r="E53" s="31">
        <v>2</v>
      </c>
      <c r="F53" s="31">
        <v>0</v>
      </c>
      <c r="G53" s="31">
        <v>0</v>
      </c>
      <c r="H53" s="31">
        <v>0</v>
      </c>
      <c r="I53" s="5">
        <f t="shared" si="4"/>
        <v>2</v>
      </c>
      <c r="J53" s="6">
        <v>252</v>
      </c>
      <c r="K53" s="6">
        <v>149</v>
      </c>
      <c r="L53" s="23">
        <f t="shared" si="1"/>
        <v>0.40873015873015872</v>
      </c>
      <c r="M53" s="19"/>
      <c r="N53" s="19"/>
    </row>
    <row r="54" spans="1:14" s="16" customFormat="1" ht="15.75" customHeight="1" x14ac:dyDescent="0.25">
      <c r="A54" s="22" t="s">
        <v>87</v>
      </c>
      <c r="B54" s="8" t="s">
        <v>109</v>
      </c>
      <c r="C54" s="8" t="s">
        <v>71</v>
      </c>
      <c r="D54" s="20" t="s">
        <v>134</v>
      </c>
      <c r="E54" s="31">
        <v>1</v>
      </c>
      <c r="F54" s="31">
        <v>0</v>
      </c>
      <c r="G54" s="31">
        <v>0</v>
      </c>
      <c r="H54" s="31">
        <v>0</v>
      </c>
      <c r="I54" s="5">
        <f t="shared" si="4"/>
        <v>1</v>
      </c>
      <c r="J54" s="6">
        <v>70</v>
      </c>
      <c r="K54" s="6">
        <v>35</v>
      </c>
      <c r="L54" s="23">
        <f t="shared" si="1"/>
        <v>0.5</v>
      </c>
      <c r="M54" s="19"/>
      <c r="N54" s="19"/>
    </row>
    <row r="55" spans="1:14" s="16" customFormat="1" ht="15.75" customHeight="1" x14ac:dyDescent="0.25">
      <c r="A55" s="22" t="s">
        <v>91</v>
      </c>
      <c r="B55" s="8" t="s">
        <v>110</v>
      </c>
      <c r="C55" s="8" t="s">
        <v>71</v>
      </c>
      <c r="D55" s="20" t="s">
        <v>134</v>
      </c>
      <c r="E55" s="31">
        <v>0</v>
      </c>
      <c r="F55" s="31">
        <v>0</v>
      </c>
      <c r="G55" s="31">
        <v>1</v>
      </c>
      <c r="H55" s="31">
        <v>0</v>
      </c>
      <c r="I55" s="5">
        <f t="shared" si="4"/>
        <v>1</v>
      </c>
      <c r="J55" s="6">
        <v>16</v>
      </c>
      <c r="K55" s="6">
        <v>8</v>
      </c>
      <c r="L55" s="23">
        <f t="shared" si="1"/>
        <v>0.5</v>
      </c>
      <c r="M55" s="19"/>
      <c r="N55" s="19"/>
    </row>
    <row r="56" spans="1:14" s="16" customFormat="1" ht="15.75" customHeight="1" x14ac:dyDescent="0.25">
      <c r="A56" s="22" t="s">
        <v>92</v>
      </c>
      <c r="B56" s="8" t="s">
        <v>111</v>
      </c>
      <c r="C56" s="8" t="s">
        <v>71</v>
      </c>
      <c r="D56" s="20" t="s">
        <v>134</v>
      </c>
      <c r="E56" s="31">
        <v>21</v>
      </c>
      <c r="F56" s="31">
        <v>0</v>
      </c>
      <c r="G56" s="31">
        <v>0</v>
      </c>
      <c r="H56" s="31">
        <v>0</v>
      </c>
      <c r="I56" s="5">
        <f t="shared" si="4"/>
        <v>21</v>
      </c>
      <c r="J56" s="6">
        <v>20</v>
      </c>
      <c r="K56" s="6">
        <v>10</v>
      </c>
      <c r="L56" s="23">
        <f t="shared" si="1"/>
        <v>0.5</v>
      </c>
      <c r="M56" s="19"/>
      <c r="N56" s="19"/>
    </row>
    <row r="57" spans="1:14" s="16" customFormat="1" ht="15.75" customHeight="1" x14ac:dyDescent="0.25">
      <c r="A57" s="22" t="s">
        <v>95</v>
      </c>
      <c r="B57" s="8" t="s">
        <v>112</v>
      </c>
      <c r="C57" s="8" t="s">
        <v>71</v>
      </c>
      <c r="D57" s="20" t="s">
        <v>134</v>
      </c>
      <c r="E57" s="31">
        <v>1</v>
      </c>
      <c r="F57" s="31">
        <v>0</v>
      </c>
      <c r="G57" s="31">
        <v>0</v>
      </c>
      <c r="H57" s="31">
        <v>0</v>
      </c>
      <c r="I57" s="5">
        <f t="shared" si="4"/>
        <v>1</v>
      </c>
      <c r="J57" s="6">
        <v>70</v>
      </c>
      <c r="K57" s="6">
        <v>35</v>
      </c>
      <c r="L57" s="23">
        <f t="shared" si="1"/>
        <v>0.5</v>
      </c>
      <c r="M57" s="19"/>
      <c r="N57" s="19"/>
    </row>
    <row r="58" spans="1:14" s="16" customFormat="1" ht="15.75" customHeight="1" x14ac:dyDescent="0.25">
      <c r="A58" s="22" t="s">
        <v>96</v>
      </c>
      <c r="B58" s="8" t="s">
        <v>113</v>
      </c>
      <c r="C58" s="8" t="s">
        <v>71</v>
      </c>
      <c r="D58" s="20" t="s">
        <v>134</v>
      </c>
      <c r="E58" s="31">
        <v>0</v>
      </c>
      <c r="F58" s="31">
        <v>0</v>
      </c>
      <c r="G58" s="31">
        <v>1</v>
      </c>
      <c r="H58" s="31">
        <v>0</v>
      </c>
      <c r="I58" s="5">
        <f t="shared" si="4"/>
        <v>1</v>
      </c>
      <c r="J58" s="6">
        <v>73</v>
      </c>
      <c r="K58" s="6">
        <v>36.5</v>
      </c>
      <c r="L58" s="23">
        <f t="shared" si="1"/>
        <v>0.5</v>
      </c>
      <c r="M58" s="19"/>
      <c r="N58" s="19"/>
    </row>
    <row r="59" spans="1:14" s="16" customFormat="1" ht="15.75" customHeight="1" x14ac:dyDescent="0.25">
      <c r="A59" s="22" t="s">
        <v>97</v>
      </c>
      <c r="B59" s="8" t="s">
        <v>114</v>
      </c>
      <c r="C59" s="8" t="s">
        <v>71</v>
      </c>
      <c r="D59" s="20" t="s">
        <v>134</v>
      </c>
      <c r="E59" s="31">
        <v>2</v>
      </c>
      <c r="F59" s="31">
        <v>0</v>
      </c>
      <c r="G59" s="31">
        <v>0</v>
      </c>
      <c r="H59" s="31">
        <v>0</v>
      </c>
      <c r="I59" s="5">
        <f t="shared" si="4"/>
        <v>2</v>
      </c>
      <c r="J59" s="6">
        <v>73</v>
      </c>
      <c r="K59" s="6">
        <v>36.5</v>
      </c>
      <c r="L59" s="23">
        <f t="shared" si="1"/>
        <v>0.5</v>
      </c>
      <c r="M59" s="19"/>
      <c r="N59" s="19"/>
    </row>
    <row r="60" spans="1:14" s="16" customFormat="1" ht="15.75" customHeight="1" x14ac:dyDescent="0.25">
      <c r="A60" s="22" t="s">
        <v>98</v>
      </c>
      <c r="B60" s="8" t="s">
        <v>115</v>
      </c>
      <c r="C60" s="8" t="s">
        <v>71</v>
      </c>
      <c r="D60" s="20" t="s">
        <v>134</v>
      </c>
      <c r="E60" s="31">
        <v>1</v>
      </c>
      <c r="F60" s="31">
        <v>0</v>
      </c>
      <c r="G60" s="31">
        <v>0</v>
      </c>
      <c r="H60" s="31">
        <v>0</v>
      </c>
      <c r="I60" s="5">
        <f t="shared" si="4"/>
        <v>1</v>
      </c>
      <c r="J60" s="6">
        <v>70</v>
      </c>
      <c r="K60" s="6">
        <v>35</v>
      </c>
      <c r="L60" s="23">
        <f t="shared" si="1"/>
        <v>0.5</v>
      </c>
      <c r="M60" s="19"/>
      <c r="N60" s="19"/>
    </row>
    <row r="61" spans="1:14" s="16" customFormat="1" ht="15.75" customHeight="1" x14ac:dyDescent="0.25">
      <c r="A61" s="22" t="s">
        <v>99</v>
      </c>
      <c r="B61" s="8" t="s">
        <v>116</v>
      </c>
      <c r="C61" s="8" t="s">
        <v>71</v>
      </c>
      <c r="D61" s="20" t="s">
        <v>134</v>
      </c>
      <c r="E61" s="31">
        <v>1</v>
      </c>
      <c r="F61" s="31">
        <v>0</v>
      </c>
      <c r="G61" s="31">
        <v>0</v>
      </c>
      <c r="H61" s="31">
        <v>0</v>
      </c>
      <c r="I61" s="5">
        <f t="shared" si="4"/>
        <v>1</v>
      </c>
      <c r="J61" s="6">
        <v>70</v>
      </c>
      <c r="K61" s="6">
        <v>35</v>
      </c>
      <c r="L61" s="23">
        <f t="shared" si="1"/>
        <v>0.5</v>
      </c>
      <c r="M61" s="19"/>
      <c r="N61" s="19"/>
    </row>
    <row r="62" spans="1:14" s="16" customFormat="1" ht="15.75" customHeight="1" x14ac:dyDescent="0.25">
      <c r="A62" s="22" t="s">
        <v>100</v>
      </c>
      <c r="B62" s="8" t="s">
        <v>117</v>
      </c>
      <c r="C62" s="8" t="s">
        <v>71</v>
      </c>
      <c r="D62" s="20" t="s">
        <v>134</v>
      </c>
      <c r="E62" s="31">
        <v>1</v>
      </c>
      <c r="F62" s="31">
        <v>0</v>
      </c>
      <c r="G62" s="31">
        <v>0</v>
      </c>
      <c r="H62" s="31">
        <v>1</v>
      </c>
      <c r="I62" s="5">
        <f t="shared" si="4"/>
        <v>2</v>
      </c>
      <c r="J62" s="6">
        <v>74</v>
      </c>
      <c r="K62" s="6">
        <v>37</v>
      </c>
      <c r="L62" s="23">
        <f t="shared" si="1"/>
        <v>0.5</v>
      </c>
      <c r="M62" s="19"/>
      <c r="N62" s="19"/>
    </row>
    <row r="63" spans="1:14" s="16" customFormat="1" ht="15.75" customHeight="1" x14ac:dyDescent="0.25">
      <c r="A63" s="22" t="s">
        <v>101</v>
      </c>
      <c r="B63" s="8" t="s">
        <v>118</v>
      </c>
      <c r="C63" s="8" t="s">
        <v>71</v>
      </c>
      <c r="D63" s="20" t="s">
        <v>134</v>
      </c>
      <c r="E63" s="31">
        <v>1</v>
      </c>
      <c r="F63" s="31">
        <v>10</v>
      </c>
      <c r="G63" s="31">
        <v>0</v>
      </c>
      <c r="H63" s="31">
        <v>0</v>
      </c>
      <c r="I63" s="5">
        <f t="shared" si="4"/>
        <v>11</v>
      </c>
      <c r="J63" s="6">
        <v>7</v>
      </c>
      <c r="K63" s="6">
        <v>3.5</v>
      </c>
      <c r="L63" s="23">
        <f t="shared" si="1"/>
        <v>0.5</v>
      </c>
      <c r="M63" s="19"/>
      <c r="N63" s="19"/>
    </row>
    <row r="64" spans="1:14" s="16" customFormat="1" ht="15.75" customHeight="1" x14ac:dyDescent="0.25">
      <c r="A64" s="22" t="s">
        <v>102</v>
      </c>
      <c r="B64" s="8" t="s">
        <v>119</v>
      </c>
      <c r="C64" s="8" t="s">
        <v>71</v>
      </c>
      <c r="D64" s="20" t="s">
        <v>134</v>
      </c>
      <c r="E64" s="31">
        <v>0</v>
      </c>
      <c r="F64" s="31">
        <v>4</v>
      </c>
      <c r="G64" s="31">
        <v>0</v>
      </c>
      <c r="H64" s="31">
        <v>0</v>
      </c>
      <c r="I64" s="5">
        <f t="shared" si="4"/>
        <v>4</v>
      </c>
      <c r="J64" s="6">
        <v>4</v>
      </c>
      <c r="K64" s="6">
        <v>2</v>
      </c>
      <c r="L64" s="23">
        <f t="shared" si="1"/>
        <v>0.5</v>
      </c>
      <c r="M64" s="19"/>
      <c r="N64" s="19"/>
    </row>
    <row r="65" spans="1:17" s="16" customFormat="1" ht="15.75" customHeight="1" x14ac:dyDescent="0.25">
      <c r="A65" s="22" t="s">
        <v>103</v>
      </c>
      <c r="B65" s="8" t="s">
        <v>120</v>
      </c>
      <c r="C65" s="8" t="s">
        <v>71</v>
      </c>
      <c r="D65" s="20" t="s">
        <v>134</v>
      </c>
      <c r="E65" s="31">
        <v>7</v>
      </c>
      <c r="F65" s="31">
        <v>3</v>
      </c>
      <c r="G65" s="31">
        <v>0</v>
      </c>
      <c r="H65" s="31">
        <v>0</v>
      </c>
      <c r="I65" s="5">
        <f t="shared" si="4"/>
        <v>10</v>
      </c>
      <c r="J65" s="6">
        <v>8</v>
      </c>
      <c r="K65" s="6">
        <v>4</v>
      </c>
      <c r="L65" s="23">
        <f t="shared" si="1"/>
        <v>0.5</v>
      </c>
      <c r="M65" s="19"/>
      <c r="N65" s="19"/>
    </row>
    <row r="66" spans="1:17" s="16" customFormat="1" ht="15.75" customHeight="1" x14ac:dyDescent="0.25">
      <c r="A66" s="22" t="s">
        <v>104</v>
      </c>
      <c r="B66" s="8" t="s">
        <v>121</v>
      </c>
      <c r="C66" s="8" t="s">
        <v>71</v>
      </c>
      <c r="D66" s="20" t="s">
        <v>134</v>
      </c>
      <c r="E66" s="31">
        <v>11</v>
      </c>
      <c r="F66" s="31">
        <v>0</v>
      </c>
      <c r="G66" s="31">
        <v>0</v>
      </c>
      <c r="H66" s="31">
        <v>0</v>
      </c>
      <c r="I66" s="5">
        <f t="shared" si="4"/>
        <v>11</v>
      </c>
      <c r="J66" s="6">
        <v>7</v>
      </c>
      <c r="K66" s="6">
        <v>3.5</v>
      </c>
      <c r="L66" s="23">
        <f t="shared" si="1"/>
        <v>0.5</v>
      </c>
      <c r="M66" s="19"/>
      <c r="N66" s="19"/>
    </row>
    <row r="67" spans="1:17" s="16" customFormat="1" ht="15.75" customHeight="1" x14ac:dyDescent="0.25">
      <c r="A67" s="22" t="s">
        <v>105</v>
      </c>
      <c r="B67" s="8" t="s">
        <v>122</v>
      </c>
      <c r="C67" s="8" t="s">
        <v>71</v>
      </c>
      <c r="D67" s="20" t="s">
        <v>134</v>
      </c>
      <c r="E67" s="31">
        <v>12</v>
      </c>
      <c r="F67" s="31">
        <v>0</v>
      </c>
      <c r="G67" s="31">
        <v>0</v>
      </c>
      <c r="H67" s="31">
        <v>0</v>
      </c>
      <c r="I67" s="5">
        <f t="shared" si="4"/>
        <v>12</v>
      </c>
      <c r="J67" s="6">
        <v>6</v>
      </c>
      <c r="K67" s="6">
        <v>3</v>
      </c>
      <c r="L67" s="23">
        <f t="shared" si="1"/>
        <v>0.5</v>
      </c>
      <c r="M67" s="19"/>
      <c r="N67" s="19"/>
    </row>
    <row r="68" spans="1:17" s="16" customFormat="1" ht="15.75" customHeight="1" x14ac:dyDescent="0.25">
      <c r="A68" s="22" t="s">
        <v>106</v>
      </c>
      <c r="B68" s="8" t="s">
        <v>123</v>
      </c>
      <c r="C68" s="8" t="s">
        <v>71</v>
      </c>
      <c r="D68" s="20" t="s">
        <v>134</v>
      </c>
      <c r="E68" s="31">
        <v>2</v>
      </c>
      <c r="F68" s="31">
        <v>0</v>
      </c>
      <c r="G68" s="31">
        <v>0</v>
      </c>
      <c r="H68" s="31">
        <v>0</v>
      </c>
      <c r="I68" s="5">
        <f t="shared" si="4"/>
        <v>2</v>
      </c>
      <c r="J68" s="6">
        <v>8</v>
      </c>
      <c r="K68" s="6">
        <v>4</v>
      </c>
      <c r="L68" s="23">
        <f t="shared" si="1"/>
        <v>0.5</v>
      </c>
      <c r="M68" s="19"/>
      <c r="N68" s="19"/>
    </row>
    <row r="69" spans="1:17" s="16" customFormat="1" ht="15.75" customHeight="1" x14ac:dyDescent="0.25">
      <c r="A69" s="22" t="s">
        <v>107</v>
      </c>
      <c r="B69" s="8" t="s">
        <v>124</v>
      </c>
      <c r="C69" s="8" t="s">
        <v>71</v>
      </c>
      <c r="D69" s="20" t="s">
        <v>134</v>
      </c>
      <c r="E69" s="31">
        <v>10</v>
      </c>
      <c r="F69" s="31">
        <v>0</v>
      </c>
      <c r="G69" s="31">
        <v>0</v>
      </c>
      <c r="H69" s="31">
        <v>0</v>
      </c>
      <c r="I69" s="5">
        <f t="shared" si="4"/>
        <v>10</v>
      </c>
      <c r="J69" s="6">
        <v>8</v>
      </c>
      <c r="K69" s="6">
        <v>4</v>
      </c>
      <c r="L69" s="23">
        <f t="shared" si="1"/>
        <v>0.5</v>
      </c>
      <c r="M69" s="19"/>
      <c r="N69" s="19"/>
    </row>
    <row r="70" spans="1:17" s="16" customFormat="1" ht="15.75" customHeight="1" x14ac:dyDescent="0.25">
      <c r="A70" s="22" t="s">
        <v>108</v>
      </c>
      <c r="B70" s="8" t="s">
        <v>125</v>
      </c>
      <c r="C70" s="8" t="s">
        <v>71</v>
      </c>
      <c r="D70" s="20" t="s">
        <v>134</v>
      </c>
      <c r="E70" s="31">
        <v>2</v>
      </c>
      <c r="F70" s="31">
        <v>3</v>
      </c>
      <c r="G70" s="31">
        <v>2</v>
      </c>
      <c r="H70" s="31">
        <v>0</v>
      </c>
      <c r="I70" s="5">
        <f t="shared" si="4"/>
        <v>7</v>
      </c>
      <c r="J70" s="6">
        <v>30</v>
      </c>
      <c r="K70" s="6">
        <v>15</v>
      </c>
      <c r="L70" s="23">
        <f t="shared" si="1"/>
        <v>0.5</v>
      </c>
      <c r="M70" s="19"/>
      <c r="N70" s="19"/>
    </row>
    <row r="71" spans="1:17" s="16" customFormat="1" ht="15.75" customHeight="1" x14ac:dyDescent="0.25">
      <c r="A71" s="46">
        <v>50200038</v>
      </c>
      <c r="B71" s="8" t="s">
        <v>126</v>
      </c>
      <c r="C71" s="8" t="s">
        <v>71</v>
      </c>
      <c r="D71" s="20" t="s">
        <v>134</v>
      </c>
      <c r="E71" s="31">
        <v>0</v>
      </c>
      <c r="F71" s="31">
        <v>0</v>
      </c>
      <c r="G71" s="31">
        <v>1</v>
      </c>
      <c r="H71" s="31">
        <v>0</v>
      </c>
      <c r="I71" s="5">
        <f t="shared" si="4"/>
        <v>1</v>
      </c>
      <c r="J71" s="6">
        <v>20</v>
      </c>
      <c r="K71" s="6">
        <v>10</v>
      </c>
      <c r="L71" s="23">
        <f t="shared" si="1"/>
        <v>0.5</v>
      </c>
      <c r="M71" s="19"/>
      <c r="N71" s="19"/>
    </row>
    <row r="72" spans="1:17" s="16" customFormat="1" ht="15.75" customHeight="1" x14ac:dyDescent="0.25">
      <c r="A72" s="11"/>
      <c r="B72" s="12"/>
      <c r="C72" s="17" t="s">
        <v>37</v>
      </c>
      <c r="D72" s="17"/>
      <c r="E72" s="32">
        <f>SUM(E11:E53)</f>
        <v>61</v>
      </c>
      <c r="F72" s="32">
        <f t="shared" ref="F72:I72" si="5">SUM(F11:F53)</f>
        <v>4</v>
      </c>
      <c r="G72" s="32">
        <f t="shared" si="5"/>
        <v>21</v>
      </c>
      <c r="H72" s="32">
        <f t="shared" si="5"/>
        <v>15</v>
      </c>
      <c r="I72" s="18">
        <f t="shared" si="5"/>
        <v>99</v>
      </c>
      <c r="J72" s="14"/>
      <c r="K72" s="14"/>
      <c r="L72" s="15"/>
      <c r="Q72"/>
    </row>
    <row r="73" spans="1:17" s="16" customFormat="1" ht="15.75" customHeight="1" x14ac:dyDescent="0.25">
      <c r="A73" s="11"/>
      <c r="B73" s="12"/>
      <c r="C73" s="12"/>
      <c r="D73" s="12"/>
      <c r="E73" s="33"/>
      <c r="F73" s="33"/>
      <c r="G73" s="33"/>
      <c r="H73" s="33"/>
      <c r="I73" s="13"/>
      <c r="J73" s="14"/>
      <c r="K73" s="14"/>
      <c r="L73" s="15"/>
      <c r="Q73"/>
    </row>
    <row r="74" spans="1:17" s="16" customFormat="1" ht="15.75" customHeight="1" x14ac:dyDescent="0.25">
      <c r="A74" s="9" t="s">
        <v>22</v>
      </c>
      <c r="B74" s="12"/>
      <c r="C74" s="12"/>
      <c r="D74" s="12"/>
      <c r="E74" s="33"/>
      <c r="F74" s="33"/>
      <c r="G74" s="33"/>
      <c r="H74" s="33"/>
      <c r="I74" s="13"/>
      <c r="J74" s="14"/>
      <c r="K74" s="14"/>
      <c r="L74" s="15"/>
      <c r="Q74"/>
    </row>
    <row r="75" spans="1:17" s="16" customFormat="1" ht="15.75" customHeight="1" x14ac:dyDescent="0.25">
      <c r="A75" s="11"/>
      <c r="B75" s="12"/>
      <c r="C75" s="12"/>
      <c r="D75" s="12"/>
      <c r="E75" s="33"/>
      <c r="F75" s="33"/>
      <c r="G75" s="33"/>
      <c r="H75" s="33"/>
      <c r="I75" s="13"/>
      <c r="J75" s="14"/>
      <c r="K75" s="14"/>
      <c r="L75" s="15"/>
      <c r="Q75"/>
    </row>
    <row r="76" spans="1:17" s="16" customFormat="1" ht="15.75" customHeight="1" x14ac:dyDescent="0.25">
      <c r="A76" s="7"/>
      <c r="B76" s="12"/>
      <c r="C76" s="12"/>
      <c r="D76" s="12"/>
      <c r="E76" s="33"/>
      <c r="F76" s="33"/>
      <c r="G76" s="33"/>
      <c r="H76" s="33"/>
      <c r="I76" s="13"/>
      <c r="J76" s="14"/>
      <c r="K76" s="14"/>
      <c r="L76" s="15"/>
      <c r="Q76"/>
    </row>
    <row r="77" spans="1:17" s="16" customFormat="1" ht="15.75" customHeight="1" x14ac:dyDescent="0.25">
      <c r="A77" s="11"/>
      <c r="B77" s="12"/>
      <c r="C77" s="12"/>
      <c r="D77" s="12"/>
      <c r="E77" s="33"/>
      <c r="F77" s="33"/>
      <c r="G77" s="33"/>
      <c r="H77" s="33"/>
      <c r="I77" s="13"/>
      <c r="J77" s="14"/>
      <c r="K77" s="14"/>
      <c r="L77" s="15"/>
      <c r="Q77"/>
    </row>
    <row r="78" spans="1:17" s="16" customFormat="1" ht="15.75" customHeight="1" x14ac:dyDescent="0.25">
      <c r="A78" s="11"/>
      <c r="B78" s="12"/>
      <c r="C78" s="12"/>
      <c r="D78" s="12"/>
      <c r="E78" s="33"/>
      <c r="F78" s="33"/>
      <c r="G78" s="33"/>
      <c r="H78" s="33"/>
      <c r="I78" s="13"/>
      <c r="J78" s="14"/>
      <c r="K78" s="14"/>
      <c r="L78" s="15"/>
      <c r="Q78"/>
    </row>
    <row r="79" spans="1:17" x14ac:dyDescent="0.25">
      <c r="B79" s="12"/>
      <c r="C79" s="12"/>
    </row>
    <row r="80" spans="1:17" x14ac:dyDescent="0.25">
      <c r="B80" s="12"/>
      <c r="C80" s="12"/>
    </row>
    <row r="81" spans="2:3" x14ac:dyDescent="0.25">
      <c r="B81" s="12"/>
      <c r="C81" s="12"/>
    </row>
    <row r="82" spans="2:3" x14ac:dyDescent="0.25">
      <c r="B82" s="12"/>
      <c r="C82" s="12"/>
    </row>
    <row r="83" spans="2:3" x14ac:dyDescent="0.25">
      <c r="B83" s="12"/>
      <c r="C83" s="12"/>
    </row>
  </sheetData>
  <conditionalFormatting sqref="A72:A1048576 I37 A38:A41 A1:A27 A37:D37 K37:L37">
    <cfRule type="duplicateValues" dxfId="8" priority="16"/>
  </conditionalFormatting>
  <conditionalFormatting sqref="A72:A1048576 I37 A38:A41 A1:A29 A37:D37 K37:L37">
    <cfRule type="duplicateValues" dxfId="7" priority="14"/>
  </conditionalFormatting>
  <conditionalFormatting sqref="A28:A29">
    <cfRule type="duplicateValues" dxfId="6" priority="23"/>
  </conditionalFormatting>
  <conditionalFormatting sqref="A30:A36">
    <cfRule type="duplicateValues" dxfId="5" priority="41"/>
  </conditionalFormatting>
  <conditionalFormatting sqref="A42:A43">
    <cfRule type="duplicateValues" dxfId="4" priority="68"/>
  </conditionalFormatting>
  <conditionalFormatting sqref="A1:A53 A72:A1048576">
    <cfRule type="duplicateValues" dxfId="3" priority="3"/>
  </conditionalFormatting>
  <conditionalFormatting sqref="A44:A53">
    <cfRule type="duplicateValues" dxfId="2" priority="101"/>
  </conditionalFormatting>
  <conditionalFormatting sqref="A54:A71">
    <cfRule type="duplicateValues" dxfId="1" priority="1"/>
  </conditionalFormatting>
  <conditionalFormatting sqref="A54:A71">
    <cfRule type="duplicateValues" dxfId="0" priority="2"/>
  </conditionalFormatting>
  <pageMargins left="0.7" right="0.7" top="0.75" bottom="0.75" header="0.3" footer="0.3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</vt:lpstr>
      <vt:lpstr>Clearance!Print_Area</vt:lpstr>
      <vt:lpstr>Clearance!Print_Titles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Averbukh</dc:creator>
  <cp:lastModifiedBy>Cecilia Lopez</cp:lastModifiedBy>
  <cp:lastPrinted>2020-07-23T19:57:22Z</cp:lastPrinted>
  <dcterms:created xsi:type="dcterms:W3CDTF">2018-08-21T14:45:30Z</dcterms:created>
  <dcterms:modified xsi:type="dcterms:W3CDTF">2022-04-01T15:46:27Z</dcterms:modified>
</cp:coreProperties>
</file>