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3"/>
  <workbookPr defaultThemeVersion="166925"/>
  <mc:AlternateContent xmlns:mc="http://schemas.openxmlformats.org/markup-compatibility/2006">
    <mc:Choice Requires="x15">
      <x15ac:absPath xmlns:x15ac="http://schemas.microsoft.com/office/spreadsheetml/2010/11/ac" url="https://arnhold.sharepoint.com/sites/AHLStone/Shared Documents/CLAYBROOK/CLAYBROOK USA/USA Retail/Purchasing/Pricing/DEALER PRICELISTS/2022 Pricing/"/>
    </mc:Choice>
  </mc:AlternateContent>
  <xr:revisionPtr revIDLastSave="141" documentId="8_{4A411CBF-013C-1E49-94A4-61D4FE4EEE39}" xr6:coauthVersionLast="47" xr6:coauthVersionMax="47" xr10:uidLastSave="{01C1F834-B15C-CE4E-8A2C-DA35D44014C3}"/>
  <bookViews>
    <workbookView xWindow="3620" yWindow="500" windowWidth="21580" windowHeight="15840" xr2:uid="{DCF8F6D8-E99F-FB41-A003-3CAF3CABFBF9}"/>
  </bookViews>
  <sheets>
    <sheet name="Stock" sheetId="3" r:id="rId1"/>
    <sheet name="Non-Stock" sheetId="4" r:id="rId2"/>
    <sheet name="Wall Hung Basins" sheetId="1" r:id="rId3"/>
    <sheet name="Flat Freight Rate" sheetId="6" r:id="rId4"/>
  </sheets>
  <externalReferences>
    <externalReference r:id="rId5"/>
  </externalReferences>
  <definedNames>
    <definedName name="_xlnm.Print_Area" localSheetId="1">'Non-Stock'!$A$1:$P$748</definedName>
    <definedName name="_xlnm.Print_Area" localSheetId="0">Stock!$A$1:$P$176</definedName>
    <definedName name="_xlnm.Print_Area" localSheetId="2">'Wall Hung Basins'!$A$1:$K$87</definedName>
    <definedName name="_xlnm.Print_Titles" localSheetId="1">'Non-Stock'!$1:$6</definedName>
    <definedName name="_xlnm.Print_Titles" localSheetId="0">Stock!$1:$6</definedName>
    <definedName name="_xlnm.Print_Titles" localSheetId="2">'Wall Hung Basins'!$1:$6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69" i="3" l="1"/>
  <c r="T70" i="3" s="1"/>
  <c r="T71" i="3" s="1"/>
  <c r="T72" i="3" s="1"/>
  <c r="T73" i="3" s="1"/>
  <c r="T74" i="3" s="1"/>
  <c r="T75" i="3" s="1"/>
  <c r="T76" i="3" s="1"/>
  <c r="T77" i="3" s="1"/>
  <c r="T78" i="3" s="1"/>
  <c r="T79" i="3" s="1"/>
  <c r="S69" i="3"/>
  <c r="S70" i="3" s="1"/>
  <c r="S71" i="3" s="1"/>
  <c r="S72" i="3" s="1"/>
  <c r="S73" i="3" s="1"/>
  <c r="S74" i="3" s="1"/>
  <c r="S75" i="3" s="1"/>
  <c r="S76" i="3" s="1"/>
  <c r="S77" i="3" s="1"/>
  <c r="S78" i="3" s="1"/>
  <c r="S79" i="3" s="1"/>
  <c r="R69" i="3"/>
  <c r="R70" i="3" s="1"/>
  <c r="R71" i="3" s="1"/>
  <c r="R72" i="3" s="1"/>
  <c r="R73" i="3" s="1"/>
  <c r="R74" i="3" s="1"/>
  <c r="R75" i="3" s="1"/>
  <c r="R76" i="3" s="1"/>
  <c r="R77" i="3" s="1"/>
  <c r="R78" i="3" s="1"/>
  <c r="R79" i="3" s="1"/>
  <c r="Q69" i="3"/>
  <c r="Q70" i="3" s="1"/>
  <c r="Q71" i="3" s="1"/>
  <c r="Q72" i="3" s="1"/>
  <c r="Q73" i="3" s="1"/>
  <c r="Q74" i="3" s="1"/>
  <c r="Q75" i="3" s="1"/>
  <c r="Q76" i="3" s="1"/>
  <c r="Q77" i="3" s="1"/>
  <c r="Q78" i="3" s="1"/>
  <c r="Q79" i="3" s="1"/>
  <c r="Q86" i="3" l="1"/>
  <c r="Q87" i="3" s="1"/>
  <c r="Q80" i="3"/>
  <c r="Q81" i="3" s="1"/>
  <c r="Q82" i="3" s="1"/>
  <c r="Q83" i="3" s="1"/>
  <c r="Q84" i="3" s="1"/>
  <c r="Q85" i="3" s="1"/>
  <c r="T86" i="3"/>
  <c r="T87" i="3" s="1"/>
  <c r="T80" i="3"/>
  <c r="T81" i="3" s="1"/>
  <c r="T82" i="3" s="1"/>
  <c r="T83" i="3" s="1"/>
  <c r="T84" i="3" s="1"/>
  <c r="T85" i="3" s="1"/>
  <c r="S86" i="3"/>
  <c r="S87" i="3" s="1"/>
  <c r="S80" i="3"/>
  <c r="S81" i="3" s="1"/>
  <c r="S82" i="3" s="1"/>
  <c r="S83" i="3" s="1"/>
  <c r="S84" i="3" s="1"/>
  <c r="S85" i="3" s="1"/>
  <c r="R80" i="3"/>
  <c r="R81" i="3" s="1"/>
  <c r="R82" i="3" s="1"/>
  <c r="R83" i="3" s="1"/>
  <c r="R84" i="3" s="1"/>
  <c r="R85" i="3" s="1"/>
  <c r="R86" i="3"/>
  <c r="R87" i="3" s="1"/>
  <c r="E722" i="4" l="1"/>
  <c r="E702" i="4" s="1"/>
  <c r="E682" i="4" s="1"/>
  <c r="E662" i="4" s="1"/>
  <c r="E642" i="4" s="1"/>
  <c r="E622" i="4" s="1"/>
  <c r="E602" i="4" s="1"/>
  <c r="E582" i="4" s="1"/>
  <c r="E562" i="4" s="1"/>
  <c r="E542" i="4" s="1"/>
  <c r="E522" i="4" s="1"/>
  <c r="E502" i="4" s="1"/>
  <c r="E482" i="4" s="1"/>
  <c r="E462" i="4" s="1"/>
  <c r="E442" i="4" s="1"/>
  <c r="E422" i="4" s="1"/>
  <c r="E402" i="4" s="1"/>
  <c r="E382" i="4" s="1"/>
  <c r="E362" i="4" s="1"/>
  <c r="E723" i="4"/>
  <c r="E703" i="4" s="1"/>
  <c r="E683" i="4" s="1"/>
  <c r="E663" i="4" s="1"/>
  <c r="E643" i="4" s="1"/>
  <c r="E623" i="4" s="1"/>
  <c r="E603" i="4" s="1"/>
  <c r="E583" i="4" s="1"/>
  <c r="E563" i="4" s="1"/>
  <c r="E543" i="4" s="1"/>
  <c r="E523" i="4" s="1"/>
  <c r="E503" i="4" s="1"/>
  <c r="E483" i="4" s="1"/>
  <c r="E463" i="4" s="1"/>
  <c r="E443" i="4" s="1"/>
  <c r="E423" i="4" s="1"/>
  <c r="E403" i="4" s="1"/>
  <c r="E383" i="4" s="1"/>
  <c r="E363" i="4" s="1"/>
  <c r="E724" i="4"/>
  <c r="E704" i="4" s="1"/>
  <c r="E684" i="4" s="1"/>
  <c r="E664" i="4" s="1"/>
  <c r="E644" i="4" s="1"/>
  <c r="E624" i="4" s="1"/>
  <c r="E604" i="4" s="1"/>
  <c r="E584" i="4" s="1"/>
  <c r="E564" i="4" s="1"/>
  <c r="E544" i="4" s="1"/>
  <c r="E524" i="4" s="1"/>
  <c r="E504" i="4" s="1"/>
  <c r="E484" i="4" s="1"/>
  <c r="E464" i="4" s="1"/>
  <c r="E444" i="4" s="1"/>
  <c r="E424" i="4" s="1"/>
  <c r="E404" i="4" s="1"/>
  <c r="E384" i="4" s="1"/>
  <c r="E364" i="4" s="1"/>
  <c r="E725" i="4"/>
  <c r="E705" i="4" s="1"/>
  <c r="E685" i="4" s="1"/>
  <c r="E665" i="4" s="1"/>
  <c r="E645" i="4" s="1"/>
  <c r="E625" i="4" s="1"/>
  <c r="E605" i="4" s="1"/>
  <c r="E585" i="4" s="1"/>
  <c r="E565" i="4" s="1"/>
  <c r="E545" i="4" s="1"/>
  <c r="E525" i="4" s="1"/>
  <c r="E505" i="4" s="1"/>
  <c r="E485" i="4" s="1"/>
  <c r="E465" i="4" s="1"/>
  <c r="E445" i="4" s="1"/>
  <c r="E425" i="4" s="1"/>
  <c r="E405" i="4" s="1"/>
  <c r="E385" i="4" s="1"/>
  <c r="E365" i="4" s="1"/>
  <c r="E726" i="4"/>
  <c r="E706" i="4" s="1"/>
  <c r="E686" i="4" s="1"/>
  <c r="E666" i="4" s="1"/>
  <c r="E646" i="4" s="1"/>
  <c r="E626" i="4" s="1"/>
  <c r="E606" i="4" s="1"/>
  <c r="E586" i="4" s="1"/>
  <c r="E566" i="4" s="1"/>
  <c r="E546" i="4" s="1"/>
  <c r="E526" i="4" s="1"/>
  <c r="E506" i="4" s="1"/>
  <c r="E486" i="4" s="1"/>
  <c r="E466" i="4" s="1"/>
  <c r="E446" i="4" s="1"/>
  <c r="E426" i="4" s="1"/>
  <c r="E406" i="4" s="1"/>
  <c r="E386" i="4" s="1"/>
  <c r="E366" i="4" s="1"/>
  <c r="E721" i="4"/>
  <c r="E701" i="4" s="1"/>
  <c r="E681" i="4" s="1"/>
  <c r="E661" i="4" s="1"/>
  <c r="E641" i="4" s="1"/>
  <c r="E621" i="4" s="1"/>
  <c r="E601" i="4" s="1"/>
  <c r="E581" i="4" s="1"/>
  <c r="E561" i="4" s="1"/>
  <c r="E541" i="4" s="1"/>
  <c r="E521" i="4" s="1"/>
  <c r="E501" i="4" s="1"/>
  <c r="E481" i="4" s="1"/>
  <c r="E461" i="4" s="1"/>
  <c r="E441" i="4" s="1"/>
  <c r="E421" i="4" s="1"/>
  <c r="E401" i="4" s="1"/>
  <c r="E381" i="4" s="1"/>
  <c r="E361" i="4" s="1"/>
  <c r="E41" i="4" l="1"/>
  <c r="E61" i="4" s="1"/>
  <c r="E81" i="4" s="1"/>
  <c r="E101" i="4" s="1"/>
  <c r="E121" i="4" s="1"/>
  <c r="E141" i="4" s="1"/>
  <c r="E161" i="4" s="1"/>
  <c r="E181" i="4" s="1"/>
  <c r="E201" i="4" s="1"/>
  <c r="E221" i="4" s="1"/>
  <c r="E241" i="4" s="1"/>
  <c r="E261" i="4" s="1"/>
  <c r="E42" i="4"/>
  <c r="E62" i="4" s="1"/>
  <c r="E82" i="4" s="1"/>
  <c r="E102" i="4" s="1"/>
  <c r="E122" i="4" s="1"/>
  <c r="E142" i="4" s="1"/>
  <c r="E162" i="4" s="1"/>
  <c r="E182" i="4" s="1"/>
  <c r="E202" i="4" s="1"/>
  <c r="E222" i="4" s="1"/>
  <c r="E242" i="4" s="1"/>
  <c r="E262" i="4" s="1"/>
  <c r="E43" i="4"/>
  <c r="E63" i="4" s="1"/>
  <c r="E83" i="4" s="1"/>
  <c r="E103" i="4" s="1"/>
  <c r="E123" i="4" s="1"/>
  <c r="E143" i="4" s="1"/>
  <c r="E163" i="4" s="1"/>
  <c r="E183" i="4" s="1"/>
  <c r="E203" i="4" s="1"/>
  <c r="E223" i="4" s="1"/>
  <c r="E243" i="4" s="1"/>
  <c r="E263" i="4" s="1"/>
  <c r="E44" i="4"/>
  <c r="E64" i="4" s="1"/>
  <c r="E84" i="4" s="1"/>
  <c r="E104" i="4" s="1"/>
  <c r="E124" i="4" s="1"/>
  <c r="E144" i="4" s="1"/>
  <c r="E164" i="4" s="1"/>
  <c r="E184" i="4" s="1"/>
  <c r="E204" i="4" s="1"/>
  <c r="E224" i="4" s="1"/>
  <c r="E244" i="4" s="1"/>
  <c r="E264" i="4" s="1"/>
  <c r="E45" i="4"/>
  <c r="E65" i="4" s="1"/>
  <c r="E85" i="4" s="1"/>
  <c r="E105" i="4" s="1"/>
  <c r="E125" i="4" s="1"/>
  <c r="E145" i="4" s="1"/>
  <c r="E165" i="4" s="1"/>
  <c r="E185" i="4" s="1"/>
  <c r="E205" i="4" s="1"/>
  <c r="E225" i="4" s="1"/>
  <c r="E245" i="4" s="1"/>
  <c r="E265" i="4" s="1"/>
  <c r="E40" i="4"/>
  <c r="E60" i="4" s="1"/>
  <c r="E80" i="4" s="1"/>
  <c r="E100" i="4" s="1"/>
  <c r="E120" i="4" s="1"/>
  <c r="E140" i="4" s="1"/>
  <c r="E160" i="4" s="1"/>
  <c r="E180" i="4" s="1"/>
  <c r="E200" i="4" s="1"/>
  <c r="E220" i="4" s="1"/>
  <c r="E240" i="4" s="1"/>
  <c r="E260" i="4" s="1"/>
  <c r="E84" i="3" l="1"/>
  <c r="E284" i="4" s="1"/>
  <c r="E304" i="4" s="1"/>
  <c r="E325" i="4" s="1"/>
  <c r="E345" i="4" s="1"/>
  <c r="E83" i="3"/>
  <c r="E283" i="4" s="1"/>
  <c r="E303" i="4" s="1"/>
  <c r="E324" i="4" s="1"/>
  <c r="E344" i="4" s="1"/>
  <c r="E80" i="3"/>
  <c r="E280" i="4" s="1"/>
  <c r="E300" i="4" s="1"/>
  <c r="E321" i="4" s="1"/>
  <c r="E341" i="4" s="1"/>
  <c r="E82" i="3"/>
  <c r="E282" i="4" s="1"/>
  <c r="E302" i="4" s="1"/>
  <c r="E323" i="4" s="1"/>
  <c r="E343" i="4" s="1"/>
  <c r="E85" i="3"/>
  <c r="E285" i="4" s="1"/>
  <c r="E305" i="4" s="1"/>
  <c r="E326" i="4" s="1"/>
  <c r="E346" i="4" s="1"/>
  <c r="E81" i="3"/>
  <c r="E281" i="4" s="1"/>
  <c r="E301" i="4" s="1"/>
  <c r="E322" i="4" s="1"/>
  <c r="E342" i="4" s="1"/>
  <c r="E65" i="3"/>
  <c r="E105" i="3" s="1"/>
  <c r="E126" i="3" s="1"/>
  <c r="E146" i="3" s="1"/>
  <c r="E166" i="3" s="1"/>
  <c r="E61" i="3"/>
  <c r="E101" i="3" s="1"/>
  <c r="E122" i="3" s="1"/>
  <c r="E142" i="3" s="1"/>
  <c r="E162" i="3" s="1"/>
  <c r="E62" i="3"/>
  <c r="E102" i="3" s="1"/>
  <c r="E123" i="3" s="1"/>
  <c r="E143" i="3" s="1"/>
  <c r="E163" i="3" s="1"/>
  <c r="E63" i="3"/>
  <c r="E103" i="3" s="1"/>
  <c r="E124" i="3" s="1"/>
  <c r="E144" i="3" s="1"/>
  <c r="E164" i="3" s="1"/>
  <c r="E64" i="3"/>
  <c r="E104" i="3" s="1"/>
  <c r="E125" i="3" s="1"/>
  <c r="E145" i="3" s="1"/>
  <c r="E165" i="3" s="1"/>
  <c r="E60" i="3"/>
  <c r="E100" i="3" s="1"/>
  <c r="E121" i="3" s="1"/>
  <c r="E141" i="3" s="1"/>
  <c r="E161" i="3" s="1"/>
  <c r="T730" i="4"/>
  <c r="T731" i="4" s="1"/>
  <c r="T732" i="4" s="1"/>
  <c r="T733" i="4" s="1"/>
  <c r="T734" i="4" s="1"/>
  <c r="T735" i="4" s="1"/>
  <c r="T736" i="4" s="1"/>
  <c r="T737" i="4" s="1"/>
  <c r="T738" i="4" s="1"/>
  <c r="T739" i="4" s="1"/>
  <c r="T740" i="4" s="1"/>
  <c r="S730" i="4"/>
  <c r="S731" i="4" s="1"/>
  <c r="S732" i="4" s="1"/>
  <c r="S733" i="4" s="1"/>
  <c r="S734" i="4" s="1"/>
  <c r="S735" i="4" s="1"/>
  <c r="S736" i="4" s="1"/>
  <c r="S737" i="4" s="1"/>
  <c r="S738" i="4" s="1"/>
  <c r="S739" i="4" s="1"/>
  <c r="S740" i="4" s="1"/>
  <c r="R730" i="4"/>
  <c r="R731" i="4" s="1"/>
  <c r="R732" i="4" s="1"/>
  <c r="R733" i="4" s="1"/>
  <c r="R734" i="4" s="1"/>
  <c r="R735" i="4" s="1"/>
  <c r="R736" i="4" s="1"/>
  <c r="R737" i="4" s="1"/>
  <c r="R738" i="4" s="1"/>
  <c r="R739" i="4" s="1"/>
  <c r="R740" i="4" s="1"/>
  <c r="Q730" i="4"/>
  <c r="Q731" i="4" s="1"/>
  <c r="Q732" i="4" s="1"/>
  <c r="Q733" i="4" s="1"/>
  <c r="Q734" i="4" s="1"/>
  <c r="Q735" i="4" s="1"/>
  <c r="Q736" i="4" s="1"/>
  <c r="Q737" i="4" s="1"/>
  <c r="Q738" i="4" s="1"/>
  <c r="Q739" i="4" s="1"/>
  <c r="Q740" i="4" s="1"/>
  <c r="T710" i="4"/>
  <c r="T711" i="4" s="1"/>
  <c r="T712" i="4" s="1"/>
  <c r="T713" i="4" s="1"/>
  <c r="T714" i="4" s="1"/>
  <c r="T715" i="4" s="1"/>
  <c r="T716" i="4" s="1"/>
  <c r="T717" i="4" s="1"/>
  <c r="T718" i="4" s="1"/>
  <c r="T719" i="4" s="1"/>
  <c r="T720" i="4" s="1"/>
  <c r="S710" i="4"/>
  <c r="S711" i="4" s="1"/>
  <c r="S712" i="4" s="1"/>
  <c r="S713" i="4" s="1"/>
  <c r="S714" i="4" s="1"/>
  <c r="S715" i="4" s="1"/>
  <c r="S716" i="4" s="1"/>
  <c r="S717" i="4" s="1"/>
  <c r="S718" i="4" s="1"/>
  <c r="S719" i="4" s="1"/>
  <c r="S720" i="4" s="1"/>
  <c r="R710" i="4"/>
  <c r="R711" i="4" s="1"/>
  <c r="R712" i="4" s="1"/>
  <c r="R713" i="4" s="1"/>
  <c r="R714" i="4" s="1"/>
  <c r="R715" i="4" s="1"/>
  <c r="R716" i="4" s="1"/>
  <c r="R717" i="4" s="1"/>
  <c r="R718" i="4" s="1"/>
  <c r="R719" i="4" s="1"/>
  <c r="R720" i="4" s="1"/>
  <c r="Q710" i="4"/>
  <c r="Q711" i="4" s="1"/>
  <c r="Q712" i="4" s="1"/>
  <c r="Q713" i="4" s="1"/>
  <c r="Q714" i="4" s="1"/>
  <c r="Q715" i="4" s="1"/>
  <c r="Q716" i="4" s="1"/>
  <c r="Q717" i="4" s="1"/>
  <c r="Q718" i="4" s="1"/>
  <c r="Q719" i="4" s="1"/>
  <c r="Q720" i="4" s="1"/>
  <c r="T690" i="4"/>
  <c r="T691" i="4" s="1"/>
  <c r="T692" i="4" s="1"/>
  <c r="T693" i="4" s="1"/>
  <c r="T694" i="4" s="1"/>
  <c r="T695" i="4" s="1"/>
  <c r="T696" i="4" s="1"/>
  <c r="T697" i="4" s="1"/>
  <c r="T698" i="4" s="1"/>
  <c r="T699" i="4" s="1"/>
  <c r="T700" i="4" s="1"/>
  <c r="S690" i="4"/>
  <c r="S691" i="4" s="1"/>
  <c r="S692" i="4" s="1"/>
  <c r="S693" i="4" s="1"/>
  <c r="S694" i="4" s="1"/>
  <c r="S695" i="4" s="1"/>
  <c r="S696" i="4" s="1"/>
  <c r="S697" i="4" s="1"/>
  <c r="S698" i="4" s="1"/>
  <c r="S699" i="4" s="1"/>
  <c r="S700" i="4" s="1"/>
  <c r="R690" i="4"/>
  <c r="R691" i="4" s="1"/>
  <c r="R692" i="4" s="1"/>
  <c r="R693" i="4" s="1"/>
  <c r="R694" i="4" s="1"/>
  <c r="R695" i="4" s="1"/>
  <c r="R696" i="4" s="1"/>
  <c r="R697" i="4" s="1"/>
  <c r="R698" i="4" s="1"/>
  <c r="R699" i="4" s="1"/>
  <c r="R700" i="4" s="1"/>
  <c r="Q690" i="4"/>
  <c r="Q691" i="4" s="1"/>
  <c r="Q692" i="4" s="1"/>
  <c r="Q693" i="4" s="1"/>
  <c r="Q694" i="4" s="1"/>
  <c r="Q695" i="4" s="1"/>
  <c r="Q696" i="4" s="1"/>
  <c r="Q697" i="4" s="1"/>
  <c r="Q698" i="4" s="1"/>
  <c r="Q699" i="4" s="1"/>
  <c r="Q700" i="4" s="1"/>
  <c r="T670" i="4"/>
  <c r="T671" i="4" s="1"/>
  <c r="T672" i="4" s="1"/>
  <c r="T673" i="4" s="1"/>
  <c r="T674" i="4" s="1"/>
  <c r="T675" i="4" s="1"/>
  <c r="T676" i="4" s="1"/>
  <c r="T677" i="4" s="1"/>
  <c r="T678" i="4" s="1"/>
  <c r="T679" i="4" s="1"/>
  <c r="T680" i="4" s="1"/>
  <c r="S670" i="4"/>
  <c r="S671" i="4" s="1"/>
  <c r="S672" i="4" s="1"/>
  <c r="S673" i="4" s="1"/>
  <c r="S674" i="4" s="1"/>
  <c r="S675" i="4" s="1"/>
  <c r="S676" i="4" s="1"/>
  <c r="S677" i="4" s="1"/>
  <c r="S678" i="4" s="1"/>
  <c r="S679" i="4" s="1"/>
  <c r="S680" i="4" s="1"/>
  <c r="R670" i="4"/>
  <c r="R671" i="4" s="1"/>
  <c r="R672" i="4" s="1"/>
  <c r="R673" i="4" s="1"/>
  <c r="R674" i="4" s="1"/>
  <c r="R675" i="4" s="1"/>
  <c r="R676" i="4" s="1"/>
  <c r="R677" i="4" s="1"/>
  <c r="R678" i="4" s="1"/>
  <c r="R679" i="4" s="1"/>
  <c r="R680" i="4" s="1"/>
  <c r="Q670" i="4"/>
  <c r="Q671" i="4" s="1"/>
  <c r="Q672" i="4" s="1"/>
  <c r="Q673" i="4" s="1"/>
  <c r="Q674" i="4" s="1"/>
  <c r="Q675" i="4" s="1"/>
  <c r="Q676" i="4" s="1"/>
  <c r="Q677" i="4" s="1"/>
  <c r="Q678" i="4" s="1"/>
  <c r="Q679" i="4" s="1"/>
  <c r="Q680" i="4" s="1"/>
  <c r="T650" i="4"/>
  <c r="T651" i="4" s="1"/>
  <c r="T652" i="4" s="1"/>
  <c r="T653" i="4" s="1"/>
  <c r="T654" i="4" s="1"/>
  <c r="T655" i="4" s="1"/>
  <c r="T656" i="4" s="1"/>
  <c r="T657" i="4" s="1"/>
  <c r="T658" i="4" s="1"/>
  <c r="T659" i="4" s="1"/>
  <c r="T660" i="4" s="1"/>
  <c r="S650" i="4"/>
  <c r="S651" i="4" s="1"/>
  <c r="S652" i="4" s="1"/>
  <c r="S653" i="4" s="1"/>
  <c r="S654" i="4" s="1"/>
  <c r="S655" i="4" s="1"/>
  <c r="S656" i="4" s="1"/>
  <c r="S657" i="4" s="1"/>
  <c r="S658" i="4" s="1"/>
  <c r="S659" i="4" s="1"/>
  <c r="S660" i="4" s="1"/>
  <c r="R650" i="4"/>
  <c r="R651" i="4" s="1"/>
  <c r="R652" i="4" s="1"/>
  <c r="R653" i="4" s="1"/>
  <c r="R654" i="4" s="1"/>
  <c r="R655" i="4" s="1"/>
  <c r="R656" i="4" s="1"/>
  <c r="R657" i="4" s="1"/>
  <c r="R658" i="4" s="1"/>
  <c r="R659" i="4" s="1"/>
  <c r="R660" i="4" s="1"/>
  <c r="Q650" i="4"/>
  <c r="Q651" i="4" s="1"/>
  <c r="Q652" i="4" s="1"/>
  <c r="Q653" i="4" s="1"/>
  <c r="Q654" i="4" s="1"/>
  <c r="Q655" i="4" s="1"/>
  <c r="Q656" i="4" s="1"/>
  <c r="Q657" i="4" s="1"/>
  <c r="Q658" i="4" s="1"/>
  <c r="Q659" i="4" s="1"/>
  <c r="Q660" i="4" s="1"/>
  <c r="T630" i="4"/>
  <c r="T631" i="4" s="1"/>
  <c r="T632" i="4" s="1"/>
  <c r="T633" i="4" s="1"/>
  <c r="T634" i="4" s="1"/>
  <c r="T635" i="4" s="1"/>
  <c r="T636" i="4" s="1"/>
  <c r="T637" i="4" s="1"/>
  <c r="T638" i="4" s="1"/>
  <c r="T639" i="4" s="1"/>
  <c r="T640" i="4" s="1"/>
  <c r="T641" i="4" s="1"/>
  <c r="T642" i="4" s="1"/>
  <c r="T643" i="4" s="1"/>
  <c r="T644" i="4" s="1"/>
  <c r="T645" i="4" s="1"/>
  <c r="T646" i="4" s="1"/>
  <c r="S630" i="4"/>
  <c r="S631" i="4" s="1"/>
  <c r="S632" i="4" s="1"/>
  <c r="S633" i="4" s="1"/>
  <c r="S634" i="4" s="1"/>
  <c r="S635" i="4" s="1"/>
  <c r="S636" i="4" s="1"/>
  <c r="S637" i="4" s="1"/>
  <c r="S638" i="4" s="1"/>
  <c r="S639" i="4" s="1"/>
  <c r="S640" i="4" s="1"/>
  <c r="S641" i="4" s="1"/>
  <c r="S642" i="4" s="1"/>
  <c r="S643" i="4" s="1"/>
  <c r="S644" i="4" s="1"/>
  <c r="S645" i="4" s="1"/>
  <c r="S646" i="4" s="1"/>
  <c r="R630" i="4"/>
  <c r="R631" i="4" s="1"/>
  <c r="R632" i="4" s="1"/>
  <c r="R633" i="4" s="1"/>
  <c r="R634" i="4" s="1"/>
  <c r="R635" i="4" s="1"/>
  <c r="R636" i="4" s="1"/>
  <c r="R637" i="4" s="1"/>
  <c r="R638" i="4" s="1"/>
  <c r="R639" i="4" s="1"/>
  <c r="R640" i="4" s="1"/>
  <c r="R641" i="4" s="1"/>
  <c r="R642" i="4" s="1"/>
  <c r="R643" i="4" s="1"/>
  <c r="R644" i="4" s="1"/>
  <c r="R645" i="4" s="1"/>
  <c r="R646" i="4" s="1"/>
  <c r="Q630" i="4"/>
  <c r="Q631" i="4" s="1"/>
  <c r="Q632" i="4" s="1"/>
  <c r="Q633" i="4" s="1"/>
  <c r="Q634" i="4" s="1"/>
  <c r="Q635" i="4" s="1"/>
  <c r="Q636" i="4" s="1"/>
  <c r="Q637" i="4" s="1"/>
  <c r="Q638" i="4" s="1"/>
  <c r="Q639" i="4" s="1"/>
  <c r="Q640" i="4" s="1"/>
  <c r="Q641" i="4" s="1"/>
  <c r="Q642" i="4" s="1"/>
  <c r="Q643" i="4" s="1"/>
  <c r="Q644" i="4" s="1"/>
  <c r="Q645" i="4" s="1"/>
  <c r="Q646" i="4" s="1"/>
  <c r="T590" i="4"/>
  <c r="T591" i="4" s="1"/>
  <c r="T592" i="4" s="1"/>
  <c r="T593" i="4" s="1"/>
  <c r="T594" i="4" s="1"/>
  <c r="T595" i="4" s="1"/>
  <c r="T596" i="4" s="1"/>
  <c r="T597" i="4" s="1"/>
  <c r="T598" i="4" s="1"/>
  <c r="T599" i="4" s="1"/>
  <c r="T600" i="4" s="1"/>
  <c r="S590" i="4"/>
  <c r="S591" i="4" s="1"/>
  <c r="S592" i="4" s="1"/>
  <c r="S593" i="4" s="1"/>
  <c r="S594" i="4" s="1"/>
  <c r="S595" i="4" s="1"/>
  <c r="S596" i="4" s="1"/>
  <c r="S597" i="4" s="1"/>
  <c r="S598" i="4" s="1"/>
  <c r="S599" i="4" s="1"/>
  <c r="S600" i="4" s="1"/>
  <c r="R590" i="4"/>
  <c r="R591" i="4" s="1"/>
  <c r="R592" i="4" s="1"/>
  <c r="R593" i="4" s="1"/>
  <c r="R594" i="4" s="1"/>
  <c r="R595" i="4" s="1"/>
  <c r="R596" i="4" s="1"/>
  <c r="R597" i="4" s="1"/>
  <c r="R598" i="4" s="1"/>
  <c r="R599" i="4" s="1"/>
  <c r="R600" i="4" s="1"/>
  <c r="Q590" i="4"/>
  <c r="Q591" i="4" s="1"/>
  <c r="Q592" i="4" s="1"/>
  <c r="Q593" i="4" s="1"/>
  <c r="Q594" i="4" s="1"/>
  <c r="Q595" i="4" s="1"/>
  <c r="Q596" i="4" s="1"/>
  <c r="Q597" i="4" s="1"/>
  <c r="Q598" i="4" s="1"/>
  <c r="Q599" i="4" s="1"/>
  <c r="Q600" i="4" s="1"/>
  <c r="T570" i="4"/>
  <c r="T571" i="4" s="1"/>
  <c r="T572" i="4" s="1"/>
  <c r="T573" i="4" s="1"/>
  <c r="T574" i="4" s="1"/>
  <c r="T575" i="4" s="1"/>
  <c r="T576" i="4" s="1"/>
  <c r="T577" i="4" s="1"/>
  <c r="T578" i="4" s="1"/>
  <c r="T579" i="4" s="1"/>
  <c r="T580" i="4" s="1"/>
  <c r="S570" i="4"/>
  <c r="S571" i="4" s="1"/>
  <c r="S572" i="4" s="1"/>
  <c r="S573" i="4" s="1"/>
  <c r="S574" i="4" s="1"/>
  <c r="S575" i="4" s="1"/>
  <c r="S576" i="4" s="1"/>
  <c r="S577" i="4" s="1"/>
  <c r="S578" i="4" s="1"/>
  <c r="S579" i="4" s="1"/>
  <c r="S580" i="4" s="1"/>
  <c r="R570" i="4"/>
  <c r="R571" i="4" s="1"/>
  <c r="R572" i="4" s="1"/>
  <c r="R573" i="4" s="1"/>
  <c r="R574" i="4" s="1"/>
  <c r="R575" i="4" s="1"/>
  <c r="R576" i="4" s="1"/>
  <c r="R577" i="4" s="1"/>
  <c r="R578" i="4" s="1"/>
  <c r="R579" i="4" s="1"/>
  <c r="R580" i="4" s="1"/>
  <c r="Q570" i="4"/>
  <c r="Q571" i="4" s="1"/>
  <c r="Q572" i="4" s="1"/>
  <c r="Q573" i="4" s="1"/>
  <c r="Q574" i="4" s="1"/>
  <c r="Q575" i="4" s="1"/>
  <c r="Q576" i="4" s="1"/>
  <c r="Q577" i="4" s="1"/>
  <c r="Q578" i="4" s="1"/>
  <c r="Q579" i="4" s="1"/>
  <c r="Q580" i="4" s="1"/>
  <c r="T550" i="4"/>
  <c r="T551" i="4" s="1"/>
  <c r="T552" i="4" s="1"/>
  <c r="T553" i="4" s="1"/>
  <c r="T554" i="4" s="1"/>
  <c r="T555" i="4" s="1"/>
  <c r="T556" i="4" s="1"/>
  <c r="T557" i="4" s="1"/>
  <c r="T558" i="4" s="1"/>
  <c r="T559" i="4" s="1"/>
  <c r="T560" i="4" s="1"/>
  <c r="S550" i="4"/>
  <c r="S551" i="4" s="1"/>
  <c r="S552" i="4" s="1"/>
  <c r="S553" i="4" s="1"/>
  <c r="S554" i="4" s="1"/>
  <c r="S555" i="4" s="1"/>
  <c r="S556" i="4" s="1"/>
  <c r="S557" i="4" s="1"/>
  <c r="S558" i="4" s="1"/>
  <c r="S559" i="4" s="1"/>
  <c r="S560" i="4" s="1"/>
  <c r="R550" i="4"/>
  <c r="R551" i="4" s="1"/>
  <c r="R552" i="4" s="1"/>
  <c r="R553" i="4" s="1"/>
  <c r="R554" i="4" s="1"/>
  <c r="R555" i="4" s="1"/>
  <c r="R556" i="4" s="1"/>
  <c r="R557" i="4" s="1"/>
  <c r="R558" i="4" s="1"/>
  <c r="R559" i="4" s="1"/>
  <c r="R560" i="4" s="1"/>
  <c r="Q550" i="4"/>
  <c r="Q551" i="4" s="1"/>
  <c r="Q552" i="4" s="1"/>
  <c r="Q553" i="4" s="1"/>
  <c r="Q554" i="4" s="1"/>
  <c r="Q555" i="4" s="1"/>
  <c r="Q556" i="4" s="1"/>
  <c r="Q557" i="4" s="1"/>
  <c r="Q558" i="4" s="1"/>
  <c r="Q559" i="4" s="1"/>
  <c r="Q560" i="4" s="1"/>
  <c r="T530" i="4"/>
  <c r="T531" i="4" s="1"/>
  <c r="T532" i="4" s="1"/>
  <c r="T533" i="4" s="1"/>
  <c r="T534" i="4" s="1"/>
  <c r="T535" i="4" s="1"/>
  <c r="T536" i="4" s="1"/>
  <c r="T537" i="4" s="1"/>
  <c r="T538" i="4" s="1"/>
  <c r="T539" i="4" s="1"/>
  <c r="T540" i="4" s="1"/>
  <c r="S530" i="4"/>
  <c r="S531" i="4" s="1"/>
  <c r="S532" i="4" s="1"/>
  <c r="S533" i="4" s="1"/>
  <c r="S534" i="4" s="1"/>
  <c r="S535" i="4" s="1"/>
  <c r="S536" i="4" s="1"/>
  <c r="S537" i="4" s="1"/>
  <c r="S538" i="4" s="1"/>
  <c r="S539" i="4" s="1"/>
  <c r="S540" i="4" s="1"/>
  <c r="R530" i="4"/>
  <c r="R531" i="4" s="1"/>
  <c r="R532" i="4" s="1"/>
  <c r="R533" i="4" s="1"/>
  <c r="R534" i="4" s="1"/>
  <c r="R535" i="4" s="1"/>
  <c r="R536" i="4" s="1"/>
  <c r="R537" i="4" s="1"/>
  <c r="R538" i="4" s="1"/>
  <c r="R539" i="4" s="1"/>
  <c r="R540" i="4" s="1"/>
  <c r="Q530" i="4"/>
  <c r="Q531" i="4" s="1"/>
  <c r="Q532" i="4" s="1"/>
  <c r="Q533" i="4" s="1"/>
  <c r="Q534" i="4" s="1"/>
  <c r="Q535" i="4" s="1"/>
  <c r="Q536" i="4" s="1"/>
  <c r="Q537" i="4" s="1"/>
  <c r="Q538" i="4" s="1"/>
  <c r="Q539" i="4" s="1"/>
  <c r="Q540" i="4" s="1"/>
  <c r="T510" i="4"/>
  <c r="T511" i="4" s="1"/>
  <c r="T512" i="4" s="1"/>
  <c r="T513" i="4" s="1"/>
  <c r="T514" i="4" s="1"/>
  <c r="T515" i="4" s="1"/>
  <c r="T516" i="4" s="1"/>
  <c r="T517" i="4" s="1"/>
  <c r="T518" i="4" s="1"/>
  <c r="T519" i="4" s="1"/>
  <c r="T520" i="4" s="1"/>
  <c r="S510" i="4"/>
  <c r="S511" i="4" s="1"/>
  <c r="S512" i="4" s="1"/>
  <c r="S513" i="4" s="1"/>
  <c r="S514" i="4" s="1"/>
  <c r="S515" i="4" s="1"/>
  <c r="S516" i="4" s="1"/>
  <c r="S517" i="4" s="1"/>
  <c r="S518" i="4" s="1"/>
  <c r="S519" i="4" s="1"/>
  <c r="S520" i="4" s="1"/>
  <c r="R510" i="4"/>
  <c r="R511" i="4" s="1"/>
  <c r="R512" i="4" s="1"/>
  <c r="R513" i="4" s="1"/>
  <c r="R514" i="4" s="1"/>
  <c r="R515" i="4" s="1"/>
  <c r="R516" i="4" s="1"/>
  <c r="R517" i="4" s="1"/>
  <c r="R518" i="4" s="1"/>
  <c r="R519" i="4" s="1"/>
  <c r="R520" i="4" s="1"/>
  <c r="Q510" i="4"/>
  <c r="Q511" i="4" s="1"/>
  <c r="Q512" i="4" s="1"/>
  <c r="Q513" i="4" s="1"/>
  <c r="Q514" i="4" s="1"/>
  <c r="Q515" i="4" s="1"/>
  <c r="Q516" i="4" s="1"/>
  <c r="Q517" i="4" s="1"/>
  <c r="Q518" i="4" s="1"/>
  <c r="Q519" i="4" s="1"/>
  <c r="Q520" i="4" s="1"/>
  <c r="T490" i="4"/>
  <c r="T491" i="4" s="1"/>
  <c r="T492" i="4" s="1"/>
  <c r="T493" i="4" s="1"/>
  <c r="T494" i="4" s="1"/>
  <c r="T495" i="4" s="1"/>
  <c r="T496" i="4" s="1"/>
  <c r="T497" i="4" s="1"/>
  <c r="T498" i="4" s="1"/>
  <c r="T499" i="4" s="1"/>
  <c r="T500" i="4" s="1"/>
  <c r="S490" i="4"/>
  <c r="S491" i="4" s="1"/>
  <c r="S492" i="4" s="1"/>
  <c r="S493" i="4" s="1"/>
  <c r="S494" i="4" s="1"/>
  <c r="S495" i="4" s="1"/>
  <c r="S496" i="4" s="1"/>
  <c r="S497" i="4" s="1"/>
  <c r="S498" i="4" s="1"/>
  <c r="S499" i="4" s="1"/>
  <c r="S500" i="4" s="1"/>
  <c r="R490" i="4"/>
  <c r="R491" i="4" s="1"/>
  <c r="R492" i="4" s="1"/>
  <c r="R493" i="4" s="1"/>
  <c r="R494" i="4" s="1"/>
  <c r="R495" i="4" s="1"/>
  <c r="R496" i="4" s="1"/>
  <c r="R497" i="4" s="1"/>
  <c r="R498" i="4" s="1"/>
  <c r="R499" i="4" s="1"/>
  <c r="R500" i="4" s="1"/>
  <c r="Q490" i="4"/>
  <c r="Q491" i="4" s="1"/>
  <c r="Q492" i="4" s="1"/>
  <c r="Q493" i="4" s="1"/>
  <c r="Q494" i="4" s="1"/>
  <c r="Q495" i="4" s="1"/>
  <c r="Q496" i="4" s="1"/>
  <c r="Q497" i="4" s="1"/>
  <c r="Q498" i="4" s="1"/>
  <c r="Q499" i="4" s="1"/>
  <c r="Q500" i="4" s="1"/>
  <c r="T470" i="4"/>
  <c r="T471" i="4" s="1"/>
  <c r="T472" i="4" s="1"/>
  <c r="T473" i="4" s="1"/>
  <c r="T474" i="4" s="1"/>
  <c r="T475" i="4" s="1"/>
  <c r="T476" i="4" s="1"/>
  <c r="T477" i="4" s="1"/>
  <c r="T478" i="4" s="1"/>
  <c r="T479" i="4" s="1"/>
  <c r="T480" i="4" s="1"/>
  <c r="S470" i="4"/>
  <c r="S471" i="4" s="1"/>
  <c r="S472" i="4" s="1"/>
  <c r="S473" i="4" s="1"/>
  <c r="S474" i="4" s="1"/>
  <c r="S475" i="4" s="1"/>
  <c r="S476" i="4" s="1"/>
  <c r="S477" i="4" s="1"/>
  <c r="S478" i="4" s="1"/>
  <c r="S479" i="4" s="1"/>
  <c r="S480" i="4" s="1"/>
  <c r="R470" i="4"/>
  <c r="R471" i="4" s="1"/>
  <c r="R472" i="4" s="1"/>
  <c r="R473" i="4" s="1"/>
  <c r="R474" i="4" s="1"/>
  <c r="R475" i="4" s="1"/>
  <c r="R476" i="4" s="1"/>
  <c r="R477" i="4" s="1"/>
  <c r="R478" i="4" s="1"/>
  <c r="R479" i="4" s="1"/>
  <c r="R480" i="4" s="1"/>
  <c r="Q470" i="4"/>
  <c r="Q471" i="4" s="1"/>
  <c r="Q472" i="4" s="1"/>
  <c r="Q473" i="4" s="1"/>
  <c r="Q474" i="4" s="1"/>
  <c r="Q475" i="4" s="1"/>
  <c r="Q476" i="4" s="1"/>
  <c r="Q477" i="4" s="1"/>
  <c r="Q478" i="4" s="1"/>
  <c r="Q479" i="4" s="1"/>
  <c r="Q480" i="4" s="1"/>
  <c r="T450" i="4"/>
  <c r="T451" i="4" s="1"/>
  <c r="T452" i="4" s="1"/>
  <c r="T453" i="4" s="1"/>
  <c r="T454" i="4" s="1"/>
  <c r="T455" i="4" s="1"/>
  <c r="T456" i="4" s="1"/>
  <c r="T457" i="4" s="1"/>
  <c r="T458" i="4" s="1"/>
  <c r="T459" i="4" s="1"/>
  <c r="T460" i="4" s="1"/>
  <c r="S450" i="4"/>
  <c r="S451" i="4" s="1"/>
  <c r="S452" i="4" s="1"/>
  <c r="S453" i="4" s="1"/>
  <c r="S454" i="4" s="1"/>
  <c r="S455" i="4" s="1"/>
  <c r="S456" i="4" s="1"/>
  <c r="S457" i="4" s="1"/>
  <c r="S458" i="4" s="1"/>
  <c r="S459" i="4" s="1"/>
  <c r="S460" i="4" s="1"/>
  <c r="R450" i="4"/>
  <c r="R451" i="4" s="1"/>
  <c r="R452" i="4" s="1"/>
  <c r="R453" i="4" s="1"/>
  <c r="R454" i="4" s="1"/>
  <c r="R455" i="4" s="1"/>
  <c r="R456" i="4" s="1"/>
  <c r="R457" i="4" s="1"/>
  <c r="R458" i="4" s="1"/>
  <c r="R459" i="4" s="1"/>
  <c r="R460" i="4" s="1"/>
  <c r="Q450" i="4"/>
  <c r="Q451" i="4" s="1"/>
  <c r="Q452" i="4" s="1"/>
  <c r="Q453" i="4" s="1"/>
  <c r="Q454" i="4" s="1"/>
  <c r="Q455" i="4" s="1"/>
  <c r="Q456" i="4" s="1"/>
  <c r="Q457" i="4" s="1"/>
  <c r="Q458" i="4" s="1"/>
  <c r="Q459" i="4" s="1"/>
  <c r="Q460" i="4" s="1"/>
  <c r="T430" i="4"/>
  <c r="T431" i="4" s="1"/>
  <c r="T432" i="4" s="1"/>
  <c r="T433" i="4" s="1"/>
  <c r="T434" i="4" s="1"/>
  <c r="T435" i="4" s="1"/>
  <c r="T436" i="4" s="1"/>
  <c r="T437" i="4" s="1"/>
  <c r="T438" i="4" s="1"/>
  <c r="T439" i="4" s="1"/>
  <c r="T440" i="4" s="1"/>
  <c r="S430" i="4"/>
  <c r="S431" i="4" s="1"/>
  <c r="S432" i="4" s="1"/>
  <c r="S433" i="4" s="1"/>
  <c r="S434" i="4" s="1"/>
  <c r="S435" i="4" s="1"/>
  <c r="S436" i="4" s="1"/>
  <c r="S437" i="4" s="1"/>
  <c r="S438" i="4" s="1"/>
  <c r="S439" i="4" s="1"/>
  <c r="S440" i="4" s="1"/>
  <c r="R430" i="4"/>
  <c r="R431" i="4" s="1"/>
  <c r="R432" i="4" s="1"/>
  <c r="R433" i="4" s="1"/>
  <c r="R434" i="4" s="1"/>
  <c r="R435" i="4" s="1"/>
  <c r="R436" i="4" s="1"/>
  <c r="R437" i="4" s="1"/>
  <c r="R438" i="4" s="1"/>
  <c r="R439" i="4" s="1"/>
  <c r="R440" i="4" s="1"/>
  <c r="Q430" i="4"/>
  <c r="Q431" i="4" s="1"/>
  <c r="Q432" i="4" s="1"/>
  <c r="Q433" i="4" s="1"/>
  <c r="Q434" i="4" s="1"/>
  <c r="Q435" i="4" s="1"/>
  <c r="Q436" i="4" s="1"/>
  <c r="Q437" i="4" s="1"/>
  <c r="Q438" i="4" s="1"/>
  <c r="Q439" i="4" s="1"/>
  <c r="Q440" i="4" s="1"/>
  <c r="T410" i="4"/>
  <c r="T411" i="4" s="1"/>
  <c r="T412" i="4" s="1"/>
  <c r="T413" i="4" s="1"/>
  <c r="T414" i="4" s="1"/>
  <c r="T415" i="4" s="1"/>
  <c r="T416" i="4" s="1"/>
  <c r="T417" i="4" s="1"/>
  <c r="T418" i="4" s="1"/>
  <c r="T419" i="4" s="1"/>
  <c r="T420" i="4" s="1"/>
  <c r="S410" i="4"/>
  <c r="S411" i="4" s="1"/>
  <c r="S412" i="4" s="1"/>
  <c r="S413" i="4" s="1"/>
  <c r="S414" i="4" s="1"/>
  <c r="S415" i="4" s="1"/>
  <c r="S416" i="4" s="1"/>
  <c r="S417" i="4" s="1"/>
  <c r="S418" i="4" s="1"/>
  <c r="S419" i="4" s="1"/>
  <c r="S420" i="4" s="1"/>
  <c r="R410" i="4"/>
  <c r="R411" i="4" s="1"/>
  <c r="R412" i="4" s="1"/>
  <c r="R413" i="4" s="1"/>
  <c r="R414" i="4" s="1"/>
  <c r="R415" i="4" s="1"/>
  <c r="R416" i="4" s="1"/>
  <c r="R417" i="4" s="1"/>
  <c r="R418" i="4" s="1"/>
  <c r="R419" i="4" s="1"/>
  <c r="R420" i="4" s="1"/>
  <c r="Q410" i="4"/>
  <c r="Q411" i="4" s="1"/>
  <c r="Q412" i="4" s="1"/>
  <c r="Q413" i="4" s="1"/>
  <c r="Q414" i="4" s="1"/>
  <c r="Q415" i="4" s="1"/>
  <c r="Q416" i="4" s="1"/>
  <c r="Q417" i="4" s="1"/>
  <c r="Q418" i="4" s="1"/>
  <c r="Q419" i="4" s="1"/>
  <c r="Q420" i="4" s="1"/>
  <c r="T390" i="4"/>
  <c r="T391" i="4" s="1"/>
  <c r="T392" i="4" s="1"/>
  <c r="T393" i="4" s="1"/>
  <c r="T394" i="4" s="1"/>
  <c r="T395" i="4" s="1"/>
  <c r="T396" i="4" s="1"/>
  <c r="T397" i="4" s="1"/>
  <c r="T398" i="4" s="1"/>
  <c r="T399" i="4" s="1"/>
  <c r="T400" i="4" s="1"/>
  <c r="S390" i="4"/>
  <c r="S391" i="4" s="1"/>
  <c r="S392" i="4" s="1"/>
  <c r="S393" i="4" s="1"/>
  <c r="S394" i="4" s="1"/>
  <c r="S395" i="4" s="1"/>
  <c r="S396" i="4" s="1"/>
  <c r="S397" i="4" s="1"/>
  <c r="S398" i="4" s="1"/>
  <c r="S399" i="4" s="1"/>
  <c r="S400" i="4" s="1"/>
  <c r="R390" i="4"/>
  <c r="R391" i="4" s="1"/>
  <c r="R392" i="4" s="1"/>
  <c r="R393" i="4" s="1"/>
  <c r="R394" i="4" s="1"/>
  <c r="R395" i="4" s="1"/>
  <c r="R396" i="4" s="1"/>
  <c r="R397" i="4" s="1"/>
  <c r="R398" i="4" s="1"/>
  <c r="R399" i="4" s="1"/>
  <c r="R400" i="4" s="1"/>
  <c r="Q390" i="4"/>
  <c r="Q391" i="4" s="1"/>
  <c r="Q392" i="4" s="1"/>
  <c r="Q393" i="4" s="1"/>
  <c r="Q394" i="4" s="1"/>
  <c r="Q395" i="4" s="1"/>
  <c r="Q396" i="4" s="1"/>
  <c r="Q397" i="4" s="1"/>
  <c r="Q398" i="4" s="1"/>
  <c r="Q399" i="4" s="1"/>
  <c r="Q400" i="4" s="1"/>
  <c r="T370" i="4"/>
  <c r="T371" i="4" s="1"/>
  <c r="T372" i="4" s="1"/>
  <c r="T373" i="4" s="1"/>
  <c r="T374" i="4" s="1"/>
  <c r="T375" i="4" s="1"/>
  <c r="T376" i="4" s="1"/>
  <c r="T377" i="4" s="1"/>
  <c r="T378" i="4" s="1"/>
  <c r="T379" i="4" s="1"/>
  <c r="T380" i="4" s="1"/>
  <c r="S370" i="4"/>
  <c r="S371" i="4" s="1"/>
  <c r="S372" i="4" s="1"/>
  <c r="S373" i="4" s="1"/>
  <c r="S374" i="4" s="1"/>
  <c r="S375" i="4" s="1"/>
  <c r="S376" i="4" s="1"/>
  <c r="S377" i="4" s="1"/>
  <c r="S378" i="4" s="1"/>
  <c r="S379" i="4" s="1"/>
  <c r="S380" i="4" s="1"/>
  <c r="R370" i="4"/>
  <c r="R371" i="4" s="1"/>
  <c r="R372" i="4" s="1"/>
  <c r="R373" i="4" s="1"/>
  <c r="R374" i="4" s="1"/>
  <c r="R375" i="4" s="1"/>
  <c r="R376" i="4" s="1"/>
  <c r="R377" i="4" s="1"/>
  <c r="R378" i="4" s="1"/>
  <c r="R379" i="4" s="1"/>
  <c r="R380" i="4" s="1"/>
  <c r="Q370" i="4"/>
  <c r="Q371" i="4" s="1"/>
  <c r="Q372" i="4" s="1"/>
  <c r="Q373" i="4" s="1"/>
  <c r="Q374" i="4" s="1"/>
  <c r="Q375" i="4" s="1"/>
  <c r="Q376" i="4" s="1"/>
  <c r="Q377" i="4" s="1"/>
  <c r="Q378" i="4" s="1"/>
  <c r="Q379" i="4" s="1"/>
  <c r="Q380" i="4" s="1"/>
  <c r="T350" i="4"/>
  <c r="T351" i="4" s="1"/>
  <c r="T352" i="4" s="1"/>
  <c r="T353" i="4" s="1"/>
  <c r="T354" i="4" s="1"/>
  <c r="T355" i="4" s="1"/>
  <c r="T356" i="4" s="1"/>
  <c r="T357" i="4" s="1"/>
  <c r="T358" i="4" s="1"/>
  <c r="T359" i="4" s="1"/>
  <c r="T360" i="4" s="1"/>
  <c r="S350" i="4"/>
  <c r="S351" i="4" s="1"/>
  <c r="S352" i="4" s="1"/>
  <c r="S353" i="4" s="1"/>
  <c r="S354" i="4" s="1"/>
  <c r="S355" i="4" s="1"/>
  <c r="S356" i="4" s="1"/>
  <c r="S357" i="4" s="1"/>
  <c r="S358" i="4" s="1"/>
  <c r="S359" i="4" s="1"/>
  <c r="S360" i="4" s="1"/>
  <c r="R350" i="4"/>
  <c r="R351" i="4" s="1"/>
  <c r="R352" i="4" s="1"/>
  <c r="R353" i="4" s="1"/>
  <c r="R354" i="4" s="1"/>
  <c r="R355" i="4" s="1"/>
  <c r="R356" i="4" s="1"/>
  <c r="R357" i="4" s="1"/>
  <c r="R358" i="4" s="1"/>
  <c r="R359" i="4" s="1"/>
  <c r="R360" i="4" s="1"/>
  <c r="Q350" i="4"/>
  <c r="Q351" i="4" s="1"/>
  <c r="Q352" i="4" s="1"/>
  <c r="Q353" i="4" s="1"/>
  <c r="Q354" i="4" s="1"/>
  <c r="Q355" i="4" s="1"/>
  <c r="Q356" i="4" s="1"/>
  <c r="Q357" i="4" s="1"/>
  <c r="Q358" i="4" s="1"/>
  <c r="Q359" i="4" s="1"/>
  <c r="Q360" i="4" s="1"/>
  <c r="T330" i="4"/>
  <c r="T331" i="4" s="1"/>
  <c r="T332" i="4" s="1"/>
  <c r="T333" i="4" s="1"/>
  <c r="T334" i="4" s="1"/>
  <c r="T335" i="4" s="1"/>
  <c r="T336" i="4" s="1"/>
  <c r="T337" i="4" s="1"/>
  <c r="T338" i="4" s="1"/>
  <c r="T339" i="4" s="1"/>
  <c r="T340" i="4" s="1"/>
  <c r="S330" i="4"/>
  <c r="S331" i="4" s="1"/>
  <c r="S332" i="4" s="1"/>
  <c r="S333" i="4" s="1"/>
  <c r="S334" i="4" s="1"/>
  <c r="S335" i="4" s="1"/>
  <c r="S336" i="4" s="1"/>
  <c r="S337" i="4" s="1"/>
  <c r="S338" i="4" s="1"/>
  <c r="S339" i="4" s="1"/>
  <c r="S340" i="4" s="1"/>
  <c r="R330" i="4"/>
  <c r="R331" i="4" s="1"/>
  <c r="R332" i="4" s="1"/>
  <c r="R333" i="4" s="1"/>
  <c r="R334" i="4" s="1"/>
  <c r="R335" i="4" s="1"/>
  <c r="R336" i="4" s="1"/>
  <c r="R337" i="4" s="1"/>
  <c r="R338" i="4" s="1"/>
  <c r="R339" i="4" s="1"/>
  <c r="R340" i="4" s="1"/>
  <c r="Q330" i="4"/>
  <c r="Q331" i="4" s="1"/>
  <c r="Q332" i="4" s="1"/>
  <c r="Q333" i="4" s="1"/>
  <c r="Q334" i="4" s="1"/>
  <c r="Q335" i="4" s="1"/>
  <c r="Q336" i="4" s="1"/>
  <c r="Q337" i="4" s="1"/>
  <c r="Q338" i="4" s="1"/>
  <c r="Q339" i="4" s="1"/>
  <c r="Q340" i="4" s="1"/>
  <c r="T310" i="4"/>
  <c r="T311" i="4" s="1"/>
  <c r="T312" i="4" s="1"/>
  <c r="T313" i="4" s="1"/>
  <c r="T314" i="4" s="1"/>
  <c r="T315" i="4" s="1"/>
  <c r="T316" i="4" s="1"/>
  <c r="T317" i="4" s="1"/>
  <c r="T318" i="4" s="1"/>
  <c r="T319" i="4" s="1"/>
  <c r="T320" i="4" s="1"/>
  <c r="S310" i="4"/>
  <c r="S311" i="4" s="1"/>
  <c r="S312" i="4" s="1"/>
  <c r="S313" i="4" s="1"/>
  <c r="S314" i="4" s="1"/>
  <c r="S315" i="4" s="1"/>
  <c r="S316" i="4" s="1"/>
  <c r="S317" i="4" s="1"/>
  <c r="S318" i="4" s="1"/>
  <c r="S319" i="4" s="1"/>
  <c r="S320" i="4" s="1"/>
  <c r="R310" i="4"/>
  <c r="R311" i="4" s="1"/>
  <c r="R312" i="4" s="1"/>
  <c r="R313" i="4" s="1"/>
  <c r="R314" i="4" s="1"/>
  <c r="R315" i="4" s="1"/>
  <c r="R316" i="4" s="1"/>
  <c r="R317" i="4" s="1"/>
  <c r="R318" i="4" s="1"/>
  <c r="R319" i="4" s="1"/>
  <c r="R320" i="4" s="1"/>
  <c r="Q310" i="4"/>
  <c r="Q311" i="4" s="1"/>
  <c r="Q312" i="4" s="1"/>
  <c r="Q313" i="4" s="1"/>
  <c r="Q314" i="4" s="1"/>
  <c r="Q315" i="4" s="1"/>
  <c r="Q316" i="4" s="1"/>
  <c r="Q317" i="4" s="1"/>
  <c r="Q318" i="4" s="1"/>
  <c r="Q319" i="4" s="1"/>
  <c r="Q320" i="4" s="1"/>
  <c r="T289" i="4"/>
  <c r="T290" i="4" s="1"/>
  <c r="T291" i="4" s="1"/>
  <c r="T292" i="4" s="1"/>
  <c r="T293" i="4" s="1"/>
  <c r="T294" i="4" s="1"/>
  <c r="T295" i="4" s="1"/>
  <c r="T296" i="4" s="1"/>
  <c r="T297" i="4" s="1"/>
  <c r="T298" i="4" s="1"/>
  <c r="T299" i="4" s="1"/>
  <c r="S289" i="4"/>
  <c r="S290" i="4" s="1"/>
  <c r="S291" i="4" s="1"/>
  <c r="S292" i="4" s="1"/>
  <c r="S293" i="4" s="1"/>
  <c r="S294" i="4" s="1"/>
  <c r="S295" i="4" s="1"/>
  <c r="S296" i="4" s="1"/>
  <c r="S297" i="4" s="1"/>
  <c r="S298" i="4" s="1"/>
  <c r="S299" i="4" s="1"/>
  <c r="R289" i="4"/>
  <c r="R290" i="4" s="1"/>
  <c r="R291" i="4" s="1"/>
  <c r="R292" i="4" s="1"/>
  <c r="R293" i="4" s="1"/>
  <c r="R294" i="4" s="1"/>
  <c r="R295" i="4" s="1"/>
  <c r="R296" i="4" s="1"/>
  <c r="R297" i="4" s="1"/>
  <c r="R298" i="4" s="1"/>
  <c r="R299" i="4" s="1"/>
  <c r="Q289" i="4"/>
  <c r="Q290" i="4" s="1"/>
  <c r="Q291" i="4" s="1"/>
  <c r="Q292" i="4" s="1"/>
  <c r="Q293" i="4" s="1"/>
  <c r="Q294" i="4" s="1"/>
  <c r="Q295" i="4" s="1"/>
  <c r="Q296" i="4" s="1"/>
  <c r="Q297" i="4" s="1"/>
  <c r="Q298" i="4" s="1"/>
  <c r="Q299" i="4" s="1"/>
  <c r="T269" i="4"/>
  <c r="T270" i="4" s="1"/>
  <c r="T271" i="4" s="1"/>
  <c r="T272" i="4" s="1"/>
  <c r="T273" i="4" s="1"/>
  <c r="T274" i="4" s="1"/>
  <c r="T275" i="4" s="1"/>
  <c r="T276" i="4" s="1"/>
  <c r="T277" i="4" s="1"/>
  <c r="T278" i="4" s="1"/>
  <c r="T279" i="4" s="1"/>
  <c r="S269" i="4"/>
  <c r="S270" i="4" s="1"/>
  <c r="S271" i="4" s="1"/>
  <c r="S272" i="4" s="1"/>
  <c r="S273" i="4" s="1"/>
  <c r="S274" i="4" s="1"/>
  <c r="S275" i="4" s="1"/>
  <c r="S276" i="4" s="1"/>
  <c r="S277" i="4" s="1"/>
  <c r="S278" i="4" s="1"/>
  <c r="S279" i="4" s="1"/>
  <c r="R269" i="4"/>
  <c r="R270" i="4" s="1"/>
  <c r="R271" i="4" s="1"/>
  <c r="R272" i="4" s="1"/>
  <c r="R273" i="4" s="1"/>
  <c r="R274" i="4" s="1"/>
  <c r="R275" i="4" s="1"/>
  <c r="R276" i="4" s="1"/>
  <c r="R277" i="4" s="1"/>
  <c r="R278" i="4" s="1"/>
  <c r="R279" i="4" s="1"/>
  <c r="Q269" i="4"/>
  <c r="Q270" i="4" s="1"/>
  <c r="Q271" i="4" s="1"/>
  <c r="Q272" i="4" s="1"/>
  <c r="Q273" i="4" s="1"/>
  <c r="Q274" i="4" s="1"/>
  <c r="Q275" i="4" s="1"/>
  <c r="Q276" i="4" s="1"/>
  <c r="Q277" i="4" s="1"/>
  <c r="Q278" i="4" s="1"/>
  <c r="Q279" i="4" s="1"/>
  <c r="T249" i="4"/>
  <c r="T250" i="4" s="1"/>
  <c r="T251" i="4" s="1"/>
  <c r="T252" i="4" s="1"/>
  <c r="T253" i="4" s="1"/>
  <c r="T254" i="4" s="1"/>
  <c r="T255" i="4" s="1"/>
  <c r="T256" i="4" s="1"/>
  <c r="T257" i="4" s="1"/>
  <c r="T258" i="4" s="1"/>
  <c r="T259" i="4" s="1"/>
  <c r="S249" i="4"/>
  <c r="S250" i="4" s="1"/>
  <c r="S251" i="4" s="1"/>
  <c r="S252" i="4" s="1"/>
  <c r="S253" i="4" s="1"/>
  <c r="S254" i="4" s="1"/>
  <c r="S255" i="4" s="1"/>
  <c r="S256" i="4" s="1"/>
  <c r="S257" i="4" s="1"/>
  <c r="S258" i="4" s="1"/>
  <c r="S259" i="4" s="1"/>
  <c r="R249" i="4"/>
  <c r="R250" i="4" s="1"/>
  <c r="R251" i="4" s="1"/>
  <c r="R252" i="4" s="1"/>
  <c r="R253" i="4" s="1"/>
  <c r="R254" i="4" s="1"/>
  <c r="R255" i="4" s="1"/>
  <c r="R256" i="4" s="1"/>
  <c r="R257" i="4" s="1"/>
  <c r="R258" i="4" s="1"/>
  <c r="R259" i="4" s="1"/>
  <c r="Q249" i="4"/>
  <c r="Q250" i="4" s="1"/>
  <c r="Q251" i="4" s="1"/>
  <c r="Q252" i="4" s="1"/>
  <c r="Q253" i="4" s="1"/>
  <c r="Q254" i="4" s="1"/>
  <c r="Q255" i="4" s="1"/>
  <c r="Q256" i="4" s="1"/>
  <c r="Q257" i="4" s="1"/>
  <c r="Q258" i="4" s="1"/>
  <c r="Q259" i="4" s="1"/>
  <c r="T229" i="4"/>
  <c r="T230" i="4" s="1"/>
  <c r="T231" i="4" s="1"/>
  <c r="T232" i="4" s="1"/>
  <c r="T233" i="4" s="1"/>
  <c r="T234" i="4" s="1"/>
  <c r="T235" i="4" s="1"/>
  <c r="T236" i="4" s="1"/>
  <c r="T237" i="4" s="1"/>
  <c r="T238" i="4" s="1"/>
  <c r="T239" i="4" s="1"/>
  <c r="S229" i="4"/>
  <c r="S230" i="4" s="1"/>
  <c r="S231" i="4" s="1"/>
  <c r="S232" i="4" s="1"/>
  <c r="S233" i="4" s="1"/>
  <c r="S234" i="4" s="1"/>
  <c r="S235" i="4" s="1"/>
  <c r="S236" i="4" s="1"/>
  <c r="S237" i="4" s="1"/>
  <c r="S238" i="4" s="1"/>
  <c r="S239" i="4" s="1"/>
  <c r="R229" i="4"/>
  <c r="R230" i="4" s="1"/>
  <c r="R231" i="4" s="1"/>
  <c r="R232" i="4" s="1"/>
  <c r="R233" i="4" s="1"/>
  <c r="R234" i="4" s="1"/>
  <c r="R235" i="4" s="1"/>
  <c r="R236" i="4" s="1"/>
  <c r="R237" i="4" s="1"/>
  <c r="R238" i="4" s="1"/>
  <c r="R239" i="4" s="1"/>
  <c r="Q229" i="4"/>
  <c r="Q230" i="4" s="1"/>
  <c r="Q231" i="4" s="1"/>
  <c r="Q232" i="4" s="1"/>
  <c r="Q233" i="4" s="1"/>
  <c r="Q234" i="4" s="1"/>
  <c r="Q235" i="4" s="1"/>
  <c r="Q236" i="4" s="1"/>
  <c r="Q237" i="4" s="1"/>
  <c r="Q238" i="4" s="1"/>
  <c r="Q239" i="4" s="1"/>
  <c r="T209" i="4"/>
  <c r="T210" i="4" s="1"/>
  <c r="T211" i="4" s="1"/>
  <c r="T212" i="4" s="1"/>
  <c r="T213" i="4" s="1"/>
  <c r="T214" i="4" s="1"/>
  <c r="T215" i="4" s="1"/>
  <c r="T216" i="4" s="1"/>
  <c r="T217" i="4" s="1"/>
  <c r="T218" i="4" s="1"/>
  <c r="T219" i="4" s="1"/>
  <c r="S209" i="4"/>
  <c r="S210" i="4" s="1"/>
  <c r="S211" i="4" s="1"/>
  <c r="S212" i="4" s="1"/>
  <c r="S213" i="4" s="1"/>
  <c r="S214" i="4" s="1"/>
  <c r="S215" i="4" s="1"/>
  <c r="S216" i="4" s="1"/>
  <c r="S217" i="4" s="1"/>
  <c r="S218" i="4" s="1"/>
  <c r="S219" i="4" s="1"/>
  <c r="R209" i="4"/>
  <c r="R210" i="4" s="1"/>
  <c r="R211" i="4" s="1"/>
  <c r="R212" i="4" s="1"/>
  <c r="R213" i="4" s="1"/>
  <c r="R214" i="4" s="1"/>
  <c r="R215" i="4" s="1"/>
  <c r="R216" i="4" s="1"/>
  <c r="R217" i="4" s="1"/>
  <c r="R218" i="4" s="1"/>
  <c r="R219" i="4" s="1"/>
  <c r="Q209" i="4"/>
  <c r="Q210" i="4" s="1"/>
  <c r="Q211" i="4" s="1"/>
  <c r="Q212" i="4" s="1"/>
  <c r="Q213" i="4" s="1"/>
  <c r="Q214" i="4" s="1"/>
  <c r="Q215" i="4" s="1"/>
  <c r="Q216" i="4" s="1"/>
  <c r="Q217" i="4" s="1"/>
  <c r="Q218" i="4" s="1"/>
  <c r="Q219" i="4" s="1"/>
  <c r="T189" i="4"/>
  <c r="T190" i="4" s="1"/>
  <c r="T191" i="4" s="1"/>
  <c r="T192" i="4" s="1"/>
  <c r="T193" i="4" s="1"/>
  <c r="T194" i="4" s="1"/>
  <c r="T195" i="4" s="1"/>
  <c r="T196" i="4" s="1"/>
  <c r="T197" i="4" s="1"/>
  <c r="T198" i="4" s="1"/>
  <c r="T199" i="4" s="1"/>
  <c r="S189" i="4"/>
  <c r="S190" i="4" s="1"/>
  <c r="S191" i="4" s="1"/>
  <c r="S192" i="4" s="1"/>
  <c r="S193" i="4" s="1"/>
  <c r="S194" i="4" s="1"/>
  <c r="S195" i="4" s="1"/>
  <c r="S196" i="4" s="1"/>
  <c r="S197" i="4" s="1"/>
  <c r="S198" i="4" s="1"/>
  <c r="S199" i="4" s="1"/>
  <c r="R189" i="4"/>
  <c r="R190" i="4" s="1"/>
  <c r="R191" i="4" s="1"/>
  <c r="R192" i="4" s="1"/>
  <c r="R193" i="4" s="1"/>
  <c r="R194" i="4" s="1"/>
  <c r="R195" i="4" s="1"/>
  <c r="R196" i="4" s="1"/>
  <c r="R197" i="4" s="1"/>
  <c r="R198" i="4" s="1"/>
  <c r="R199" i="4" s="1"/>
  <c r="Q189" i="4"/>
  <c r="Q190" i="4" s="1"/>
  <c r="Q191" i="4" s="1"/>
  <c r="Q192" i="4" s="1"/>
  <c r="Q193" i="4" s="1"/>
  <c r="Q194" i="4" s="1"/>
  <c r="Q195" i="4" s="1"/>
  <c r="Q196" i="4" s="1"/>
  <c r="Q197" i="4" s="1"/>
  <c r="Q198" i="4" s="1"/>
  <c r="Q199" i="4" s="1"/>
  <c r="T169" i="4"/>
  <c r="T170" i="4" s="1"/>
  <c r="T171" i="4" s="1"/>
  <c r="T172" i="4" s="1"/>
  <c r="T173" i="4" s="1"/>
  <c r="T174" i="4" s="1"/>
  <c r="T175" i="4" s="1"/>
  <c r="T176" i="4" s="1"/>
  <c r="T177" i="4" s="1"/>
  <c r="T178" i="4" s="1"/>
  <c r="T179" i="4" s="1"/>
  <c r="S169" i="4"/>
  <c r="S170" i="4" s="1"/>
  <c r="S171" i="4" s="1"/>
  <c r="S172" i="4" s="1"/>
  <c r="S173" i="4" s="1"/>
  <c r="S174" i="4" s="1"/>
  <c r="S175" i="4" s="1"/>
  <c r="S176" i="4" s="1"/>
  <c r="S177" i="4" s="1"/>
  <c r="S178" i="4" s="1"/>
  <c r="S179" i="4" s="1"/>
  <c r="R169" i="4"/>
  <c r="R170" i="4" s="1"/>
  <c r="R171" i="4" s="1"/>
  <c r="R172" i="4" s="1"/>
  <c r="R173" i="4" s="1"/>
  <c r="R174" i="4" s="1"/>
  <c r="R175" i="4" s="1"/>
  <c r="R176" i="4" s="1"/>
  <c r="R177" i="4" s="1"/>
  <c r="R178" i="4" s="1"/>
  <c r="R179" i="4" s="1"/>
  <c r="Q169" i="4"/>
  <c r="Q170" i="4" s="1"/>
  <c r="Q171" i="4" s="1"/>
  <c r="Q172" i="4" s="1"/>
  <c r="Q173" i="4" s="1"/>
  <c r="Q174" i="4" s="1"/>
  <c r="Q175" i="4" s="1"/>
  <c r="Q176" i="4" s="1"/>
  <c r="Q177" i="4" s="1"/>
  <c r="Q178" i="4" s="1"/>
  <c r="Q179" i="4" s="1"/>
  <c r="T149" i="4"/>
  <c r="T150" i="4" s="1"/>
  <c r="T151" i="4" s="1"/>
  <c r="T152" i="4" s="1"/>
  <c r="T153" i="4" s="1"/>
  <c r="T154" i="4" s="1"/>
  <c r="T155" i="4" s="1"/>
  <c r="T156" i="4" s="1"/>
  <c r="T157" i="4" s="1"/>
  <c r="T158" i="4" s="1"/>
  <c r="T159" i="4" s="1"/>
  <c r="S149" i="4"/>
  <c r="S150" i="4" s="1"/>
  <c r="S151" i="4" s="1"/>
  <c r="S152" i="4" s="1"/>
  <c r="S153" i="4" s="1"/>
  <c r="S154" i="4" s="1"/>
  <c r="S155" i="4" s="1"/>
  <c r="S156" i="4" s="1"/>
  <c r="S157" i="4" s="1"/>
  <c r="S158" i="4" s="1"/>
  <c r="S159" i="4" s="1"/>
  <c r="R149" i="4"/>
  <c r="R150" i="4" s="1"/>
  <c r="R151" i="4" s="1"/>
  <c r="R152" i="4" s="1"/>
  <c r="R153" i="4" s="1"/>
  <c r="R154" i="4" s="1"/>
  <c r="R155" i="4" s="1"/>
  <c r="R156" i="4" s="1"/>
  <c r="R157" i="4" s="1"/>
  <c r="R158" i="4" s="1"/>
  <c r="R159" i="4" s="1"/>
  <c r="Q149" i="4"/>
  <c r="Q150" i="4" s="1"/>
  <c r="Q151" i="4" s="1"/>
  <c r="Q152" i="4" s="1"/>
  <c r="Q153" i="4" s="1"/>
  <c r="Q154" i="4" s="1"/>
  <c r="Q155" i="4" s="1"/>
  <c r="Q156" i="4" s="1"/>
  <c r="Q157" i="4" s="1"/>
  <c r="Q158" i="4" s="1"/>
  <c r="Q159" i="4" s="1"/>
  <c r="T129" i="4"/>
  <c r="T130" i="4" s="1"/>
  <c r="T131" i="4" s="1"/>
  <c r="T132" i="4" s="1"/>
  <c r="T133" i="4" s="1"/>
  <c r="T134" i="4" s="1"/>
  <c r="T135" i="4" s="1"/>
  <c r="T136" i="4" s="1"/>
  <c r="T137" i="4" s="1"/>
  <c r="T138" i="4" s="1"/>
  <c r="T139" i="4" s="1"/>
  <c r="S129" i="4"/>
  <c r="S130" i="4" s="1"/>
  <c r="S131" i="4" s="1"/>
  <c r="S132" i="4" s="1"/>
  <c r="S133" i="4" s="1"/>
  <c r="S134" i="4" s="1"/>
  <c r="S135" i="4" s="1"/>
  <c r="S136" i="4" s="1"/>
  <c r="S137" i="4" s="1"/>
  <c r="S138" i="4" s="1"/>
  <c r="S139" i="4" s="1"/>
  <c r="R129" i="4"/>
  <c r="R130" i="4" s="1"/>
  <c r="R131" i="4" s="1"/>
  <c r="R132" i="4" s="1"/>
  <c r="R133" i="4" s="1"/>
  <c r="R134" i="4" s="1"/>
  <c r="R135" i="4" s="1"/>
  <c r="R136" i="4" s="1"/>
  <c r="R137" i="4" s="1"/>
  <c r="R138" i="4" s="1"/>
  <c r="R139" i="4" s="1"/>
  <c r="Q129" i="4"/>
  <c r="Q130" i="4" s="1"/>
  <c r="Q131" i="4" s="1"/>
  <c r="Q132" i="4" s="1"/>
  <c r="Q133" i="4" s="1"/>
  <c r="Q134" i="4" s="1"/>
  <c r="Q135" i="4" s="1"/>
  <c r="Q136" i="4" s="1"/>
  <c r="Q137" i="4" s="1"/>
  <c r="Q138" i="4" s="1"/>
  <c r="Q139" i="4" s="1"/>
  <c r="T109" i="4"/>
  <c r="T110" i="4" s="1"/>
  <c r="T111" i="4" s="1"/>
  <c r="T112" i="4" s="1"/>
  <c r="T113" i="4" s="1"/>
  <c r="T114" i="4" s="1"/>
  <c r="T115" i="4" s="1"/>
  <c r="T116" i="4" s="1"/>
  <c r="T117" i="4" s="1"/>
  <c r="T118" i="4" s="1"/>
  <c r="T119" i="4" s="1"/>
  <c r="S109" i="4"/>
  <c r="S110" i="4" s="1"/>
  <c r="S111" i="4" s="1"/>
  <c r="S112" i="4" s="1"/>
  <c r="S113" i="4" s="1"/>
  <c r="S114" i="4" s="1"/>
  <c r="S115" i="4" s="1"/>
  <c r="S116" i="4" s="1"/>
  <c r="S117" i="4" s="1"/>
  <c r="S118" i="4" s="1"/>
  <c r="S119" i="4" s="1"/>
  <c r="R109" i="4"/>
  <c r="R110" i="4" s="1"/>
  <c r="R111" i="4" s="1"/>
  <c r="R112" i="4" s="1"/>
  <c r="R113" i="4" s="1"/>
  <c r="R114" i="4" s="1"/>
  <c r="R115" i="4" s="1"/>
  <c r="R116" i="4" s="1"/>
  <c r="R117" i="4" s="1"/>
  <c r="R118" i="4" s="1"/>
  <c r="R119" i="4" s="1"/>
  <c r="Q109" i="4"/>
  <c r="Q110" i="4" s="1"/>
  <c r="Q111" i="4" s="1"/>
  <c r="Q112" i="4" s="1"/>
  <c r="Q113" i="4" s="1"/>
  <c r="Q114" i="4" s="1"/>
  <c r="Q115" i="4" s="1"/>
  <c r="Q116" i="4" s="1"/>
  <c r="Q117" i="4" s="1"/>
  <c r="Q118" i="4" s="1"/>
  <c r="Q119" i="4" s="1"/>
  <c r="T89" i="4"/>
  <c r="T90" i="4" s="1"/>
  <c r="T91" i="4" s="1"/>
  <c r="T92" i="4" s="1"/>
  <c r="T93" i="4" s="1"/>
  <c r="T94" i="4" s="1"/>
  <c r="T95" i="4" s="1"/>
  <c r="T96" i="4" s="1"/>
  <c r="T97" i="4" s="1"/>
  <c r="T98" i="4" s="1"/>
  <c r="T99" i="4" s="1"/>
  <c r="S89" i="4"/>
  <c r="S90" i="4" s="1"/>
  <c r="S91" i="4" s="1"/>
  <c r="S92" i="4" s="1"/>
  <c r="S93" i="4" s="1"/>
  <c r="S94" i="4" s="1"/>
  <c r="S95" i="4" s="1"/>
  <c r="S96" i="4" s="1"/>
  <c r="S97" i="4" s="1"/>
  <c r="S98" i="4" s="1"/>
  <c r="S99" i="4" s="1"/>
  <c r="R89" i="4"/>
  <c r="R90" i="4" s="1"/>
  <c r="R91" i="4" s="1"/>
  <c r="R92" i="4" s="1"/>
  <c r="R93" i="4" s="1"/>
  <c r="R94" i="4" s="1"/>
  <c r="R95" i="4" s="1"/>
  <c r="R96" i="4" s="1"/>
  <c r="R97" i="4" s="1"/>
  <c r="R98" i="4" s="1"/>
  <c r="R99" i="4" s="1"/>
  <c r="Q89" i="4"/>
  <c r="Q90" i="4" s="1"/>
  <c r="Q91" i="4" s="1"/>
  <c r="Q92" i="4" s="1"/>
  <c r="Q93" i="4" s="1"/>
  <c r="Q94" i="4" s="1"/>
  <c r="Q95" i="4" s="1"/>
  <c r="Q96" i="4" s="1"/>
  <c r="Q97" i="4" s="1"/>
  <c r="Q98" i="4" s="1"/>
  <c r="Q99" i="4" s="1"/>
  <c r="T69" i="4"/>
  <c r="T70" i="4" s="1"/>
  <c r="T71" i="4" s="1"/>
  <c r="T72" i="4" s="1"/>
  <c r="T73" i="4" s="1"/>
  <c r="T74" i="4" s="1"/>
  <c r="T75" i="4" s="1"/>
  <c r="T76" i="4" s="1"/>
  <c r="T77" i="4" s="1"/>
  <c r="T78" i="4" s="1"/>
  <c r="T79" i="4" s="1"/>
  <c r="S69" i="4"/>
  <c r="S70" i="4" s="1"/>
  <c r="S71" i="4" s="1"/>
  <c r="S72" i="4" s="1"/>
  <c r="S73" i="4" s="1"/>
  <c r="S74" i="4" s="1"/>
  <c r="S75" i="4" s="1"/>
  <c r="S76" i="4" s="1"/>
  <c r="S77" i="4" s="1"/>
  <c r="S78" i="4" s="1"/>
  <c r="S79" i="4" s="1"/>
  <c r="R69" i="4"/>
  <c r="R70" i="4" s="1"/>
  <c r="R71" i="4" s="1"/>
  <c r="R72" i="4" s="1"/>
  <c r="R73" i="4" s="1"/>
  <c r="R74" i="4" s="1"/>
  <c r="R75" i="4" s="1"/>
  <c r="R76" i="4" s="1"/>
  <c r="R77" i="4" s="1"/>
  <c r="R78" i="4" s="1"/>
  <c r="R79" i="4" s="1"/>
  <c r="Q69" i="4"/>
  <c r="Q70" i="4" s="1"/>
  <c r="Q71" i="4" s="1"/>
  <c r="Q72" i="4" s="1"/>
  <c r="Q73" i="4" s="1"/>
  <c r="Q74" i="4" s="1"/>
  <c r="Q75" i="4" s="1"/>
  <c r="Q76" i="4" s="1"/>
  <c r="Q77" i="4" s="1"/>
  <c r="Q78" i="4" s="1"/>
  <c r="Q79" i="4" s="1"/>
  <c r="T49" i="4"/>
  <c r="T50" i="4" s="1"/>
  <c r="T51" i="4" s="1"/>
  <c r="T52" i="4" s="1"/>
  <c r="T53" i="4" s="1"/>
  <c r="T54" i="4" s="1"/>
  <c r="T55" i="4" s="1"/>
  <c r="T56" i="4" s="1"/>
  <c r="T57" i="4" s="1"/>
  <c r="T58" i="4" s="1"/>
  <c r="T59" i="4" s="1"/>
  <c r="S49" i="4"/>
  <c r="S50" i="4" s="1"/>
  <c r="S51" i="4" s="1"/>
  <c r="S52" i="4" s="1"/>
  <c r="S53" i="4" s="1"/>
  <c r="S54" i="4" s="1"/>
  <c r="S55" i="4" s="1"/>
  <c r="S56" i="4" s="1"/>
  <c r="S57" i="4" s="1"/>
  <c r="S58" i="4" s="1"/>
  <c r="S59" i="4" s="1"/>
  <c r="R49" i="4"/>
  <c r="R50" i="4" s="1"/>
  <c r="R51" i="4" s="1"/>
  <c r="R52" i="4" s="1"/>
  <c r="R53" i="4" s="1"/>
  <c r="R54" i="4" s="1"/>
  <c r="R55" i="4" s="1"/>
  <c r="R56" i="4" s="1"/>
  <c r="R57" i="4" s="1"/>
  <c r="R58" i="4" s="1"/>
  <c r="R59" i="4" s="1"/>
  <c r="Q49" i="4"/>
  <c r="Q50" i="4" s="1"/>
  <c r="Q51" i="4" s="1"/>
  <c r="Q52" i="4" s="1"/>
  <c r="Q53" i="4" s="1"/>
  <c r="Q54" i="4" s="1"/>
  <c r="Q55" i="4" s="1"/>
  <c r="Q56" i="4" s="1"/>
  <c r="Q57" i="4" s="1"/>
  <c r="Q58" i="4" s="1"/>
  <c r="Q59" i="4" s="1"/>
  <c r="T29" i="4"/>
  <c r="T30" i="4" s="1"/>
  <c r="T31" i="4" s="1"/>
  <c r="T32" i="4" s="1"/>
  <c r="T33" i="4" s="1"/>
  <c r="T34" i="4" s="1"/>
  <c r="T35" i="4" s="1"/>
  <c r="T36" i="4" s="1"/>
  <c r="T37" i="4" s="1"/>
  <c r="T38" i="4" s="1"/>
  <c r="T39" i="4" s="1"/>
  <c r="S29" i="4"/>
  <c r="S30" i="4" s="1"/>
  <c r="S31" i="4" s="1"/>
  <c r="S32" i="4" s="1"/>
  <c r="S33" i="4" s="1"/>
  <c r="S34" i="4" s="1"/>
  <c r="S35" i="4" s="1"/>
  <c r="S36" i="4" s="1"/>
  <c r="S37" i="4" s="1"/>
  <c r="S38" i="4" s="1"/>
  <c r="S39" i="4" s="1"/>
  <c r="R29" i="4"/>
  <c r="R30" i="4" s="1"/>
  <c r="R31" i="4" s="1"/>
  <c r="R32" i="4" s="1"/>
  <c r="R33" i="4" s="1"/>
  <c r="R34" i="4" s="1"/>
  <c r="R35" i="4" s="1"/>
  <c r="R36" i="4" s="1"/>
  <c r="R37" i="4" s="1"/>
  <c r="R38" i="4" s="1"/>
  <c r="R39" i="4" s="1"/>
  <c r="Q29" i="4"/>
  <c r="Q30" i="4" s="1"/>
  <c r="Q31" i="4" s="1"/>
  <c r="Q32" i="4" s="1"/>
  <c r="Q33" i="4" s="1"/>
  <c r="Q34" i="4" s="1"/>
  <c r="Q35" i="4" s="1"/>
  <c r="Q36" i="4" s="1"/>
  <c r="Q37" i="4" s="1"/>
  <c r="Q38" i="4" s="1"/>
  <c r="Q39" i="4" s="1"/>
  <c r="J175" i="3"/>
  <c r="J176" i="3" s="1"/>
  <c r="I175" i="3"/>
  <c r="I176" i="3" s="1"/>
  <c r="H175" i="3"/>
  <c r="H176" i="3" s="1"/>
  <c r="J174" i="3"/>
  <c r="I174" i="3"/>
  <c r="H174" i="3"/>
  <c r="T150" i="3"/>
  <c r="T151" i="3" s="1"/>
  <c r="T152" i="3" s="1"/>
  <c r="T153" i="3" s="1"/>
  <c r="T154" i="3" s="1"/>
  <c r="T155" i="3" s="1"/>
  <c r="T156" i="3" s="1"/>
  <c r="T157" i="3" s="1"/>
  <c r="T158" i="3" s="1"/>
  <c r="T159" i="3" s="1"/>
  <c r="T160" i="3" s="1"/>
  <c r="T167" i="3" s="1"/>
  <c r="T168" i="3" s="1"/>
  <c r="S150" i="3"/>
  <c r="S151" i="3" s="1"/>
  <c r="S152" i="3" s="1"/>
  <c r="S153" i="3" s="1"/>
  <c r="S154" i="3" s="1"/>
  <c r="S155" i="3" s="1"/>
  <c r="S156" i="3" s="1"/>
  <c r="S157" i="3" s="1"/>
  <c r="S158" i="3" s="1"/>
  <c r="S159" i="3" s="1"/>
  <c r="S160" i="3" s="1"/>
  <c r="S167" i="3" s="1"/>
  <c r="S168" i="3" s="1"/>
  <c r="R150" i="3"/>
  <c r="R151" i="3" s="1"/>
  <c r="R152" i="3" s="1"/>
  <c r="R153" i="3" s="1"/>
  <c r="R154" i="3" s="1"/>
  <c r="R155" i="3" s="1"/>
  <c r="R156" i="3" s="1"/>
  <c r="R157" i="3" s="1"/>
  <c r="R158" i="3" s="1"/>
  <c r="R159" i="3" s="1"/>
  <c r="R160" i="3" s="1"/>
  <c r="R167" i="3" s="1"/>
  <c r="R168" i="3" s="1"/>
  <c r="Q150" i="3"/>
  <c r="Q151" i="3" s="1"/>
  <c r="Q152" i="3" s="1"/>
  <c r="Q153" i="3" s="1"/>
  <c r="Q154" i="3" s="1"/>
  <c r="Q155" i="3" s="1"/>
  <c r="Q156" i="3" s="1"/>
  <c r="Q157" i="3" s="1"/>
  <c r="Q158" i="3" s="1"/>
  <c r="Q159" i="3" s="1"/>
  <c r="Q160" i="3" s="1"/>
  <c r="Q167" i="3" s="1"/>
  <c r="Q168" i="3" s="1"/>
  <c r="T130" i="3"/>
  <c r="T131" i="3" s="1"/>
  <c r="T132" i="3" s="1"/>
  <c r="T133" i="3" s="1"/>
  <c r="T134" i="3" s="1"/>
  <c r="T135" i="3" s="1"/>
  <c r="T136" i="3" s="1"/>
  <c r="T137" i="3" s="1"/>
  <c r="T138" i="3" s="1"/>
  <c r="T139" i="3" s="1"/>
  <c r="T140" i="3" s="1"/>
  <c r="T147" i="3" s="1"/>
  <c r="T148" i="3" s="1"/>
  <c r="S130" i="3"/>
  <c r="S131" i="3" s="1"/>
  <c r="S132" i="3" s="1"/>
  <c r="S133" i="3" s="1"/>
  <c r="S134" i="3" s="1"/>
  <c r="S135" i="3" s="1"/>
  <c r="S136" i="3" s="1"/>
  <c r="S137" i="3" s="1"/>
  <c r="S138" i="3" s="1"/>
  <c r="S139" i="3" s="1"/>
  <c r="S140" i="3" s="1"/>
  <c r="S147" i="3" s="1"/>
  <c r="S148" i="3" s="1"/>
  <c r="R130" i="3"/>
  <c r="R131" i="3" s="1"/>
  <c r="R132" i="3" s="1"/>
  <c r="R133" i="3" s="1"/>
  <c r="R134" i="3" s="1"/>
  <c r="R135" i="3" s="1"/>
  <c r="R136" i="3" s="1"/>
  <c r="R137" i="3" s="1"/>
  <c r="R138" i="3" s="1"/>
  <c r="R139" i="3" s="1"/>
  <c r="R140" i="3" s="1"/>
  <c r="R147" i="3" s="1"/>
  <c r="R148" i="3" s="1"/>
  <c r="Q130" i="3"/>
  <c r="Q131" i="3" s="1"/>
  <c r="Q132" i="3" s="1"/>
  <c r="Q133" i="3" s="1"/>
  <c r="Q134" i="3" s="1"/>
  <c r="Q135" i="3" s="1"/>
  <c r="Q136" i="3" s="1"/>
  <c r="Q137" i="3" s="1"/>
  <c r="Q138" i="3" s="1"/>
  <c r="Q139" i="3" s="1"/>
  <c r="Q140" i="3" s="1"/>
  <c r="Q147" i="3" s="1"/>
  <c r="Q148" i="3" s="1"/>
  <c r="T110" i="3"/>
  <c r="T111" i="3" s="1"/>
  <c r="T112" i="3" s="1"/>
  <c r="T113" i="3" s="1"/>
  <c r="T114" i="3" s="1"/>
  <c r="T115" i="3" s="1"/>
  <c r="T116" i="3" s="1"/>
  <c r="T117" i="3" s="1"/>
  <c r="T118" i="3" s="1"/>
  <c r="T119" i="3" s="1"/>
  <c r="T120" i="3" s="1"/>
  <c r="T127" i="3" s="1"/>
  <c r="T128" i="3" s="1"/>
  <c r="S110" i="3"/>
  <c r="S111" i="3" s="1"/>
  <c r="S112" i="3" s="1"/>
  <c r="S113" i="3" s="1"/>
  <c r="S114" i="3" s="1"/>
  <c r="S115" i="3" s="1"/>
  <c r="S116" i="3" s="1"/>
  <c r="S117" i="3" s="1"/>
  <c r="S118" i="3" s="1"/>
  <c r="S119" i="3" s="1"/>
  <c r="S120" i="3" s="1"/>
  <c r="R110" i="3"/>
  <c r="R111" i="3" s="1"/>
  <c r="R112" i="3" s="1"/>
  <c r="R113" i="3" s="1"/>
  <c r="R114" i="3" s="1"/>
  <c r="R115" i="3" s="1"/>
  <c r="R116" i="3" s="1"/>
  <c r="R117" i="3" s="1"/>
  <c r="R118" i="3" s="1"/>
  <c r="R119" i="3" s="1"/>
  <c r="R120" i="3" s="1"/>
  <c r="R127" i="3" s="1"/>
  <c r="R128" i="3" s="1"/>
  <c r="Q110" i="3"/>
  <c r="Q111" i="3" s="1"/>
  <c r="Q112" i="3" s="1"/>
  <c r="Q113" i="3" s="1"/>
  <c r="Q114" i="3" s="1"/>
  <c r="Q115" i="3" s="1"/>
  <c r="Q116" i="3" s="1"/>
  <c r="Q117" i="3" s="1"/>
  <c r="Q118" i="3" s="1"/>
  <c r="Q119" i="3" s="1"/>
  <c r="Q120" i="3" s="1"/>
  <c r="Q127" i="3" s="1"/>
  <c r="Q128" i="3" s="1"/>
  <c r="T89" i="3"/>
  <c r="T90" i="3" s="1"/>
  <c r="T91" i="3" s="1"/>
  <c r="T92" i="3" s="1"/>
  <c r="T93" i="3" s="1"/>
  <c r="T94" i="3" s="1"/>
  <c r="T95" i="3" s="1"/>
  <c r="T96" i="3" s="1"/>
  <c r="T97" i="3" s="1"/>
  <c r="T98" i="3" s="1"/>
  <c r="T99" i="3" s="1"/>
  <c r="T106" i="3" s="1"/>
  <c r="T107" i="3" s="1"/>
  <c r="S89" i="3"/>
  <c r="S90" i="3" s="1"/>
  <c r="S91" i="3" s="1"/>
  <c r="S92" i="3" s="1"/>
  <c r="S93" i="3" s="1"/>
  <c r="S94" i="3" s="1"/>
  <c r="S95" i="3" s="1"/>
  <c r="S96" i="3" s="1"/>
  <c r="S97" i="3" s="1"/>
  <c r="S98" i="3" s="1"/>
  <c r="S99" i="3" s="1"/>
  <c r="S106" i="3" s="1"/>
  <c r="S107" i="3" s="1"/>
  <c r="R89" i="3"/>
  <c r="R90" i="3" s="1"/>
  <c r="R91" i="3" s="1"/>
  <c r="R92" i="3" s="1"/>
  <c r="R93" i="3" s="1"/>
  <c r="R94" i="3" s="1"/>
  <c r="R95" i="3" s="1"/>
  <c r="R96" i="3" s="1"/>
  <c r="R97" i="3" s="1"/>
  <c r="R98" i="3" s="1"/>
  <c r="R99" i="3" s="1"/>
  <c r="R106" i="3" s="1"/>
  <c r="R107" i="3" s="1"/>
  <c r="Q89" i="3"/>
  <c r="Q90" i="3" s="1"/>
  <c r="Q91" i="3" s="1"/>
  <c r="Q92" i="3" s="1"/>
  <c r="Q93" i="3" s="1"/>
  <c r="Q94" i="3" s="1"/>
  <c r="Q95" i="3" s="1"/>
  <c r="Q96" i="3" s="1"/>
  <c r="Q97" i="3" s="1"/>
  <c r="Q98" i="3" s="1"/>
  <c r="Q99" i="3" s="1"/>
  <c r="Q106" i="3" s="1"/>
  <c r="Q107" i="3" s="1"/>
  <c r="T49" i="3"/>
  <c r="T50" i="3" s="1"/>
  <c r="T51" i="3" s="1"/>
  <c r="T52" i="3" s="1"/>
  <c r="T53" i="3" s="1"/>
  <c r="T54" i="3" s="1"/>
  <c r="T55" i="3" s="1"/>
  <c r="T56" i="3" s="1"/>
  <c r="T57" i="3" s="1"/>
  <c r="T58" i="3" s="1"/>
  <c r="T59" i="3" s="1"/>
  <c r="T66" i="3" s="1"/>
  <c r="T67" i="3" s="1"/>
  <c r="S49" i="3"/>
  <c r="S50" i="3" s="1"/>
  <c r="S51" i="3" s="1"/>
  <c r="S52" i="3" s="1"/>
  <c r="S53" i="3" s="1"/>
  <c r="S54" i="3" s="1"/>
  <c r="S55" i="3" s="1"/>
  <c r="S56" i="3" s="1"/>
  <c r="S57" i="3" s="1"/>
  <c r="S58" i="3" s="1"/>
  <c r="S59" i="3" s="1"/>
  <c r="S66" i="3" s="1"/>
  <c r="S67" i="3" s="1"/>
  <c r="R49" i="3"/>
  <c r="R50" i="3" s="1"/>
  <c r="R51" i="3" s="1"/>
  <c r="R52" i="3" s="1"/>
  <c r="R53" i="3" s="1"/>
  <c r="R54" i="3" s="1"/>
  <c r="R55" i="3" s="1"/>
  <c r="R56" i="3" s="1"/>
  <c r="R57" i="3" s="1"/>
  <c r="R58" i="3" s="1"/>
  <c r="R59" i="3" s="1"/>
  <c r="R66" i="3" s="1"/>
  <c r="R67" i="3" s="1"/>
  <c r="Q49" i="3"/>
  <c r="Q50" i="3" s="1"/>
  <c r="Q51" i="3" s="1"/>
  <c r="Q52" i="3" s="1"/>
  <c r="Q53" i="3" s="1"/>
  <c r="Q54" i="3" s="1"/>
  <c r="Q55" i="3" s="1"/>
  <c r="Q56" i="3" s="1"/>
  <c r="Q57" i="3" s="1"/>
  <c r="Q58" i="3" s="1"/>
  <c r="Q59" i="3" s="1"/>
  <c r="Q66" i="3" s="1"/>
  <c r="Q67" i="3" s="1"/>
  <c r="T9" i="3"/>
  <c r="T10" i="3" s="1"/>
  <c r="T11" i="3" s="1"/>
  <c r="T12" i="3" s="1"/>
  <c r="T13" i="3" s="1"/>
  <c r="T14" i="3" s="1"/>
  <c r="T15" i="3" s="1"/>
  <c r="T16" i="3" s="1"/>
  <c r="T17" i="3" s="1"/>
  <c r="T18" i="3" s="1"/>
  <c r="T19" i="3" s="1"/>
  <c r="T26" i="3" s="1"/>
  <c r="T27" i="3" s="1"/>
  <c r="S9" i="3"/>
  <c r="S10" i="3" s="1"/>
  <c r="S11" i="3" s="1"/>
  <c r="S12" i="3" s="1"/>
  <c r="S13" i="3" s="1"/>
  <c r="S14" i="3" s="1"/>
  <c r="S15" i="3" s="1"/>
  <c r="S16" i="3" s="1"/>
  <c r="S17" i="3" s="1"/>
  <c r="S18" i="3" s="1"/>
  <c r="S19" i="3" s="1"/>
  <c r="S26" i="3" s="1"/>
  <c r="S27" i="3" s="1"/>
  <c r="R9" i="3"/>
  <c r="R10" i="3" s="1"/>
  <c r="R11" i="3" s="1"/>
  <c r="R12" i="3" s="1"/>
  <c r="R13" i="3" s="1"/>
  <c r="R14" i="3" s="1"/>
  <c r="R15" i="3" s="1"/>
  <c r="R16" i="3" s="1"/>
  <c r="R17" i="3" s="1"/>
  <c r="R18" i="3" s="1"/>
  <c r="R19" i="3" s="1"/>
  <c r="R26" i="3" s="1"/>
  <c r="R27" i="3" s="1"/>
  <c r="Q9" i="3"/>
  <c r="Q10" i="3" s="1"/>
  <c r="Q11" i="3" s="1"/>
  <c r="Q12" i="3" s="1"/>
  <c r="Q13" i="3" s="1"/>
  <c r="Q14" i="3" s="1"/>
  <c r="Q15" i="3" s="1"/>
  <c r="Q16" i="3" s="1"/>
  <c r="Q17" i="3" s="1"/>
  <c r="Q18" i="3" s="1"/>
  <c r="Q19" i="3" s="1"/>
  <c r="Q26" i="3" s="1"/>
  <c r="Q27" i="3" s="1"/>
  <c r="Q141" i="3" l="1"/>
  <c r="Q142" i="3" s="1"/>
  <c r="Q143" i="3" s="1"/>
  <c r="Q144" i="3" s="1"/>
  <c r="Q145" i="3" s="1"/>
  <c r="Q146" i="3" s="1"/>
  <c r="Q161" i="3"/>
  <c r="Q162" i="3" s="1"/>
  <c r="Q163" i="3" s="1"/>
  <c r="Q164" i="3" s="1"/>
  <c r="Q165" i="3" s="1"/>
  <c r="Q166" i="3" s="1"/>
  <c r="S367" i="4"/>
  <c r="S368" i="4" s="1"/>
  <c r="S361" i="4"/>
  <c r="S362" i="4" s="1"/>
  <c r="S363" i="4" s="1"/>
  <c r="S364" i="4" s="1"/>
  <c r="S365" i="4" s="1"/>
  <c r="S366" i="4" s="1"/>
  <c r="Q367" i="4"/>
  <c r="Q368" i="4" s="1"/>
  <c r="Q361" i="4"/>
  <c r="Q362" i="4" s="1"/>
  <c r="Q363" i="4" s="1"/>
  <c r="Q364" i="4" s="1"/>
  <c r="Q365" i="4" s="1"/>
  <c r="Q366" i="4" s="1"/>
  <c r="T367" i="4"/>
  <c r="T368" i="4" s="1"/>
  <c r="T361" i="4"/>
  <c r="T362" i="4" s="1"/>
  <c r="T363" i="4" s="1"/>
  <c r="T364" i="4" s="1"/>
  <c r="T365" i="4" s="1"/>
  <c r="T366" i="4" s="1"/>
  <c r="R367" i="4"/>
  <c r="R368" i="4" s="1"/>
  <c r="R361" i="4"/>
  <c r="R362" i="4" s="1"/>
  <c r="R363" i="4" s="1"/>
  <c r="R364" i="4" s="1"/>
  <c r="R365" i="4" s="1"/>
  <c r="R366" i="4" s="1"/>
  <c r="R387" i="4"/>
  <c r="R388" i="4" s="1"/>
  <c r="R381" i="4"/>
  <c r="R382" i="4" s="1"/>
  <c r="R383" i="4" s="1"/>
  <c r="R384" i="4" s="1"/>
  <c r="R385" i="4" s="1"/>
  <c r="R386" i="4" s="1"/>
  <c r="T387" i="4"/>
  <c r="T388" i="4" s="1"/>
  <c r="T381" i="4"/>
  <c r="T382" i="4" s="1"/>
  <c r="T383" i="4" s="1"/>
  <c r="T384" i="4" s="1"/>
  <c r="T385" i="4" s="1"/>
  <c r="T386" i="4" s="1"/>
  <c r="Q387" i="4"/>
  <c r="Q388" i="4" s="1"/>
  <c r="Q381" i="4"/>
  <c r="Q382" i="4" s="1"/>
  <c r="Q383" i="4" s="1"/>
  <c r="Q384" i="4" s="1"/>
  <c r="Q385" i="4" s="1"/>
  <c r="Q386" i="4" s="1"/>
  <c r="S387" i="4"/>
  <c r="S388" i="4" s="1"/>
  <c r="S381" i="4"/>
  <c r="S382" i="4" s="1"/>
  <c r="S383" i="4" s="1"/>
  <c r="S384" i="4" s="1"/>
  <c r="S385" i="4" s="1"/>
  <c r="S386" i="4" s="1"/>
  <c r="S407" i="4"/>
  <c r="S408" i="4" s="1"/>
  <c r="S401" i="4"/>
  <c r="S402" i="4" s="1"/>
  <c r="S403" i="4" s="1"/>
  <c r="S404" i="4" s="1"/>
  <c r="S405" i="4" s="1"/>
  <c r="S406" i="4" s="1"/>
  <c r="Q407" i="4"/>
  <c r="Q408" i="4" s="1"/>
  <c r="Q401" i="4"/>
  <c r="Q402" i="4" s="1"/>
  <c r="Q403" i="4" s="1"/>
  <c r="Q404" i="4" s="1"/>
  <c r="Q405" i="4" s="1"/>
  <c r="Q406" i="4" s="1"/>
  <c r="R407" i="4"/>
  <c r="R408" i="4" s="1"/>
  <c r="R401" i="4"/>
  <c r="R402" i="4" s="1"/>
  <c r="R403" i="4" s="1"/>
  <c r="R404" i="4" s="1"/>
  <c r="R405" i="4" s="1"/>
  <c r="R406" i="4" s="1"/>
  <c r="T407" i="4"/>
  <c r="T408" i="4" s="1"/>
  <c r="T401" i="4"/>
  <c r="T402" i="4" s="1"/>
  <c r="T403" i="4" s="1"/>
  <c r="T404" i="4" s="1"/>
  <c r="T405" i="4" s="1"/>
  <c r="T406" i="4" s="1"/>
  <c r="Q427" i="4"/>
  <c r="Q428" i="4" s="1"/>
  <c r="Q421" i="4"/>
  <c r="Q422" i="4" s="1"/>
  <c r="Q423" i="4" s="1"/>
  <c r="Q424" i="4" s="1"/>
  <c r="Q425" i="4" s="1"/>
  <c r="Q426" i="4" s="1"/>
  <c r="T427" i="4"/>
  <c r="T428" i="4" s="1"/>
  <c r="T421" i="4"/>
  <c r="T422" i="4" s="1"/>
  <c r="T423" i="4" s="1"/>
  <c r="T424" i="4" s="1"/>
  <c r="T425" i="4" s="1"/>
  <c r="T426" i="4" s="1"/>
  <c r="R427" i="4"/>
  <c r="R428" i="4" s="1"/>
  <c r="R421" i="4"/>
  <c r="R422" i="4" s="1"/>
  <c r="R423" i="4" s="1"/>
  <c r="R424" i="4" s="1"/>
  <c r="R425" i="4" s="1"/>
  <c r="R426" i="4" s="1"/>
  <c r="S427" i="4"/>
  <c r="S428" i="4" s="1"/>
  <c r="S421" i="4"/>
  <c r="S422" i="4" s="1"/>
  <c r="S423" i="4" s="1"/>
  <c r="S424" i="4" s="1"/>
  <c r="S425" i="4" s="1"/>
  <c r="S426" i="4" s="1"/>
  <c r="S447" i="4"/>
  <c r="S448" i="4" s="1"/>
  <c r="S441" i="4"/>
  <c r="S442" i="4" s="1"/>
  <c r="S443" i="4" s="1"/>
  <c r="S444" i="4" s="1"/>
  <c r="S445" i="4" s="1"/>
  <c r="S446" i="4" s="1"/>
  <c r="Q447" i="4"/>
  <c r="Q448" i="4" s="1"/>
  <c r="Q441" i="4"/>
  <c r="Q442" i="4" s="1"/>
  <c r="Q443" i="4" s="1"/>
  <c r="Q444" i="4" s="1"/>
  <c r="Q445" i="4" s="1"/>
  <c r="Q446" i="4" s="1"/>
  <c r="R447" i="4"/>
  <c r="R448" i="4" s="1"/>
  <c r="R441" i="4"/>
  <c r="R442" i="4" s="1"/>
  <c r="R443" i="4" s="1"/>
  <c r="R444" i="4" s="1"/>
  <c r="R445" i="4" s="1"/>
  <c r="R446" i="4" s="1"/>
  <c r="T447" i="4"/>
  <c r="T448" i="4" s="1"/>
  <c r="T441" i="4"/>
  <c r="T442" i="4" s="1"/>
  <c r="T443" i="4" s="1"/>
  <c r="T444" i="4" s="1"/>
  <c r="T445" i="4" s="1"/>
  <c r="T446" i="4" s="1"/>
  <c r="R467" i="4"/>
  <c r="R468" i="4" s="1"/>
  <c r="R461" i="4"/>
  <c r="R462" i="4" s="1"/>
  <c r="R463" i="4" s="1"/>
  <c r="R464" i="4" s="1"/>
  <c r="R465" i="4" s="1"/>
  <c r="R466" i="4" s="1"/>
  <c r="S467" i="4"/>
  <c r="S468" i="4" s="1"/>
  <c r="S461" i="4"/>
  <c r="S462" i="4" s="1"/>
  <c r="S463" i="4" s="1"/>
  <c r="S464" i="4" s="1"/>
  <c r="S465" i="4" s="1"/>
  <c r="S466" i="4" s="1"/>
  <c r="T467" i="4"/>
  <c r="T468" i="4" s="1"/>
  <c r="T461" i="4"/>
  <c r="T462" i="4" s="1"/>
  <c r="T463" i="4" s="1"/>
  <c r="T464" i="4" s="1"/>
  <c r="T465" i="4" s="1"/>
  <c r="T466" i="4" s="1"/>
  <c r="Q467" i="4"/>
  <c r="Q468" i="4" s="1"/>
  <c r="Q461" i="4"/>
  <c r="Q462" i="4" s="1"/>
  <c r="Q463" i="4" s="1"/>
  <c r="Q464" i="4" s="1"/>
  <c r="Q465" i="4" s="1"/>
  <c r="Q466" i="4" s="1"/>
  <c r="R487" i="4"/>
  <c r="R488" i="4" s="1"/>
  <c r="R481" i="4"/>
  <c r="R482" i="4" s="1"/>
  <c r="R483" i="4" s="1"/>
  <c r="R484" i="4" s="1"/>
  <c r="R485" i="4" s="1"/>
  <c r="R486" i="4" s="1"/>
  <c r="S487" i="4"/>
  <c r="S488" i="4" s="1"/>
  <c r="S481" i="4"/>
  <c r="S482" i="4" s="1"/>
  <c r="S483" i="4" s="1"/>
  <c r="S484" i="4" s="1"/>
  <c r="S485" i="4" s="1"/>
  <c r="S486" i="4" s="1"/>
  <c r="T487" i="4"/>
  <c r="T488" i="4" s="1"/>
  <c r="T481" i="4"/>
  <c r="T482" i="4" s="1"/>
  <c r="T483" i="4" s="1"/>
  <c r="T484" i="4" s="1"/>
  <c r="T485" i="4" s="1"/>
  <c r="T486" i="4" s="1"/>
  <c r="Q487" i="4"/>
  <c r="Q488" i="4" s="1"/>
  <c r="Q481" i="4"/>
  <c r="Q482" i="4" s="1"/>
  <c r="Q483" i="4" s="1"/>
  <c r="Q484" i="4" s="1"/>
  <c r="Q485" i="4" s="1"/>
  <c r="Q486" i="4" s="1"/>
  <c r="T507" i="4"/>
  <c r="T508" i="4" s="1"/>
  <c r="T501" i="4"/>
  <c r="T502" i="4" s="1"/>
  <c r="T503" i="4" s="1"/>
  <c r="T504" i="4" s="1"/>
  <c r="T505" i="4" s="1"/>
  <c r="T506" i="4" s="1"/>
  <c r="Q507" i="4"/>
  <c r="Q508" i="4" s="1"/>
  <c r="Q501" i="4"/>
  <c r="Q502" i="4" s="1"/>
  <c r="Q503" i="4" s="1"/>
  <c r="Q504" i="4" s="1"/>
  <c r="Q505" i="4" s="1"/>
  <c r="Q506" i="4" s="1"/>
  <c r="R507" i="4"/>
  <c r="R508" i="4" s="1"/>
  <c r="R501" i="4"/>
  <c r="R502" i="4" s="1"/>
  <c r="R503" i="4" s="1"/>
  <c r="R504" i="4" s="1"/>
  <c r="R505" i="4" s="1"/>
  <c r="R506" i="4" s="1"/>
  <c r="S507" i="4"/>
  <c r="S508" i="4" s="1"/>
  <c r="S501" i="4"/>
  <c r="S502" i="4" s="1"/>
  <c r="S503" i="4" s="1"/>
  <c r="S504" i="4" s="1"/>
  <c r="S505" i="4" s="1"/>
  <c r="S506" i="4" s="1"/>
  <c r="R527" i="4"/>
  <c r="R528" i="4" s="1"/>
  <c r="R521" i="4"/>
  <c r="R522" i="4" s="1"/>
  <c r="R523" i="4" s="1"/>
  <c r="R524" i="4" s="1"/>
  <c r="R525" i="4" s="1"/>
  <c r="R526" i="4" s="1"/>
  <c r="S527" i="4"/>
  <c r="S528" i="4" s="1"/>
  <c r="S521" i="4"/>
  <c r="S522" i="4" s="1"/>
  <c r="S523" i="4" s="1"/>
  <c r="S524" i="4" s="1"/>
  <c r="S525" i="4" s="1"/>
  <c r="S526" i="4" s="1"/>
  <c r="T527" i="4"/>
  <c r="T528" i="4" s="1"/>
  <c r="T521" i="4"/>
  <c r="T522" i="4" s="1"/>
  <c r="T523" i="4" s="1"/>
  <c r="T524" i="4" s="1"/>
  <c r="T525" i="4" s="1"/>
  <c r="T526" i="4" s="1"/>
  <c r="Q527" i="4"/>
  <c r="Q528" i="4" s="1"/>
  <c r="Q521" i="4"/>
  <c r="Q522" i="4" s="1"/>
  <c r="Q523" i="4" s="1"/>
  <c r="Q524" i="4" s="1"/>
  <c r="Q525" i="4" s="1"/>
  <c r="Q526" i="4" s="1"/>
  <c r="R547" i="4"/>
  <c r="R548" i="4" s="1"/>
  <c r="R541" i="4"/>
  <c r="R542" i="4" s="1"/>
  <c r="R543" i="4" s="1"/>
  <c r="R544" i="4" s="1"/>
  <c r="R545" i="4" s="1"/>
  <c r="R546" i="4" s="1"/>
  <c r="S547" i="4"/>
  <c r="S548" i="4" s="1"/>
  <c r="S541" i="4"/>
  <c r="S542" i="4" s="1"/>
  <c r="S543" i="4" s="1"/>
  <c r="S544" i="4" s="1"/>
  <c r="S545" i="4" s="1"/>
  <c r="S546" i="4" s="1"/>
  <c r="Q547" i="4"/>
  <c r="Q548" i="4" s="1"/>
  <c r="Q541" i="4"/>
  <c r="Q542" i="4" s="1"/>
  <c r="Q543" i="4" s="1"/>
  <c r="Q544" i="4" s="1"/>
  <c r="Q545" i="4" s="1"/>
  <c r="Q546" i="4" s="1"/>
  <c r="T547" i="4"/>
  <c r="T548" i="4" s="1"/>
  <c r="T541" i="4"/>
  <c r="T542" i="4" s="1"/>
  <c r="T543" i="4" s="1"/>
  <c r="T544" i="4" s="1"/>
  <c r="T545" i="4" s="1"/>
  <c r="T546" i="4" s="1"/>
  <c r="S567" i="4"/>
  <c r="S568" i="4" s="1"/>
  <c r="S561" i="4"/>
  <c r="S562" i="4" s="1"/>
  <c r="S563" i="4" s="1"/>
  <c r="S564" i="4" s="1"/>
  <c r="S565" i="4" s="1"/>
  <c r="S566" i="4" s="1"/>
  <c r="T567" i="4"/>
  <c r="T568" i="4" s="1"/>
  <c r="T561" i="4"/>
  <c r="T562" i="4" s="1"/>
  <c r="T563" i="4" s="1"/>
  <c r="T564" i="4" s="1"/>
  <c r="T565" i="4" s="1"/>
  <c r="T566" i="4" s="1"/>
  <c r="Q567" i="4"/>
  <c r="Q568" i="4" s="1"/>
  <c r="Q561" i="4"/>
  <c r="Q562" i="4" s="1"/>
  <c r="Q563" i="4" s="1"/>
  <c r="Q564" i="4" s="1"/>
  <c r="Q565" i="4" s="1"/>
  <c r="Q566" i="4" s="1"/>
  <c r="R567" i="4"/>
  <c r="R568" i="4" s="1"/>
  <c r="R561" i="4"/>
  <c r="R562" i="4" s="1"/>
  <c r="R563" i="4" s="1"/>
  <c r="R564" i="4" s="1"/>
  <c r="R565" i="4" s="1"/>
  <c r="R566" i="4" s="1"/>
  <c r="Q587" i="4"/>
  <c r="Q588" i="4" s="1"/>
  <c r="Q581" i="4"/>
  <c r="Q582" i="4" s="1"/>
  <c r="Q583" i="4" s="1"/>
  <c r="Q584" i="4" s="1"/>
  <c r="Q585" i="4" s="1"/>
  <c r="Q586" i="4" s="1"/>
  <c r="R587" i="4"/>
  <c r="R588" i="4" s="1"/>
  <c r="R581" i="4"/>
  <c r="R582" i="4" s="1"/>
  <c r="R583" i="4" s="1"/>
  <c r="R584" i="4" s="1"/>
  <c r="R585" i="4" s="1"/>
  <c r="R586" i="4" s="1"/>
  <c r="S587" i="4"/>
  <c r="S588" i="4" s="1"/>
  <c r="S581" i="4"/>
  <c r="S582" i="4" s="1"/>
  <c r="S583" i="4" s="1"/>
  <c r="S584" i="4" s="1"/>
  <c r="S585" i="4" s="1"/>
  <c r="S586" i="4" s="1"/>
  <c r="T587" i="4"/>
  <c r="T588" i="4" s="1"/>
  <c r="T581" i="4"/>
  <c r="T582" i="4" s="1"/>
  <c r="T583" i="4" s="1"/>
  <c r="T584" i="4" s="1"/>
  <c r="T585" i="4" s="1"/>
  <c r="T586" i="4" s="1"/>
  <c r="Q607" i="4"/>
  <c r="Q608" i="4" s="1"/>
  <c r="Q601" i="4"/>
  <c r="Q602" i="4" s="1"/>
  <c r="Q603" i="4" s="1"/>
  <c r="Q604" i="4" s="1"/>
  <c r="Q605" i="4" s="1"/>
  <c r="Q606" i="4" s="1"/>
  <c r="R607" i="4"/>
  <c r="R608" i="4" s="1"/>
  <c r="R601" i="4"/>
  <c r="R602" i="4" s="1"/>
  <c r="R603" i="4" s="1"/>
  <c r="R604" i="4" s="1"/>
  <c r="R605" i="4" s="1"/>
  <c r="R606" i="4" s="1"/>
  <c r="S607" i="4"/>
  <c r="S608" i="4" s="1"/>
  <c r="S601" i="4"/>
  <c r="S602" i="4" s="1"/>
  <c r="S603" i="4" s="1"/>
  <c r="S604" i="4" s="1"/>
  <c r="S605" i="4" s="1"/>
  <c r="S606" i="4" s="1"/>
  <c r="T607" i="4"/>
  <c r="T608" i="4" s="1"/>
  <c r="T601" i="4"/>
  <c r="T602" i="4" s="1"/>
  <c r="T603" i="4" s="1"/>
  <c r="T604" i="4" s="1"/>
  <c r="T605" i="4" s="1"/>
  <c r="T606" i="4" s="1"/>
  <c r="T647" i="4"/>
  <c r="T648" i="4" s="1"/>
  <c r="Q647" i="4"/>
  <c r="Q648" i="4" s="1"/>
  <c r="S647" i="4"/>
  <c r="S648" i="4" s="1"/>
  <c r="R647" i="4"/>
  <c r="R648" i="4" s="1"/>
  <c r="S667" i="4"/>
  <c r="S668" i="4" s="1"/>
  <c r="S661" i="4"/>
  <c r="S662" i="4" s="1"/>
  <c r="S663" i="4" s="1"/>
  <c r="S664" i="4" s="1"/>
  <c r="S665" i="4" s="1"/>
  <c r="S666" i="4" s="1"/>
  <c r="T667" i="4"/>
  <c r="T668" i="4" s="1"/>
  <c r="T661" i="4"/>
  <c r="T662" i="4" s="1"/>
  <c r="T663" i="4" s="1"/>
  <c r="T664" i="4" s="1"/>
  <c r="T665" i="4" s="1"/>
  <c r="T666" i="4" s="1"/>
  <c r="Q667" i="4"/>
  <c r="Q668" i="4" s="1"/>
  <c r="Q661" i="4"/>
  <c r="Q662" i="4" s="1"/>
  <c r="Q663" i="4" s="1"/>
  <c r="Q664" i="4" s="1"/>
  <c r="Q665" i="4" s="1"/>
  <c r="Q666" i="4" s="1"/>
  <c r="R667" i="4"/>
  <c r="R668" i="4" s="1"/>
  <c r="R661" i="4"/>
  <c r="R662" i="4" s="1"/>
  <c r="R663" i="4" s="1"/>
  <c r="R664" i="4" s="1"/>
  <c r="R665" i="4" s="1"/>
  <c r="R666" i="4" s="1"/>
  <c r="S687" i="4"/>
  <c r="S688" i="4" s="1"/>
  <c r="S681" i="4"/>
  <c r="S682" i="4" s="1"/>
  <c r="S683" i="4" s="1"/>
  <c r="S684" i="4" s="1"/>
  <c r="S685" i="4" s="1"/>
  <c r="S686" i="4" s="1"/>
  <c r="T687" i="4"/>
  <c r="T688" i="4" s="1"/>
  <c r="T681" i="4"/>
  <c r="T682" i="4" s="1"/>
  <c r="T683" i="4" s="1"/>
  <c r="T684" i="4" s="1"/>
  <c r="T685" i="4" s="1"/>
  <c r="T686" i="4" s="1"/>
  <c r="Q687" i="4"/>
  <c r="Q688" i="4" s="1"/>
  <c r="Q681" i="4"/>
  <c r="Q682" i="4" s="1"/>
  <c r="Q683" i="4" s="1"/>
  <c r="Q684" i="4" s="1"/>
  <c r="Q685" i="4" s="1"/>
  <c r="Q686" i="4" s="1"/>
  <c r="R687" i="4"/>
  <c r="R688" i="4" s="1"/>
  <c r="R681" i="4"/>
  <c r="R682" i="4" s="1"/>
  <c r="R683" i="4" s="1"/>
  <c r="R684" i="4" s="1"/>
  <c r="R685" i="4" s="1"/>
  <c r="R686" i="4" s="1"/>
  <c r="S707" i="4"/>
  <c r="S708" i="4" s="1"/>
  <c r="S701" i="4"/>
  <c r="S702" i="4" s="1"/>
  <c r="S703" i="4" s="1"/>
  <c r="S704" i="4" s="1"/>
  <c r="S705" i="4" s="1"/>
  <c r="S706" i="4" s="1"/>
  <c r="Q707" i="4"/>
  <c r="Q708" i="4" s="1"/>
  <c r="Q701" i="4"/>
  <c r="Q702" i="4" s="1"/>
  <c r="Q703" i="4" s="1"/>
  <c r="Q704" i="4" s="1"/>
  <c r="Q705" i="4" s="1"/>
  <c r="Q706" i="4" s="1"/>
  <c r="R707" i="4"/>
  <c r="R708" i="4" s="1"/>
  <c r="R701" i="4"/>
  <c r="R702" i="4" s="1"/>
  <c r="R703" i="4" s="1"/>
  <c r="R704" i="4" s="1"/>
  <c r="R705" i="4" s="1"/>
  <c r="R706" i="4" s="1"/>
  <c r="T707" i="4"/>
  <c r="T708" i="4" s="1"/>
  <c r="T701" i="4"/>
  <c r="T702" i="4" s="1"/>
  <c r="T703" i="4" s="1"/>
  <c r="T704" i="4" s="1"/>
  <c r="T705" i="4" s="1"/>
  <c r="T706" i="4" s="1"/>
  <c r="T727" i="4"/>
  <c r="T728" i="4" s="1"/>
  <c r="T721" i="4"/>
  <c r="T722" i="4" s="1"/>
  <c r="T723" i="4" s="1"/>
  <c r="T724" i="4" s="1"/>
  <c r="T725" i="4" s="1"/>
  <c r="T726" i="4" s="1"/>
  <c r="Q727" i="4"/>
  <c r="Q728" i="4" s="1"/>
  <c r="Q721" i="4"/>
  <c r="Q722" i="4" s="1"/>
  <c r="Q723" i="4" s="1"/>
  <c r="Q724" i="4" s="1"/>
  <c r="Q725" i="4" s="1"/>
  <c r="Q726" i="4" s="1"/>
  <c r="S727" i="4"/>
  <c r="S728" i="4" s="1"/>
  <c r="S721" i="4"/>
  <c r="S722" i="4" s="1"/>
  <c r="S723" i="4" s="1"/>
  <c r="S724" i="4" s="1"/>
  <c r="S725" i="4" s="1"/>
  <c r="S726" i="4" s="1"/>
  <c r="R727" i="4"/>
  <c r="R728" i="4" s="1"/>
  <c r="R721" i="4"/>
  <c r="R722" i="4" s="1"/>
  <c r="R723" i="4" s="1"/>
  <c r="R724" i="4" s="1"/>
  <c r="R725" i="4" s="1"/>
  <c r="R726" i="4" s="1"/>
  <c r="S747" i="4"/>
  <c r="S748" i="4" s="1"/>
  <c r="S741" i="4"/>
  <c r="S742" i="4" s="1"/>
  <c r="S743" i="4" s="1"/>
  <c r="S744" i="4" s="1"/>
  <c r="S745" i="4" s="1"/>
  <c r="S746" i="4" s="1"/>
  <c r="T747" i="4"/>
  <c r="T748" i="4" s="1"/>
  <c r="T741" i="4"/>
  <c r="T742" i="4" s="1"/>
  <c r="T743" i="4" s="1"/>
  <c r="T744" i="4" s="1"/>
  <c r="T745" i="4" s="1"/>
  <c r="T746" i="4" s="1"/>
  <c r="Q747" i="4"/>
  <c r="Q748" i="4" s="1"/>
  <c r="Q741" i="4"/>
  <c r="Q742" i="4" s="1"/>
  <c r="Q743" i="4" s="1"/>
  <c r="Q744" i="4" s="1"/>
  <c r="Q745" i="4" s="1"/>
  <c r="Q746" i="4" s="1"/>
  <c r="R747" i="4"/>
  <c r="R748" i="4" s="1"/>
  <c r="R741" i="4"/>
  <c r="R742" i="4" s="1"/>
  <c r="R743" i="4" s="1"/>
  <c r="R744" i="4" s="1"/>
  <c r="R745" i="4" s="1"/>
  <c r="R746" i="4" s="1"/>
  <c r="S347" i="4"/>
  <c r="S348" i="4" s="1"/>
  <c r="S341" i="4"/>
  <c r="S342" i="4" s="1"/>
  <c r="S343" i="4" s="1"/>
  <c r="S344" i="4" s="1"/>
  <c r="S345" i="4" s="1"/>
  <c r="S346" i="4" s="1"/>
  <c r="T347" i="4"/>
  <c r="T348" i="4" s="1"/>
  <c r="T341" i="4"/>
  <c r="T342" i="4" s="1"/>
  <c r="T343" i="4" s="1"/>
  <c r="T344" i="4" s="1"/>
  <c r="T345" i="4" s="1"/>
  <c r="T346" i="4" s="1"/>
  <c r="R347" i="4"/>
  <c r="R348" i="4" s="1"/>
  <c r="R341" i="4"/>
  <c r="R342" i="4" s="1"/>
  <c r="R343" i="4" s="1"/>
  <c r="R344" i="4" s="1"/>
  <c r="R345" i="4" s="1"/>
  <c r="R346" i="4" s="1"/>
  <c r="Q347" i="4"/>
  <c r="Q348" i="4" s="1"/>
  <c r="Q341" i="4"/>
  <c r="Q342" i="4" s="1"/>
  <c r="Q343" i="4" s="1"/>
  <c r="Q344" i="4" s="1"/>
  <c r="Q345" i="4" s="1"/>
  <c r="Q346" i="4" s="1"/>
  <c r="R327" i="4"/>
  <c r="R328" i="4" s="1"/>
  <c r="R321" i="4"/>
  <c r="R322" i="4" s="1"/>
  <c r="R323" i="4" s="1"/>
  <c r="R324" i="4" s="1"/>
  <c r="R325" i="4" s="1"/>
  <c r="R326" i="4" s="1"/>
  <c r="T327" i="4"/>
  <c r="T328" i="4" s="1"/>
  <c r="T321" i="4"/>
  <c r="T322" i="4" s="1"/>
  <c r="T323" i="4" s="1"/>
  <c r="T324" i="4" s="1"/>
  <c r="T325" i="4" s="1"/>
  <c r="T326" i="4" s="1"/>
  <c r="S327" i="4"/>
  <c r="S328" i="4" s="1"/>
  <c r="S321" i="4"/>
  <c r="S322" i="4" s="1"/>
  <c r="S323" i="4" s="1"/>
  <c r="S324" i="4" s="1"/>
  <c r="S325" i="4" s="1"/>
  <c r="S326" i="4" s="1"/>
  <c r="Q327" i="4"/>
  <c r="Q328" i="4" s="1"/>
  <c r="Q321" i="4"/>
  <c r="Q322" i="4" s="1"/>
  <c r="Q323" i="4" s="1"/>
  <c r="Q324" i="4" s="1"/>
  <c r="Q325" i="4" s="1"/>
  <c r="Q326" i="4" s="1"/>
  <c r="R306" i="4"/>
  <c r="R307" i="4" s="1"/>
  <c r="R300" i="4"/>
  <c r="R301" i="4" s="1"/>
  <c r="R302" i="4" s="1"/>
  <c r="R303" i="4" s="1"/>
  <c r="R304" i="4" s="1"/>
  <c r="R305" i="4" s="1"/>
  <c r="T306" i="4"/>
  <c r="T307" i="4" s="1"/>
  <c r="T300" i="4"/>
  <c r="T301" i="4" s="1"/>
  <c r="T302" i="4" s="1"/>
  <c r="T303" i="4" s="1"/>
  <c r="T304" i="4" s="1"/>
  <c r="T305" i="4" s="1"/>
  <c r="S306" i="4"/>
  <c r="S307" i="4" s="1"/>
  <c r="S300" i="4"/>
  <c r="S301" i="4" s="1"/>
  <c r="S302" i="4" s="1"/>
  <c r="S303" i="4" s="1"/>
  <c r="S304" i="4" s="1"/>
  <c r="S305" i="4" s="1"/>
  <c r="Q306" i="4"/>
  <c r="Q307" i="4" s="1"/>
  <c r="Q300" i="4"/>
  <c r="Q301" i="4" s="1"/>
  <c r="Q302" i="4" s="1"/>
  <c r="Q303" i="4" s="1"/>
  <c r="Q304" i="4" s="1"/>
  <c r="Q305" i="4" s="1"/>
  <c r="S286" i="4"/>
  <c r="S287" i="4" s="1"/>
  <c r="S280" i="4"/>
  <c r="S281" i="4" s="1"/>
  <c r="S282" i="4" s="1"/>
  <c r="S283" i="4" s="1"/>
  <c r="S284" i="4" s="1"/>
  <c r="S285" i="4" s="1"/>
  <c r="T286" i="4"/>
  <c r="T287" i="4" s="1"/>
  <c r="T280" i="4"/>
  <c r="T281" i="4" s="1"/>
  <c r="T282" i="4" s="1"/>
  <c r="T283" i="4" s="1"/>
  <c r="T284" i="4" s="1"/>
  <c r="T285" i="4" s="1"/>
  <c r="R286" i="4"/>
  <c r="R287" i="4" s="1"/>
  <c r="R280" i="4"/>
  <c r="R281" i="4" s="1"/>
  <c r="R282" i="4" s="1"/>
  <c r="R283" i="4" s="1"/>
  <c r="R284" i="4" s="1"/>
  <c r="R285" i="4" s="1"/>
  <c r="Q286" i="4"/>
  <c r="Q287" i="4" s="1"/>
  <c r="Q280" i="4"/>
  <c r="Q281" i="4" s="1"/>
  <c r="Q282" i="4" s="1"/>
  <c r="Q283" i="4" s="1"/>
  <c r="Q284" i="4" s="1"/>
  <c r="Q285" i="4" s="1"/>
  <c r="R266" i="4"/>
  <c r="R267" i="4" s="1"/>
  <c r="R260" i="4"/>
  <c r="R261" i="4" s="1"/>
  <c r="R262" i="4" s="1"/>
  <c r="R263" i="4" s="1"/>
  <c r="R264" i="4" s="1"/>
  <c r="R265" i="4" s="1"/>
  <c r="S266" i="4"/>
  <c r="S267" i="4" s="1"/>
  <c r="S260" i="4"/>
  <c r="S261" i="4" s="1"/>
  <c r="S262" i="4" s="1"/>
  <c r="S263" i="4" s="1"/>
  <c r="S264" i="4" s="1"/>
  <c r="S265" i="4" s="1"/>
  <c r="Q266" i="4"/>
  <c r="Q267" i="4" s="1"/>
  <c r="Q260" i="4"/>
  <c r="Q261" i="4" s="1"/>
  <c r="Q262" i="4" s="1"/>
  <c r="Q263" i="4" s="1"/>
  <c r="Q264" i="4" s="1"/>
  <c r="Q265" i="4" s="1"/>
  <c r="T266" i="4"/>
  <c r="T267" i="4" s="1"/>
  <c r="T260" i="4"/>
  <c r="T261" i="4" s="1"/>
  <c r="T262" i="4" s="1"/>
  <c r="T263" i="4" s="1"/>
  <c r="T264" i="4" s="1"/>
  <c r="T265" i="4" s="1"/>
  <c r="T246" i="4"/>
  <c r="T247" i="4" s="1"/>
  <c r="T240" i="4"/>
  <c r="T241" i="4" s="1"/>
  <c r="T242" i="4" s="1"/>
  <c r="T243" i="4" s="1"/>
  <c r="T244" i="4" s="1"/>
  <c r="T245" i="4" s="1"/>
  <c r="Q246" i="4"/>
  <c r="Q247" i="4" s="1"/>
  <c r="Q240" i="4"/>
  <c r="Q241" i="4" s="1"/>
  <c r="Q242" i="4" s="1"/>
  <c r="Q243" i="4" s="1"/>
  <c r="Q244" i="4" s="1"/>
  <c r="Q245" i="4" s="1"/>
  <c r="S246" i="4"/>
  <c r="S247" i="4" s="1"/>
  <c r="S240" i="4"/>
  <c r="S241" i="4" s="1"/>
  <c r="S242" i="4" s="1"/>
  <c r="S243" i="4" s="1"/>
  <c r="S244" i="4" s="1"/>
  <c r="S245" i="4" s="1"/>
  <c r="R246" i="4"/>
  <c r="R247" i="4" s="1"/>
  <c r="R240" i="4"/>
  <c r="R241" i="4" s="1"/>
  <c r="R242" i="4" s="1"/>
  <c r="R243" i="4" s="1"/>
  <c r="R244" i="4" s="1"/>
  <c r="R245" i="4" s="1"/>
  <c r="T226" i="4"/>
  <c r="T227" i="4" s="1"/>
  <c r="T220" i="4"/>
  <c r="T221" i="4" s="1"/>
  <c r="T222" i="4" s="1"/>
  <c r="T223" i="4" s="1"/>
  <c r="T224" i="4" s="1"/>
  <c r="T225" i="4" s="1"/>
  <c r="Q226" i="4"/>
  <c r="Q227" i="4" s="1"/>
  <c r="Q220" i="4"/>
  <c r="Q221" i="4" s="1"/>
  <c r="Q222" i="4" s="1"/>
  <c r="Q223" i="4" s="1"/>
  <c r="Q224" i="4" s="1"/>
  <c r="Q225" i="4" s="1"/>
  <c r="R226" i="4"/>
  <c r="R227" i="4" s="1"/>
  <c r="R220" i="4"/>
  <c r="R221" i="4" s="1"/>
  <c r="R222" i="4" s="1"/>
  <c r="R223" i="4" s="1"/>
  <c r="R224" i="4" s="1"/>
  <c r="R225" i="4" s="1"/>
  <c r="S226" i="4"/>
  <c r="S227" i="4" s="1"/>
  <c r="S220" i="4"/>
  <c r="S221" i="4" s="1"/>
  <c r="S222" i="4" s="1"/>
  <c r="S223" i="4" s="1"/>
  <c r="S224" i="4" s="1"/>
  <c r="S225" i="4" s="1"/>
  <c r="S206" i="4"/>
  <c r="S207" i="4" s="1"/>
  <c r="S200" i="4"/>
  <c r="S201" i="4" s="1"/>
  <c r="S202" i="4" s="1"/>
  <c r="S203" i="4" s="1"/>
  <c r="S204" i="4" s="1"/>
  <c r="S205" i="4" s="1"/>
  <c r="Q206" i="4"/>
  <c r="Q207" i="4" s="1"/>
  <c r="Q200" i="4"/>
  <c r="Q201" i="4" s="1"/>
  <c r="Q202" i="4" s="1"/>
  <c r="Q203" i="4" s="1"/>
  <c r="Q204" i="4" s="1"/>
  <c r="Q205" i="4" s="1"/>
  <c r="R206" i="4"/>
  <c r="R207" i="4" s="1"/>
  <c r="R200" i="4"/>
  <c r="R201" i="4" s="1"/>
  <c r="R202" i="4" s="1"/>
  <c r="R203" i="4" s="1"/>
  <c r="R204" i="4" s="1"/>
  <c r="R205" i="4" s="1"/>
  <c r="T206" i="4"/>
  <c r="T207" i="4" s="1"/>
  <c r="T200" i="4"/>
  <c r="T201" i="4" s="1"/>
  <c r="T202" i="4" s="1"/>
  <c r="T203" i="4" s="1"/>
  <c r="T204" i="4" s="1"/>
  <c r="T205" i="4" s="1"/>
  <c r="T186" i="4"/>
  <c r="T187" i="4" s="1"/>
  <c r="T180" i="4"/>
  <c r="T181" i="4" s="1"/>
  <c r="T182" i="4" s="1"/>
  <c r="T183" i="4" s="1"/>
  <c r="T184" i="4" s="1"/>
  <c r="T185" i="4" s="1"/>
  <c r="R186" i="4"/>
  <c r="R187" i="4" s="1"/>
  <c r="R180" i="4"/>
  <c r="R181" i="4" s="1"/>
  <c r="R182" i="4" s="1"/>
  <c r="R183" i="4" s="1"/>
  <c r="R184" i="4" s="1"/>
  <c r="R185" i="4" s="1"/>
  <c r="S186" i="4"/>
  <c r="S187" i="4" s="1"/>
  <c r="S180" i="4"/>
  <c r="S181" i="4" s="1"/>
  <c r="S182" i="4" s="1"/>
  <c r="S183" i="4" s="1"/>
  <c r="S184" i="4" s="1"/>
  <c r="S185" i="4" s="1"/>
  <c r="Q186" i="4"/>
  <c r="Q187" i="4" s="1"/>
  <c r="Q180" i="4"/>
  <c r="Q181" i="4" s="1"/>
  <c r="Q182" i="4" s="1"/>
  <c r="Q183" i="4" s="1"/>
  <c r="Q184" i="4" s="1"/>
  <c r="Q185" i="4" s="1"/>
  <c r="T166" i="4"/>
  <c r="T167" i="4" s="1"/>
  <c r="T160" i="4"/>
  <c r="T161" i="4" s="1"/>
  <c r="T162" i="4" s="1"/>
  <c r="T163" i="4" s="1"/>
  <c r="T164" i="4" s="1"/>
  <c r="T165" i="4" s="1"/>
  <c r="Q166" i="4"/>
  <c r="Q167" i="4" s="1"/>
  <c r="Q160" i="4"/>
  <c r="Q161" i="4" s="1"/>
  <c r="Q162" i="4" s="1"/>
  <c r="Q163" i="4" s="1"/>
  <c r="Q164" i="4" s="1"/>
  <c r="Q165" i="4" s="1"/>
  <c r="S166" i="4"/>
  <c r="S167" i="4" s="1"/>
  <c r="S160" i="4"/>
  <c r="S161" i="4" s="1"/>
  <c r="S162" i="4" s="1"/>
  <c r="S163" i="4" s="1"/>
  <c r="S164" i="4" s="1"/>
  <c r="S165" i="4" s="1"/>
  <c r="R166" i="4"/>
  <c r="R167" i="4" s="1"/>
  <c r="R160" i="4"/>
  <c r="R161" i="4" s="1"/>
  <c r="R162" i="4" s="1"/>
  <c r="R163" i="4" s="1"/>
  <c r="R164" i="4" s="1"/>
  <c r="R165" i="4" s="1"/>
  <c r="T146" i="4"/>
  <c r="T147" i="4" s="1"/>
  <c r="T140" i="4"/>
  <c r="T141" i="4" s="1"/>
  <c r="T142" i="4" s="1"/>
  <c r="T143" i="4" s="1"/>
  <c r="T144" i="4" s="1"/>
  <c r="T145" i="4" s="1"/>
  <c r="Q146" i="4"/>
  <c r="Q147" i="4" s="1"/>
  <c r="Q140" i="4"/>
  <c r="Q141" i="4" s="1"/>
  <c r="Q142" i="4" s="1"/>
  <c r="Q143" i="4" s="1"/>
  <c r="Q144" i="4" s="1"/>
  <c r="Q145" i="4" s="1"/>
  <c r="R146" i="4"/>
  <c r="R147" i="4" s="1"/>
  <c r="R140" i="4"/>
  <c r="R141" i="4" s="1"/>
  <c r="R142" i="4" s="1"/>
  <c r="R143" i="4" s="1"/>
  <c r="R144" i="4" s="1"/>
  <c r="R145" i="4" s="1"/>
  <c r="S146" i="4"/>
  <c r="S147" i="4" s="1"/>
  <c r="S140" i="4"/>
  <c r="S141" i="4" s="1"/>
  <c r="S142" i="4" s="1"/>
  <c r="S143" i="4" s="1"/>
  <c r="S144" i="4" s="1"/>
  <c r="S145" i="4" s="1"/>
  <c r="S126" i="4"/>
  <c r="S127" i="4" s="1"/>
  <c r="S120" i="4"/>
  <c r="S121" i="4" s="1"/>
  <c r="S122" i="4" s="1"/>
  <c r="S123" i="4" s="1"/>
  <c r="S124" i="4" s="1"/>
  <c r="S125" i="4" s="1"/>
  <c r="Q126" i="4"/>
  <c r="Q127" i="4" s="1"/>
  <c r="Q120" i="4"/>
  <c r="Q121" i="4" s="1"/>
  <c r="Q122" i="4" s="1"/>
  <c r="Q123" i="4" s="1"/>
  <c r="Q124" i="4" s="1"/>
  <c r="Q125" i="4" s="1"/>
  <c r="R126" i="4"/>
  <c r="R127" i="4" s="1"/>
  <c r="R120" i="4"/>
  <c r="R121" i="4" s="1"/>
  <c r="R122" i="4" s="1"/>
  <c r="R123" i="4" s="1"/>
  <c r="R124" i="4" s="1"/>
  <c r="R125" i="4" s="1"/>
  <c r="T126" i="4"/>
  <c r="T127" i="4" s="1"/>
  <c r="T120" i="4"/>
  <c r="T121" i="4" s="1"/>
  <c r="T122" i="4" s="1"/>
  <c r="T123" i="4" s="1"/>
  <c r="T124" i="4" s="1"/>
  <c r="T125" i="4" s="1"/>
  <c r="R106" i="4"/>
  <c r="R107" i="4" s="1"/>
  <c r="R100" i="4"/>
  <c r="R101" i="4" s="1"/>
  <c r="R102" i="4" s="1"/>
  <c r="R103" i="4" s="1"/>
  <c r="R104" i="4" s="1"/>
  <c r="R105" i="4" s="1"/>
  <c r="S106" i="4"/>
  <c r="S107" i="4" s="1"/>
  <c r="S100" i="4"/>
  <c r="S101" i="4" s="1"/>
  <c r="S102" i="4" s="1"/>
  <c r="S103" i="4" s="1"/>
  <c r="S104" i="4" s="1"/>
  <c r="S105" i="4" s="1"/>
  <c r="Q106" i="4"/>
  <c r="Q107" i="4" s="1"/>
  <c r="Q100" i="4"/>
  <c r="Q101" i="4" s="1"/>
  <c r="Q102" i="4" s="1"/>
  <c r="Q103" i="4" s="1"/>
  <c r="Q104" i="4" s="1"/>
  <c r="Q105" i="4" s="1"/>
  <c r="T106" i="4"/>
  <c r="T107" i="4" s="1"/>
  <c r="T100" i="4"/>
  <c r="T101" i="4" s="1"/>
  <c r="T102" i="4" s="1"/>
  <c r="T103" i="4" s="1"/>
  <c r="T104" i="4" s="1"/>
  <c r="T105" i="4" s="1"/>
  <c r="Q86" i="4"/>
  <c r="Q87" i="4" s="1"/>
  <c r="Q80" i="4"/>
  <c r="Q81" i="4" s="1"/>
  <c r="Q82" i="4" s="1"/>
  <c r="Q83" i="4" s="1"/>
  <c r="Q84" i="4" s="1"/>
  <c r="Q85" i="4" s="1"/>
  <c r="R86" i="4"/>
  <c r="R87" i="4" s="1"/>
  <c r="R80" i="4"/>
  <c r="R81" i="4" s="1"/>
  <c r="R82" i="4" s="1"/>
  <c r="R83" i="4" s="1"/>
  <c r="R84" i="4" s="1"/>
  <c r="R85" i="4" s="1"/>
  <c r="S86" i="4"/>
  <c r="S87" i="4" s="1"/>
  <c r="S80" i="4"/>
  <c r="S81" i="4" s="1"/>
  <c r="S82" i="4" s="1"/>
  <c r="S83" i="4" s="1"/>
  <c r="S84" i="4" s="1"/>
  <c r="S85" i="4" s="1"/>
  <c r="T86" i="4"/>
  <c r="T87" i="4" s="1"/>
  <c r="T80" i="4"/>
  <c r="T81" i="4" s="1"/>
  <c r="T82" i="4" s="1"/>
  <c r="T83" i="4" s="1"/>
  <c r="T84" i="4" s="1"/>
  <c r="T85" i="4" s="1"/>
  <c r="S66" i="4"/>
  <c r="S67" i="4" s="1"/>
  <c r="S60" i="4"/>
  <c r="S61" i="4" s="1"/>
  <c r="S62" i="4" s="1"/>
  <c r="S63" i="4" s="1"/>
  <c r="S64" i="4" s="1"/>
  <c r="S65" i="4" s="1"/>
  <c r="Q66" i="4"/>
  <c r="Q67" i="4" s="1"/>
  <c r="Q60" i="4"/>
  <c r="Q61" i="4" s="1"/>
  <c r="Q62" i="4" s="1"/>
  <c r="Q63" i="4" s="1"/>
  <c r="Q64" i="4" s="1"/>
  <c r="Q65" i="4" s="1"/>
  <c r="R66" i="4"/>
  <c r="R67" i="4" s="1"/>
  <c r="R60" i="4"/>
  <c r="R61" i="4" s="1"/>
  <c r="R62" i="4" s="1"/>
  <c r="R63" i="4" s="1"/>
  <c r="R64" i="4" s="1"/>
  <c r="R65" i="4" s="1"/>
  <c r="T66" i="4"/>
  <c r="T67" i="4" s="1"/>
  <c r="T60" i="4"/>
  <c r="T61" i="4" s="1"/>
  <c r="T62" i="4" s="1"/>
  <c r="T63" i="4" s="1"/>
  <c r="T64" i="4" s="1"/>
  <c r="T65" i="4" s="1"/>
  <c r="S46" i="4"/>
  <c r="S47" i="4" s="1"/>
  <c r="S40" i="4"/>
  <c r="S41" i="4" s="1"/>
  <c r="S42" i="4" s="1"/>
  <c r="S43" i="4" s="1"/>
  <c r="S44" i="4" s="1"/>
  <c r="S45" i="4" s="1"/>
  <c r="R46" i="4"/>
  <c r="R47" i="4" s="1"/>
  <c r="R40" i="4"/>
  <c r="R41" i="4" s="1"/>
  <c r="R42" i="4" s="1"/>
  <c r="R43" i="4" s="1"/>
  <c r="R44" i="4" s="1"/>
  <c r="R45" i="4" s="1"/>
  <c r="T46" i="4"/>
  <c r="T47" i="4" s="1"/>
  <c r="T40" i="4"/>
  <c r="T41" i="4" s="1"/>
  <c r="T42" i="4" s="1"/>
  <c r="T43" i="4" s="1"/>
  <c r="T44" i="4" s="1"/>
  <c r="T45" i="4" s="1"/>
  <c r="Q46" i="4"/>
  <c r="Q47" i="4" s="1"/>
  <c r="Q40" i="4"/>
  <c r="Q41" i="4" s="1"/>
  <c r="Q42" i="4" s="1"/>
  <c r="Q43" i="4" s="1"/>
  <c r="Q44" i="4" s="1"/>
  <c r="Q45" i="4" s="1"/>
  <c r="R161" i="3"/>
  <c r="R162" i="3" s="1"/>
  <c r="R163" i="3" s="1"/>
  <c r="R164" i="3" s="1"/>
  <c r="R165" i="3" s="1"/>
  <c r="R166" i="3" s="1"/>
  <c r="S161" i="3"/>
  <c r="S162" i="3" s="1"/>
  <c r="S163" i="3" s="1"/>
  <c r="S164" i="3" s="1"/>
  <c r="S165" i="3" s="1"/>
  <c r="S166" i="3" s="1"/>
  <c r="T161" i="3"/>
  <c r="T162" i="3" s="1"/>
  <c r="T163" i="3" s="1"/>
  <c r="T164" i="3" s="1"/>
  <c r="T165" i="3" s="1"/>
  <c r="T166" i="3" s="1"/>
  <c r="R141" i="3"/>
  <c r="R142" i="3" s="1"/>
  <c r="R143" i="3" s="1"/>
  <c r="R144" i="3" s="1"/>
  <c r="R145" i="3" s="1"/>
  <c r="R146" i="3" s="1"/>
  <c r="S127" i="3"/>
  <c r="S128" i="3" s="1"/>
  <c r="S121" i="3"/>
  <c r="S122" i="3" s="1"/>
  <c r="S123" i="3" s="1"/>
  <c r="S124" i="3" s="1"/>
  <c r="S125" i="3" s="1"/>
  <c r="S126" i="3" s="1"/>
  <c r="Q121" i="3"/>
  <c r="Q122" i="3" s="1"/>
  <c r="Q123" i="3" s="1"/>
  <c r="Q124" i="3" s="1"/>
  <c r="Q125" i="3" s="1"/>
  <c r="Q126" i="3" s="1"/>
  <c r="T121" i="3"/>
  <c r="T122" i="3" s="1"/>
  <c r="T123" i="3" s="1"/>
  <c r="T124" i="3" s="1"/>
  <c r="T125" i="3" s="1"/>
  <c r="T126" i="3" s="1"/>
  <c r="Q100" i="3"/>
  <c r="Q101" i="3" s="1"/>
  <c r="Q102" i="3" s="1"/>
  <c r="Q103" i="3" s="1"/>
  <c r="Q104" i="3" s="1"/>
  <c r="Q105" i="3" s="1"/>
  <c r="R121" i="3"/>
  <c r="R122" i="3" s="1"/>
  <c r="R123" i="3" s="1"/>
  <c r="R124" i="3" s="1"/>
  <c r="R125" i="3" s="1"/>
  <c r="R126" i="3" s="1"/>
  <c r="R100" i="3"/>
  <c r="R101" i="3" s="1"/>
  <c r="R102" i="3" s="1"/>
  <c r="R103" i="3" s="1"/>
  <c r="R104" i="3" s="1"/>
  <c r="R105" i="3" s="1"/>
  <c r="S100" i="3"/>
  <c r="S101" i="3" s="1"/>
  <c r="S102" i="3" s="1"/>
  <c r="S103" i="3" s="1"/>
  <c r="S104" i="3" s="1"/>
  <c r="S105" i="3" s="1"/>
  <c r="T100" i="3"/>
  <c r="T101" i="3" s="1"/>
  <c r="T102" i="3" s="1"/>
  <c r="T103" i="3" s="1"/>
  <c r="T104" i="3" s="1"/>
  <c r="T105" i="3" s="1"/>
  <c r="Q60" i="3"/>
  <c r="Q61" i="3" s="1"/>
  <c r="Q62" i="3" s="1"/>
  <c r="Q63" i="3" s="1"/>
  <c r="Q64" i="3" s="1"/>
  <c r="Q65" i="3" s="1"/>
  <c r="R60" i="3"/>
  <c r="R61" i="3" s="1"/>
  <c r="R62" i="3" s="1"/>
  <c r="R63" i="3" s="1"/>
  <c r="R64" i="3" s="1"/>
  <c r="R65" i="3" s="1"/>
  <c r="S60" i="3"/>
  <c r="S61" i="3" s="1"/>
  <c r="S62" i="3" s="1"/>
  <c r="S63" i="3" s="1"/>
  <c r="S64" i="3" s="1"/>
  <c r="S65" i="3" s="1"/>
  <c r="Q20" i="3"/>
  <c r="Q21" i="3" s="1"/>
  <c r="T60" i="3"/>
  <c r="T61" i="3" s="1"/>
  <c r="T62" i="3" s="1"/>
  <c r="T63" i="3" s="1"/>
  <c r="T64" i="3" s="1"/>
  <c r="T65" i="3" s="1"/>
  <c r="S20" i="3"/>
  <c r="S21" i="3" s="1"/>
  <c r="T20" i="3"/>
  <c r="T21" i="3" s="1"/>
  <c r="R22" i="3"/>
  <c r="R23" i="3" s="1"/>
  <c r="S22" i="3"/>
  <c r="S23" i="3" s="1"/>
  <c r="R24" i="3"/>
  <c r="R25" i="3" s="1"/>
  <c r="S24" i="3"/>
  <c r="S25" i="3" s="1"/>
  <c r="R20" i="3"/>
  <c r="R21" i="3" s="1"/>
  <c r="T24" i="3"/>
  <c r="T25" i="3" s="1"/>
  <c r="T22" i="3"/>
  <c r="T23" i="3" s="1"/>
  <c r="Q22" i="3"/>
  <c r="Q23" i="3" s="1"/>
  <c r="Q24" i="3"/>
  <c r="Q25" i="3" s="1"/>
  <c r="S141" i="3"/>
  <c r="S142" i="3" s="1"/>
  <c r="S143" i="3" s="1"/>
  <c r="S144" i="3" s="1"/>
  <c r="S145" i="3" s="1"/>
  <c r="S146" i="3" s="1"/>
  <c r="T141" i="3"/>
  <c r="T142" i="3" s="1"/>
  <c r="T143" i="3" s="1"/>
  <c r="T144" i="3" s="1"/>
  <c r="T145" i="3" s="1"/>
  <c r="T146" i="3" s="1"/>
  <c r="E21" i="1"/>
  <c r="E85" i="1"/>
  <c r="E84" i="1"/>
  <c r="E83" i="1"/>
  <c r="E81" i="1"/>
  <c r="E80" i="1"/>
  <c r="E79" i="1"/>
  <c r="E78" i="1"/>
  <c r="E77" i="1"/>
  <c r="E76" i="1"/>
  <c r="E75" i="1"/>
  <c r="E74" i="1"/>
  <c r="E73" i="1"/>
  <c r="E72" i="1"/>
  <c r="E71" i="1"/>
  <c r="E70" i="1"/>
  <c r="E69" i="1"/>
  <c r="E68" i="1"/>
  <c r="E67" i="1"/>
  <c r="E65" i="1"/>
  <c r="E64" i="1"/>
  <c r="E63" i="1"/>
  <c r="E61" i="1"/>
  <c r="E60" i="1"/>
  <c r="E59" i="1"/>
  <c r="E58" i="1"/>
  <c r="E57" i="1"/>
  <c r="E56" i="1"/>
  <c r="E55" i="1"/>
  <c r="E54" i="1"/>
  <c r="E53" i="1"/>
  <c r="E52" i="1"/>
  <c r="E51" i="1"/>
  <c r="E50" i="1"/>
  <c r="E49" i="1"/>
  <c r="E48" i="1"/>
  <c r="E47" i="1"/>
  <c r="E45" i="1"/>
  <c r="E44" i="1"/>
  <c r="E43" i="1"/>
  <c r="E41" i="1"/>
  <c r="E40" i="1"/>
  <c r="E39" i="1"/>
  <c r="E38" i="1"/>
  <c r="E37" i="1"/>
  <c r="E36" i="1"/>
  <c r="E35" i="1"/>
  <c r="E34" i="1"/>
  <c r="E33" i="1"/>
  <c r="E32" i="1"/>
  <c r="E31" i="1"/>
  <c r="E30" i="1"/>
  <c r="E29" i="1"/>
  <c r="E28" i="1"/>
  <c r="E27" i="1"/>
  <c r="E25" i="1"/>
  <c r="E24" i="1"/>
  <c r="E23" i="1"/>
  <c r="E20" i="1"/>
  <c r="E19" i="1"/>
  <c r="E18" i="1"/>
  <c r="E17" i="1"/>
  <c r="E16" i="1"/>
  <c r="E15" i="1"/>
  <c r="E14" i="1"/>
  <c r="E13" i="1"/>
  <c r="E12" i="1"/>
  <c r="E11" i="1"/>
  <c r="E10" i="1"/>
  <c r="E9" i="1"/>
  <c r="E8" i="1"/>
  <c r="E7" i="1"/>
</calcChain>
</file>

<file path=xl/sharedStrings.xml><?xml version="1.0" encoding="utf-8"?>
<sst xmlns="http://schemas.openxmlformats.org/spreadsheetml/2006/main" count="3849" uniqueCount="1125">
  <si>
    <t>Product Photo</t>
  </si>
  <si>
    <t>Name</t>
  </si>
  <si>
    <t>Color</t>
  </si>
  <si>
    <t>Finish</t>
  </si>
  <si>
    <t>List Price</t>
  </si>
  <si>
    <t>Dealer Price</t>
  </si>
  <si>
    <t>L</t>
  </si>
  <si>
    <t>W</t>
  </si>
  <si>
    <t>H</t>
  </si>
  <si>
    <t>Dover White (DW)</t>
  </si>
  <si>
    <t>Honed</t>
  </si>
  <si>
    <t>Star White (SW)</t>
  </si>
  <si>
    <t xml:space="preserve">Mist (MI) </t>
  </si>
  <si>
    <t xml:space="preserve">Dune (DU) </t>
  </si>
  <si>
    <t>Sahara (HA)</t>
  </si>
  <si>
    <t>Barley (BA)</t>
  </si>
  <si>
    <t xml:space="preserve">Sable (SA) </t>
  </si>
  <si>
    <t>High Honed</t>
  </si>
  <si>
    <t xml:space="preserve">Fog (FO) </t>
  </si>
  <si>
    <t>Studio (ST)</t>
  </si>
  <si>
    <t>Taupe (TA)</t>
  </si>
  <si>
    <t>Armory Grey (AG)</t>
  </si>
  <si>
    <t>Night Sky (NS)</t>
  </si>
  <si>
    <t>Brick (BR)</t>
  </si>
  <si>
    <t>Leather (LE)</t>
  </si>
  <si>
    <t>Olive Green (OG)</t>
  </si>
  <si>
    <t xml:space="preserve">Midnight Blue (MB) </t>
  </si>
  <si>
    <t>Forest Green (FG)</t>
  </si>
  <si>
    <t xml:space="preserve">Plaster Pink </t>
  </si>
  <si>
    <t xml:space="preserve">Terrazzo </t>
  </si>
  <si>
    <t>varies</t>
  </si>
  <si>
    <t>contact Claybrook</t>
  </si>
  <si>
    <t xml:space="preserve">Brick </t>
  </si>
  <si>
    <t>Olive Green</t>
  </si>
  <si>
    <t>Leather</t>
  </si>
  <si>
    <t xml:space="preserve">Forest Green (FG) </t>
  </si>
  <si>
    <t>Plaster Pink (PP)</t>
  </si>
  <si>
    <t>Midnight Blue</t>
  </si>
  <si>
    <t>Forest Green</t>
  </si>
  <si>
    <t>Plaster Pink</t>
  </si>
  <si>
    <t>Stocked in Dallas Warehouse</t>
  </si>
  <si>
    <t>Specification Sheet Link</t>
  </si>
  <si>
    <t>Image Link</t>
  </si>
  <si>
    <t>Item Number</t>
  </si>
  <si>
    <t>CRATE GROSS WEIGHT (LB)</t>
  </si>
  <si>
    <t>https://www.claybrookinteriors.com/wp-content/uploads/2020/06/Specification-Sheet-H31306_V2.pdf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</si>
  <si>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ELLIPSE%2FBath%2FEllipse%20bath%5Ftapered%20rim%2FScene%20Photos%2FH31306H31326%5FScene%5FMist%5FN%2Etif&amp;parent=%2Fsites%2FClaybrookMediaLibrary%2FShared%20Documents%2FImage%20Library%2FBathware%2FELLIPSE%2FBath%2FEllipse%20bath%5Ftapered%20rim%2FScene%20Photos</t>
  </si>
  <si>
    <t>H31306</t>
  </si>
  <si>
    <t>H31306-301Y11P10</t>
  </si>
  <si>
    <t>stocking</t>
  </si>
  <si>
    <t>with matching pop-up waste</t>
  </si>
  <si>
    <t>H31306-315Y11P24</t>
  </si>
  <si>
    <t>H31306-306Y11P27</t>
  </si>
  <si>
    <t>custom/non standard</t>
  </si>
  <si>
    <t>H31306-304Y11P11</t>
  </si>
  <si>
    <t>H31306-305Y11P14</t>
  </si>
  <si>
    <t>H31306-307Y11P16</t>
  </si>
  <si>
    <t>H31306-308Y14P17</t>
  </si>
  <si>
    <t>H31306-312Y14P21</t>
  </si>
  <si>
    <t>H31306-313Y14P22</t>
  </si>
  <si>
    <t>H31306-310Y14P19</t>
  </si>
  <si>
    <t>H31306-311Y14P20</t>
  </si>
  <si>
    <t>H31306-309Y14P18</t>
  </si>
  <si>
    <t>Natural Finish Exterior</t>
  </si>
  <si>
    <t>Duo-tone</t>
  </si>
  <si>
    <t>https://www.claybrookinteriors.com/wp-content/uploads/2020/08/Specification-Sheet-H30402_V2.pdf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</si>
  <si>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SOHO%2FBath%2FSoho%20bath%5Ftapered%20rim%2FScene%2FH30402%5FH30425%5FScene%5FDW%5FH%2Ejpg&amp;parent=%2Fsites%2FClaybrookMediaLibrary%2FShared%20Documents%2FImage%20Library%2FBathware%2FSOHO%2FBath%2FSoho%20bath%5Ftapered%20rim%2FScene</t>
  </si>
  <si>
    <t>H30402</t>
  </si>
  <si>
    <t>H30402-301Y11P10</t>
  </si>
  <si>
    <t>H30402-315Y11P24</t>
  </si>
  <si>
    <t>H30402-304Y11P11</t>
  </si>
  <si>
    <t>H30402-305Y11P14</t>
  </si>
  <si>
    <t>H30402-307Y11P16</t>
  </si>
  <si>
    <t>H30402-308Y14P17</t>
  </si>
  <si>
    <t>H30402-312Y14P21</t>
  </si>
  <si>
    <t>H30402-313Y14P22</t>
  </si>
  <si>
    <t>H30402-310Y14P19</t>
  </si>
  <si>
    <t>H30402-311Y14P20</t>
  </si>
  <si>
    <t>H30402-309Y14P18</t>
  </si>
  <si>
    <t>Skye Tapered Rim Bathtub</t>
  </si>
  <si>
    <t>https://www.claybrookinteriors.com/wp-content/uploads/2020/06/Specification-Sheet-H33103_V2.pdf</t>
  </si>
  <si>
    <t>https://arnhold.sharepoint.com/sites/ClaybrookMediaLibrary/Shared%20Documents/Forms/AllItems.aspx?originalPath=aHR0cHM6Ly9hcm5ob2xkLnNoYXJlcG9pbnQuY29tLzpmOi9zL0NsYXlicm9va01lZGlhTGlicmFyeS9FcG1SclFxMWhPVk1xSmJ6bWZVWjhROEJvRFBaaXN2STgzYm5MYVdJTk1EdlZRP3J0aW1lPV85RFk1VUV1MkVn&amp;id=%2Fsites%2FClaybrookMediaLibrary%2FShared%20Documents%2FImage%20Library%2FBathware%2FSKYE%2FBath%2FSkye%20bath%5Ftapered%20rim%2FScene%2FH33104H30425%5FScene%5FFO%5FHH%2Etif&amp;parent=%2Fsites%2FClaybrookMediaLibrary%2FShared%20Documents%2FImage%20Library%2FBathware%2FSKYE%2FBath%2FSkye%20bath%5Ftapered%20rim%2FScene</t>
  </si>
  <si>
    <t>H33103</t>
  </si>
  <si>
    <t>H33103-301Y11P10</t>
  </si>
  <si>
    <t>H33103-315Y11P24</t>
  </si>
  <si>
    <t>H33103-306Y11P27</t>
  </si>
  <si>
    <t>H33103-304Y11P11</t>
  </si>
  <si>
    <t>H33103-305Y11P14</t>
  </si>
  <si>
    <t>H33103-307Y11P16</t>
  </si>
  <si>
    <t>H33103-308Y14P17</t>
  </si>
  <si>
    <t>H33103-312Y14P21</t>
  </si>
  <si>
    <t>H33103-313Y14P22</t>
  </si>
  <si>
    <t>H33103-310Y14P19</t>
  </si>
  <si>
    <t>H33103-311Y14P20</t>
  </si>
  <si>
    <t>H33103-309Y14P18</t>
  </si>
  <si>
    <t>Chelsea Bathtub</t>
  </si>
  <si>
    <t>https://www.claybrookinteriors.com/wp-content/uploads/2015/08/Specification-Sheet-H45004_V2.pdf</t>
  </si>
  <si>
    <t>https://arnhold.sharepoint.com/sites/ClaybrookMediaLibrary/Shared%20Documents/Forms/AllItems.aspx?originalPath=aHR0cHM6Ly9hcm5ob2xkLnNoYXJlcG9pbnQuY29tLzpmOi9zL0NsYXlicm9va01lZGlhTGlicmFyeS9FcG1SclFxMWhPVk1xSmJ6bWZVWjhROEJvRFBaaXN2STgzYm5MYVdJTk1EdlZRP3J0aW1lPWJzZDlSOGRLMlVn&amp;viewid=4630c665-d506-445c-9466-0d5b20e3c55d&amp;id=%2Fsites%2FClaybrookMediaLibrary%2FShared%20Documents%2FImage%20Library%2FBathware%2FCHELSEA%2FBath%2FProduct%2FH45004_Product_Front_DW_H%2Etif&amp;parent=%2Fsites%2FClaybrookMediaLibrary%2FShared%20Documents%2FImage%20Library%2FBathware%2FCHELSEA%2FBath%2FProduct</t>
  </si>
  <si>
    <t>H45004</t>
  </si>
  <si>
    <t>H45004-301Y11P10</t>
  </si>
  <si>
    <t>H45004-315Y11P24</t>
  </si>
  <si>
    <t>H45004-306Y11P27</t>
  </si>
  <si>
    <t>H45004-304Y11P11</t>
  </si>
  <si>
    <t>H45004-305Y11P14</t>
  </si>
  <si>
    <t>H45004-307Y11P16</t>
  </si>
  <si>
    <t>H45004-308Y14P17</t>
  </si>
  <si>
    <t>H45004-312Y14P21</t>
  </si>
  <si>
    <t>H45004-313Y14P22</t>
  </si>
  <si>
    <t>H45004-310Y14P19</t>
  </si>
  <si>
    <t>H45004-311Y14P20</t>
  </si>
  <si>
    <t>H45004-309Y14P18</t>
  </si>
  <si>
    <t>Ellipse Tapered Rim Basin</t>
  </si>
  <si>
    <t>https://www.claybrookinteriors.com/wp-content/uploads/2020/08/Specification-Sheet-H31326_V2.pdf</t>
  </si>
  <si>
    <t>https://arnhold.sharepoint.com/sites/ClaybrookMediaLibrary/Shared%20Documents/Forms/AllItems.aspx?originalPath=aHR0cHM6Ly9hcm5ob2xkLnNoYXJlcG9pbnQuY29tLzpmOi9zL0NsYXlicm9va01lZGlhTGlicmFyeS9FcG1SclFxMWhPVk1xSmJ6bWZVWjhROEJvRFBaaXN2STgzYm5MYVdJTk1EdlZRP3J0aW1lPV85RFk1VUV1MkVn&amp;id=%2Fsites%2FClaybrookMediaLibrary%2FShared%20Documents%2FImage%20Library%2FBathware%2FELLIPSE%2FBasin%2FEllipse%20basin%5Ftapered%20rim%2FScene%20Photos%2FH31326%5FScene%5FMist%5FN%2Etif&amp;parent=%2Fsites%2FClaybrookMediaLibrary%2FShared%20Documents%2FImage%20Library%2FBathware%2FELLIPSE%2FBasin%2FEllipse%20basin%5Ftapered%20rim%2FScene%20Photos</t>
  </si>
  <si>
    <t>H31326</t>
  </si>
  <si>
    <t>H31326-301Y11P10</t>
  </si>
  <si>
    <t>H31326-315Y11P24</t>
  </si>
  <si>
    <t>H31326-304Y11P11</t>
  </si>
  <si>
    <t>H31326-305Y11P14</t>
  </si>
  <si>
    <t>H31326-307Y11P16</t>
  </si>
  <si>
    <t>H31326-308Y14P17</t>
  </si>
  <si>
    <t>DISC from Stock</t>
  </si>
  <si>
    <t>H31326-312Y14P21</t>
  </si>
  <si>
    <t>H31326-313Y14P22</t>
  </si>
  <si>
    <t>H31326-310Y14P19</t>
  </si>
  <si>
    <t>H31326-311Y14P20</t>
  </si>
  <si>
    <t>H31326-309Y14P18</t>
  </si>
  <si>
    <t>Soho Tapered Rim Basin</t>
  </si>
  <si>
    <t>https://www.claybrookinteriors.com/wp-content/uploads/2020/08/Specification-Sheet-H30425_V2.pdf</t>
  </si>
  <si>
    <t>https://arnhold.sharepoint.com/sites/ClaybrookMediaLibrary/Shared%20Documents/Forms/AllItems.aspx?originalPath=aHR0cHM6Ly9hcm5ob2xkLnNoYXJlcG9pbnQuY29tLzpmOi9zL0NsYXlicm9va01lZGlhTGlicmFyeS9FcG1SclFxMWhPVk1xSmJ6bWZVWjhROEJvRFBaaXN2STgzYm5MYVdJTk1EdlZRP3J0aW1lPV85RFk1VUV1MkVn&amp;id=%2Fsites%2FClaybrookMediaLibrary%2FShared%20Documents%2FImage%20Library%2FBathware%2FSOHO%2FBasin%2FSoho%20basin%5Ftapered%20rim%2FScene%2FH30425%5FScene%5FDW%5FH%20%282%29%2Etif&amp;parent=%2Fsites%2FClaybrookMediaLibrary%2FShared%20Documents%2FImage%20Library%2FBathware%2FSOHO%2FBasin%2FSoho%20basin%5Ftapered%20rim%2FScene</t>
  </si>
  <si>
    <t>H30425</t>
  </si>
  <si>
    <t>H30425-301Y11P10</t>
  </si>
  <si>
    <t>H30425-315Y11P24</t>
  </si>
  <si>
    <t>H30425-304Y11P11</t>
  </si>
  <si>
    <t>H30425-305Y11P14</t>
  </si>
  <si>
    <t>H30425-307Y11P16</t>
  </si>
  <si>
    <t>H30425-308Y14P17</t>
  </si>
  <si>
    <t>H30425-312Y14P21</t>
  </si>
  <si>
    <t>H30425-313Y14P22</t>
  </si>
  <si>
    <t>H30425-310Y14P19</t>
  </si>
  <si>
    <t>H30425-311Y14P20</t>
  </si>
  <si>
    <t>H30425-309Y14P18</t>
  </si>
  <si>
    <t>Doric Tapered Rim Pedestal Basin</t>
  </si>
  <si>
    <t>https://www.claybrookinteriors.com/wp-content/uploads/2020/06/Specification-Sheet-H49025_US.pdf</t>
  </si>
  <si>
    <t>https://arnhold.sharepoint.com/sites/ClaybrookMediaLibrary/Shared%20Documents/Forms/AllItems.aspx?originalPath=aHR0cHM6Ly9hcm5ob2xkLnNoYXJlcG9pbnQuY29tLzpmOi9zL0NsYXlicm9va01lZGlhTGlicmFyeS9FcG1SclFxMWhPVk1xSmJ6bWZVWjhROEJvRFBaaXN2STgzYm5MYVdJTk1EdlZRP3J0aW1lPV85RFk1VUV1MkVn&amp;id=%2Fsites%2FClaybrookMediaLibrary%2FShared%20Documents%2FImage%20Library%2FBathware%2FFREESTANDING%20BASIN%2FDoric%5Ftapered%20rim%2FScene%2FH49025%5FScene%5FDW%5FH%2Etif&amp;parent=%2Fsites%2FClaybrookMediaLibrary%2FShared%20Documents%2FImage%20Library%2FBathware%2FFREESTANDING%20BASIN%2FDoric%5Ftapered%20rim%2FScene</t>
  </si>
  <si>
    <t>H49025</t>
  </si>
  <si>
    <t>H49025-301Y11P10</t>
  </si>
  <si>
    <t>H49025-315Y11P24</t>
  </si>
  <si>
    <t>H49025-304Y11P11</t>
  </si>
  <si>
    <t>H49025-305Y11P14</t>
  </si>
  <si>
    <t>H49025-307Y11P16</t>
  </si>
  <si>
    <t>H49025-308Y14P17</t>
  </si>
  <si>
    <t>H49025-312Y14P21</t>
  </si>
  <si>
    <t>H49025-313Y14P22</t>
  </si>
  <si>
    <t>H49025-310Y14P19</t>
  </si>
  <si>
    <t>H49025-311Y14P20</t>
  </si>
  <si>
    <t>H49025-309Y14P18</t>
  </si>
  <si>
    <t>https://www.claybrookinteriors.com/wp-content/uploads/2020/06/Specification-Sheet-H49931_Sep20.pdf</t>
  </si>
  <si>
    <t>https://arnhold.sharepoint.com/sites/ClaybrookMediaLibrary/Shared%20Documents/Forms/AllItems.aspx?originalPath=aHR0cHM6Ly9hcm5ob2xkLnNoYXJlcG9pbnQuY29tLzpmOi9zL0NsYXlicm9va01lZGlhTGlicmFyeS9FcG1SclFxMWhPVk1xSmJ6bWZVWjhROEJvRFBaaXN2STgzYm5MYVdJTk1EdlZRP3J0aW1lPV85RFk1VUV1MkVn&amp;id=%2Fsites%2FClaybrookMediaLibrary%2FShared%20Documents%2FImage%20Library%2FBathware%2FMARBLE%20BASINS%2FEcho%2FScene%2FH49931%5FScene%5FFront%5FSE%5FH%2Etif&amp;parent=%2Fsites%2FClaybrookMediaLibrary%2FShared%20Documents%2FImage%20Library%2FBathware%2FMARBLE%20BASINS%2FEcho%2FScene</t>
  </si>
  <si>
    <t>Lightning Grey</t>
  </si>
  <si>
    <t>H49931</t>
  </si>
  <si>
    <t>H49931-104X11P83</t>
  </si>
  <si>
    <t>https://www.claybrookinteriors.com/wp-content/uploads/2020/06/Specification-Sheet-H49925_Sep20.pdf</t>
  </si>
  <si>
    <t>https://arnhold.sharepoint.com/sites/ClaybrookMediaLibrary/Shared%20Documents/Forms/AllItems.aspx?originalPath=aHR0cHM6Ly9hcm5ob2xkLnNoYXJlcG9pbnQuY29tLzpmOi9zL0NsYXlicm9va01lZGlhTGlicmFyeS9FcG1SclFxMWhPVk1xSmJ6bWZVWjhROEJvRFBaaXN2STgzYm5MYVdJTk1EdlZRP3J0aW1lPV85RFk1VUV1MkVn&amp;id=%2Fsites%2FClaybrookMediaLibrary%2FShared%20Documents%2FImage%20Library%2FBathware%2FMARBLE%20BASINS%2FTouch%2FScene%2FH49925%5Fscene%5FBC%5FH%282%29%2Ejpg&amp;parent=%2Fsites%2FClaybrookMediaLibrary%2FShared%20Documents%2FImage%20Library%2FBathware%2FMARBLE%20BASINS%2FTouch%2FScene</t>
  </si>
  <si>
    <t>Bianco Carrara</t>
  </si>
  <si>
    <t>H49925</t>
  </si>
  <si>
    <t>H49925-105X11P84</t>
  </si>
  <si>
    <t>https://www.claybrookinteriors.com/wp-content/uploads/2020/06/Specification-Sheet-H49921_Sep20.pdf</t>
  </si>
  <si>
    <t>https://arnhold.sharepoint.com/sites/ClaybrookMediaLibrary/Shared%20Documents/Forms/AllItems.aspx?originalPath=aHR0cHM6Ly9hcm5ob2xkLnNoYXJlcG9pbnQuY29tLzpmOi9zL0NsYXlicm9va01lZGlhTGlicmFyeS9FcG1SclFxMWhPVk1xSmJ6bWZVWjhROEJvRFBaaXN2STgzYm5MYVdJTk1EdlZRP3J0aW1lPV85RFk1VUV1MkVn&amp;id=%2Fsites%2FClaybrookMediaLibrary%2FShared%20Documents%2FImage%20Library%2FBathware%2FMARBLE%20BASINS%2FShadow%2FScene%2FH49921%5Fscene%5FSE%5FH%283%29%2Ejpg&amp;parent=%2Fsites%2FClaybrookMediaLibrary%2FShared%20Documents%2FImage%20Library%2FBathware%2FMARBLE%20BASINS%2FShadow%2FScene</t>
  </si>
  <si>
    <t>Silver Ebru</t>
  </si>
  <si>
    <t>H49921</t>
  </si>
  <si>
    <t>H49921-103X11P82</t>
  </si>
  <si>
    <t>Bath Pillow</t>
  </si>
  <si>
    <t>https://www.claybrookinteriors.com/wp-content/uploads/2020/06/Spec-Sheet-J89402.pdf</t>
  </si>
  <si>
    <t>https://arnhold.sharepoint.com/sites/ClaybrookMediaLibrary/Shared%20Documents/Forms/AllItems.aspx?originalPath=aHR0cHM6Ly9hcm5ob2xkLnNoYXJlcG9pbnQuY29tLzpmOi9zL0NsYXlicm9va01lZGlhTGlicmFyeS9FcG1SclFxMWhPVk1xSmJ6bWZVWjhROEJvRFBaaXN2STgzYm5MYVdJTk1EdlZRP3J0aW1lPV85RFk1VUV1MkVn&amp;id=%2Fsites%2FClaybrookMediaLibrary%2FShared%20Documents%2FImage%20Library%2FBathware%2FACCESSORIES%2FPillow%2FJ89402%5FProduct%2Etif&amp;parent=%2Fsites%2FClaybrookMediaLibrary%2FShared%20Documents%2FImage%20Library%2FBathware%2FACCESSORIES%2FPillow</t>
  </si>
  <si>
    <t>White</t>
  </si>
  <si>
    <t>J89402</t>
  </si>
  <si>
    <t>J89402-903000000</t>
  </si>
  <si>
    <t>https://www.claybrookinteriors.com/wp-content/uploads/2020/06/Spec-Sheet-J89201.pdf</t>
  </si>
  <si>
    <t>https://arnhold.sharepoint.com/sites/ClaybrookMediaLibrary/Shared%20Documents/Forms/AllItems.aspx?originalPath=aHR0cHM6Ly9hcm5ob2xkLnNoYXJlcG9pbnQuY29tLzpmOi9zL0NsYXlicm9va01lZGlhTGlicmFyeS9FcG1SclFxMWhPVk1xSmJ6bWZVWjhROEJvRFBaaXN2STgzYm5MYVdJTk1EdlZRP3J0aW1lPV85RFk1VUV1MkVn&amp;id=%2Fsites%2FClaybrookMediaLibrary%2FShared%20Documents%2FImage%20Library%2FBathware%2FACCESSORIES%2FBath%20rack%2FJ89201%5FScene%2Etif&amp;parent=%2Fsites%2FClaybrookMediaLibrary%2FShared%20Documents%2FImage%20Library%2FBathware%2FACCESSORIES%2FBath%20rack</t>
  </si>
  <si>
    <t>Dover White</t>
  </si>
  <si>
    <t>J89201</t>
  </si>
  <si>
    <t>J89201-301000000</t>
  </si>
  <si>
    <t>DISCONTINUED- limited stock</t>
  </si>
  <si>
    <t>Bamboo Natural</t>
  </si>
  <si>
    <t>J89201-904000000</t>
  </si>
  <si>
    <t>DISCONTINUED-limited stock</t>
  </si>
  <si>
    <t>Link to Specification Sheet</t>
  </si>
  <si>
    <t>Link to Photo</t>
  </si>
  <si>
    <t>CRATE DIMENSIONS (IN)</t>
  </si>
  <si>
    <t>GROSS WEIGHT (LB)</t>
  </si>
  <si>
    <t>Arca Bathtub</t>
  </si>
  <si>
    <t>https://www.claybrookinteriors.com/wp-content/uploads/2015/09/Specification-Sheet-H45205_V2.pdf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</si>
  <si>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ARCA%2FBath%2FH45205%2FScene%2FH45205%5FScene%5FDW%5FH%2Ejpg&amp;parent=%2Fsites%2FClaybrookMediaLibrary%2FShared%20Documents%2FImage%20Library%2FBathware%2FARCA%2FBath%2FH45205%2FScene</t>
  </si>
  <si>
    <t>H45205</t>
  </si>
  <si>
    <t>H45205-301Y11P10</t>
  </si>
  <si>
    <t>H45205-315Y11P24</t>
  </si>
  <si>
    <t>H45205-306Y11P27</t>
  </si>
  <si>
    <t>H45205-304Y11P11</t>
  </si>
  <si>
    <t>H45205-305Y11P14</t>
  </si>
  <si>
    <t>H45205-307Y11P16</t>
  </si>
  <si>
    <t>H45205-308Y14P17</t>
  </si>
  <si>
    <t>H45205-312Y14P21</t>
  </si>
  <si>
    <t>H45205-313Y14P22</t>
  </si>
  <si>
    <t>H45205-310Y14P19</t>
  </si>
  <si>
    <t>H45205-311Y14P20</t>
  </si>
  <si>
    <t>H45205-309Y14P18</t>
  </si>
  <si>
    <t xml:space="preserve">Cove Bathtub </t>
  </si>
  <si>
    <t>https://www.claybrookinteriors.com/wp-content/uploads/2015/08/Specification-Sheet-H45505_V2.pdf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</si>
  <si>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COVE%2FBath%2FScene%2FH45505%5FScene%5FDW%5FH%2Ejpg&amp;parent=%2Fsites%2FClaybrookMediaLibrary%2FShared%20Documents%2FImage%20Library%2FBathware%2FCOVE%2FBath%2FScene</t>
  </si>
  <si>
    <t>H45505</t>
  </si>
  <si>
    <t>H45505-301Y11P10</t>
  </si>
  <si>
    <t>H45505-315Y11P24</t>
  </si>
  <si>
    <t>H45505-306Y11P27</t>
  </si>
  <si>
    <t>H45505-304Y11P11</t>
  </si>
  <si>
    <t>H45505-305Y11P14</t>
  </si>
  <si>
    <t>H45505-307Y11P16</t>
  </si>
  <si>
    <t>H45505-308Y14P17</t>
  </si>
  <si>
    <t>H45505-312Y14P21</t>
  </si>
  <si>
    <t>H45505-313Y14P22</t>
  </si>
  <si>
    <t>H45505-310Y14P19</t>
  </si>
  <si>
    <t>H45505-311Y14P20</t>
  </si>
  <si>
    <t>H45505-309Y14P18</t>
  </si>
  <si>
    <t>Devonshire Bathtub</t>
  </si>
  <si>
    <t>https://www.claybrookinteriors.com/wp-content/uploads/2020/08/Specification-Sheet-H45113_V2.pdf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</si>
  <si>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DEVONSHIRE%2FBath%2FProduct%2FH45113%5FProduct%5FSide%5FDW%5FH%2Etif&amp;parent=%2Fsites%2FClaybrookMediaLibrary%2FShared%20Documents%2FImage%20Library%2FBathware%2FDEVONSHIRE%2FBath%2FProduct</t>
  </si>
  <si>
    <t>H45113</t>
  </si>
  <si>
    <t>H45113-301Y11P10</t>
  </si>
  <si>
    <t>H45113-315Y11P24</t>
  </si>
  <si>
    <t>H45113-306Y11P27</t>
  </si>
  <si>
    <t>H45113-304Y11P11</t>
  </si>
  <si>
    <t>H45113-305Y11P14</t>
  </si>
  <si>
    <t>H45113-307Y11P16</t>
  </si>
  <si>
    <t>H45113-308Y14P17</t>
  </si>
  <si>
    <t>H45113-312Y14P21</t>
  </si>
  <si>
    <t>H45113-313Y14P22</t>
  </si>
  <si>
    <t>H45113-310Y14P19</t>
  </si>
  <si>
    <t>H45113-311Y14P20</t>
  </si>
  <si>
    <t>H45113-309Y14P18</t>
  </si>
  <si>
    <t>Eigg Bathtub</t>
  </si>
  <si>
    <t>https://www.claybrookinteriors.com/wp-content/uploads/2015/08/Specification-Sheet-H34003_V2.pdf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</si>
  <si>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EIGG%2FBath%2FProduct%2FH34003%5FProduct%5FFront%5FDW%5FH%2Etif&amp;parent=%2Fsites%2FClaybrookMediaLibrary%2FShared%20Documents%2FImage%20Library%2FBathware%2FEIGG%2FBath%2FProduct</t>
  </si>
  <si>
    <t>H34003</t>
  </si>
  <si>
    <t>H34003-301Y11P10</t>
  </si>
  <si>
    <t>H34003-315Y11P24</t>
  </si>
  <si>
    <t>H34003-306Y11P27</t>
  </si>
  <si>
    <t>H34003-304Y11P11</t>
  </si>
  <si>
    <t>H34003-305Y11P14</t>
  </si>
  <si>
    <t>H34003-307Y11P16</t>
  </si>
  <si>
    <t>H34003-308Y14P17</t>
  </si>
  <si>
    <t>H34003-312Y14P21</t>
  </si>
  <si>
    <t>H34003-313Y14P22</t>
  </si>
  <si>
    <t>H34003-310Y14P19</t>
  </si>
  <si>
    <t>H34003-311Y14P20</t>
  </si>
  <si>
    <t>H34003-309Y14P18</t>
  </si>
  <si>
    <t>Elipse 1760 Bathtub</t>
  </si>
  <si>
    <t>H31302</t>
  </si>
  <si>
    <t>H31302-301Y11P10</t>
  </si>
  <si>
    <t>H31302-315Y11P24</t>
  </si>
  <si>
    <t>H31302-306Y11P27</t>
  </si>
  <si>
    <t>H31302-304Y11P11</t>
  </si>
  <si>
    <t>H31302-305Y11P14</t>
  </si>
  <si>
    <t>H31302-307Y11P16</t>
  </si>
  <si>
    <t>H31302-308Y14P17</t>
  </si>
  <si>
    <t>H31302-312Y14P21</t>
  </si>
  <si>
    <t>H31302-313Y14P22</t>
  </si>
  <si>
    <t>H31302-310Y14P19</t>
  </si>
  <si>
    <t>H31302-311Y14P20</t>
  </si>
  <si>
    <t>H31302-309Y14P18</t>
  </si>
  <si>
    <t>Ellipse 1680 Bathtub</t>
  </si>
  <si>
    <t>H31305</t>
  </si>
  <si>
    <t>H31305-301Y11P10</t>
  </si>
  <si>
    <t>H31305-315Y11P24</t>
  </si>
  <si>
    <t>H31305-306Y11P27</t>
  </si>
  <si>
    <t>H31305-304Y11P11</t>
  </si>
  <si>
    <t>H31305-305Y11P14</t>
  </si>
  <si>
    <t>H31305-307Y11P16</t>
  </si>
  <si>
    <t>H31305-308Y14P17</t>
  </si>
  <si>
    <t>H31305-312Y14P21</t>
  </si>
  <si>
    <t>H31305-313Y14P22</t>
  </si>
  <si>
    <t>H31305-310Y14P19</t>
  </si>
  <si>
    <t>H31305-311Y14P20</t>
  </si>
  <si>
    <t>H31305-309Y14P18</t>
  </si>
  <si>
    <t>Evolve 1850 Bathtub</t>
  </si>
  <si>
    <t>https://www.claybrookinteriors.com/wp-content/uploads/2016/01/Specification-Sheet-H45902_V2.pdf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</si>
  <si>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EVOLVE%2FBath%2FProduct%2FH45902%5FProduct%5FFront%5FDW%5FH%2Etif&amp;parent=%2Fsites%2FClaybrookMediaLibrary%2FShared%20Documents%2FImage%20Library%2FBathware%2FEVOLVE%2FBath%2FProduct</t>
  </si>
  <si>
    <t>H45902</t>
  </si>
  <si>
    <t>H45902-301Y11P10</t>
  </si>
  <si>
    <t>H45902-315Y11P24</t>
  </si>
  <si>
    <t>H45902-306Y11P27</t>
  </si>
  <si>
    <t>H45902-304Y11P11</t>
  </si>
  <si>
    <t>H45902-305Y11P14</t>
  </si>
  <si>
    <t>H45902-307Y11P16</t>
  </si>
  <si>
    <t>H45902-308Y14P17</t>
  </si>
  <si>
    <t>H45902-312Y14P21</t>
  </si>
  <si>
    <t>H45902-313Y14P22</t>
  </si>
  <si>
    <t>H45902-310Y14P19</t>
  </si>
  <si>
    <t>H45902-311Y14P20</t>
  </si>
  <si>
    <t>H45902-309Y14P18</t>
  </si>
  <si>
    <t>Evolve 1780 Bathtub</t>
  </si>
  <si>
    <t>https://www.claybrookinteriors.com/wp-content/uploads/2016/01/Specification-Sheet-H45905_V2.pdf</t>
  </si>
  <si>
    <t>H45905</t>
  </si>
  <si>
    <t>H45905-301Y11P10</t>
  </si>
  <si>
    <t>H45905-315Y11P24</t>
  </si>
  <si>
    <t>H45905-306Y11P27</t>
  </si>
  <si>
    <t>H45905-304Y11P11</t>
  </si>
  <si>
    <t>H45905-305Y11P14</t>
  </si>
  <si>
    <t>H45905-307Y11P16</t>
  </si>
  <si>
    <t>H45905-308Y14P17</t>
  </si>
  <si>
    <t>H45905-312Y14P21</t>
  </si>
  <si>
    <t>H45905-313Y14P22</t>
  </si>
  <si>
    <t>H45905-310Y14P19</t>
  </si>
  <si>
    <t>H45905-311Y14P20</t>
  </si>
  <si>
    <t>H45905-309Y14P18</t>
  </si>
  <si>
    <t>Opus 1800 Bathtub</t>
  </si>
  <si>
    <t>https://www.claybrookinteriors.com/wp-content/uploads/2020/08/Specification-Sheet-H46202_V2.pdf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</si>
  <si>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OPUS%2FBath%2FScene%2FH46202%5FScene%5FFront%5FNS%5FHH%2Etif&amp;parent=%2Fsites%2FClaybrookMediaLibrary%2FShared%20Documents%2FImage%20Library%2FBathware%2FOPUS%2FBath%2FScene</t>
  </si>
  <si>
    <t>H46202</t>
  </si>
  <si>
    <t>H46202-301Y11P10</t>
  </si>
  <si>
    <t>H46202-315Y11P24</t>
  </si>
  <si>
    <t>H46202-306Y11P27</t>
  </si>
  <si>
    <t>H46202-304Y11P11</t>
  </si>
  <si>
    <t>H46202-305Y11P14</t>
  </si>
  <si>
    <t>H46202-307Y11P16</t>
  </si>
  <si>
    <t>H46202-308Y14P17</t>
  </si>
  <si>
    <t>H46202-312Y14P21</t>
  </si>
  <si>
    <t>H46202-313Y14P22</t>
  </si>
  <si>
    <t>H46202-310Y14P19</t>
  </si>
  <si>
    <t>H46202-311Y14P20</t>
  </si>
  <si>
    <t>H46202-309Y14P18</t>
  </si>
  <si>
    <t>Opus 1600 Bathtub</t>
  </si>
  <si>
    <t>https://www.claybrookinteriors.com/wp-content/uploads/2020/08/Specification-Sheet-H46205_V2.pdf</t>
  </si>
  <si>
    <t>H46205</t>
  </si>
  <si>
    <t>H46205-301Y11P10</t>
  </si>
  <si>
    <t>H46205-315Y11P24</t>
  </si>
  <si>
    <t>H46205-306Y11P27</t>
  </si>
  <si>
    <t>H46205-304Y11P11</t>
  </si>
  <si>
    <t>H46205-305Y11P14</t>
  </si>
  <si>
    <t>H46205-307Y11P16</t>
  </si>
  <si>
    <t>H46205-308Y14P17</t>
  </si>
  <si>
    <t>H46205-312Y14P21</t>
  </si>
  <si>
    <t>H46205-313Y14P22</t>
  </si>
  <si>
    <t>H46205-310Y14P19</t>
  </si>
  <si>
    <t>H46205-311Y14P20</t>
  </si>
  <si>
    <t>H46205-309Y14P18</t>
  </si>
  <si>
    <t xml:space="preserve">Orbit Bathtub </t>
  </si>
  <si>
    <t>https://www.claybrookinteriors.com/wp-content/uploads/2020/08/Specification-Sheet-H45705_V2.pdf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</si>
  <si>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ORBIT%2FBath%2FScene%2FH45705%5FScene%5FDW%5FH%2Ejpg&amp;parent=%2Fsites%2FClaybrookMediaLibrary%2FShared%20Documents%2FImage%20Library%2FBathware%2FORBIT%2FBath%2FScene</t>
  </si>
  <si>
    <t>H45705</t>
  </si>
  <si>
    <t>H45705-301Y11P10</t>
  </si>
  <si>
    <t>H45705-315Y11P24</t>
  </si>
  <si>
    <t>H45705-306Y11P27</t>
  </si>
  <si>
    <t>H45705-304Y11P11</t>
  </si>
  <si>
    <t>H45705-305Y11P14</t>
  </si>
  <si>
    <t>H45705-307Y11P16</t>
  </si>
  <si>
    <t>H45705-308Y14P17</t>
  </si>
  <si>
    <t>H45705-312Y14P21</t>
  </si>
  <si>
    <t>H45705-313Y14P22</t>
  </si>
  <si>
    <t>H45705-310Y14P19</t>
  </si>
  <si>
    <t>H45705-311Y14P20</t>
  </si>
  <si>
    <t>H45705-309Y14P18</t>
  </si>
  <si>
    <t>Serenity</t>
  </si>
  <si>
    <t>https://www.claybrookinteriors.com/wp-content/uploads/2020/08/Specification-Sheet-H32501_V4.pdf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</si>
  <si>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SERENITY%2FBath%2FScene%2FH32501%2DAG%5FH49022%2DNM%5FScene%5FHH%2DH%2Ejpg&amp;parent=%2Fsites%2FClaybrookMediaLibrary%2FShared%20Documents%2FImage%20Library%2FBathware%2FSERENITY%2FBath%2FScene</t>
  </si>
  <si>
    <t>H32501</t>
  </si>
  <si>
    <t>H32501-301Y11P10</t>
  </si>
  <si>
    <t>H32501-315Y11P24</t>
  </si>
  <si>
    <t>H32501-306Y11P27</t>
  </si>
  <si>
    <t>H32501-304Y11P11</t>
  </si>
  <si>
    <t>H32501-305Y11P14</t>
  </si>
  <si>
    <t>H32501-307Y11P16</t>
  </si>
  <si>
    <t>H32501-308Y14P17</t>
  </si>
  <si>
    <t>H32501-312Y14P21</t>
  </si>
  <si>
    <t>H32501-313Y14P22</t>
  </si>
  <si>
    <t>H32501-310Y14P19</t>
  </si>
  <si>
    <t>H32501-311Y14P20</t>
  </si>
  <si>
    <t>H32501-309Y14P18</t>
  </si>
  <si>
    <t xml:space="preserve">Skye Standard Rim </t>
  </si>
  <si>
    <t>N/A</t>
  </si>
  <si>
    <t>H33102</t>
  </si>
  <si>
    <t>H33102-301Y11P10</t>
  </si>
  <si>
    <t>H33102-315Y11P24</t>
  </si>
  <si>
    <t>H33102-306Y11P27</t>
  </si>
  <si>
    <t>H33102-304Y11P11</t>
  </si>
  <si>
    <t>H33102-305Y11P14</t>
  </si>
  <si>
    <t>H33102-307Y11P16</t>
  </si>
  <si>
    <t>H33102-308Y14P17</t>
  </si>
  <si>
    <t>H33102-312Y14P21</t>
  </si>
  <si>
    <t>H33102-313Y14P22</t>
  </si>
  <si>
    <t>H33102-310Y14P19</t>
  </si>
  <si>
    <t>H33102-311Y14P20</t>
  </si>
  <si>
    <t>H33102-309Y14P18</t>
  </si>
  <si>
    <t xml:space="preserve">Skye 1500 Tapered Rim </t>
  </si>
  <si>
    <t>https://www.claybrookinteriors.com/wp-content/uploads/2020/06/Specification-Sheet-H30070_V4.pdf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</si>
  <si>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SKYE%2FBath%2FSkye%20bath%5Ftapered%20rim%2FScene%2FH33014%5FScene%5FDW%5FH%2Etif&amp;parent=%2Fsites%2FClaybrookMediaLibrary%2FShared%20Documents%2FImage%20Library%2FBathware%2FSKYE%2FBath%2FSkye%20bath%5Ftapered%20rim%2FScene</t>
  </si>
  <si>
    <t>H30070</t>
  </si>
  <si>
    <t>H30070-301Y11P10</t>
  </si>
  <si>
    <t>H30070-315Y11P24</t>
  </si>
  <si>
    <t>H30070-306Y11P27</t>
  </si>
  <si>
    <t>H30070-304Y11P11</t>
  </si>
  <si>
    <t>H30070-305Y11P14</t>
  </si>
  <si>
    <t>H30070-307Y11P16</t>
  </si>
  <si>
    <t>H30070-308Y14P17</t>
  </si>
  <si>
    <t>H30070-312Y14P21</t>
  </si>
  <si>
    <t>H30070-313Y14P22</t>
  </si>
  <si>
    <t>H30070-310Y14P19</t>
  </si>
  <si>
    <t>H30070-311Y14P20</t>
  </si>
  <si>
    <t>H30070-309Y14P18</t>
  </si>
  <si>
    <t xml:space="preserve">Soho Standard Rim </t>
  </si>
  <si>
    <t>H30401</t>
  </si>
  <si>
    <t>H30401-301Y11P10</t>
  </si>
  <si>
    <t>H30401-315Y11P24</t>
  </si>
  <si>
    <t>H30401-306Y11P27</t>
  </si>
  <si>
    <t>H30401-304Y11P11</t>
  </si>
  <si>
    <t>H30401-305Y11P14</t>
  </si>
  <si>
    <t>H30401-307Y11P16</t>
  </si>
  <si>
    <t>H30401-308Y14P17</t>
  </si>
  <si>
    <t>H30401-312Y14P21</t>
  </si>
  <si>
    <t>H30401-313Y14P22</t>
  </si>
  <si>
    <t>H30401-310Y14P19</t>
  </si>
  <si>
    <t>H30401-311Y14P20</t>
  </si>
  <si>
    <t>H30401-309Y14P18</t>
  </si>
  <si>
    <t>Spatium</t>
  </si>
  <si>
    <t>https://www.claybrookinteriors.com/wp-content/uploads/2020/08/Specification-Sheet-H46005_V2.pdf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</si>
  <si>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SPATIUM%2FBath%2FProduct%2FH46005%5FProduct%5FFront%5FDW%5FH%2Ejpg&amp;parent=%2Fsites%2FClaybrookMediaLibrary%2FShared%20Documents%2FImage%20Library%2FBathware%2FSPATIUM%2FBath%2FProduct</t>
  </si>
  <si>
    <t>H46005</t>
  </si>
  <si>
    <t>H46005-301Y11P10</t>
  </si>
  <si>
    <t>H46005-315Y11P24</t>
  </si>
  <si>
    <t>H46005-306Y11P27</t>
  </si>
  <si>
    <t>H46005-304Y11P11</t>
  </si>
  <si>
    <t>H46005-305Y11P14</t>
  </si>
  <si>
    <t>H46005-307Y11P16</t>
  </si>
  <si>
    <t>H46005-308Y14P17</t>
  </si>
  <si>
    <t>H46005-312Y14P21</t>
  </si>
  <si>
    <t>H46005-313Y14P22</t>
  </si>
  <si>
    <t>H46005-310Y14P19</t>
  </si>
  <si>
    <t>H46005-311Y14P20</t>
  </si>
  <si>
    <t>H46005-309Y14P18</t>
  </si>
  <si>
    <t>Cove Basin</t>
  </si>
  <si>
    <t>https://www.claybrookinteriors.com/wp-content/uploads/2020/08/Specification-Sheet-H45525_V2.pdf</t>
  </si>
  <si>
    <t>H45525</t>
  </si>
  <si>
    <t>H45525-301Y11P10</t>
  </si>
  <si>
    <t>Devonshire Basin</t>
  </si>
  <si>
    <t>https://www.claybrookinteriors.com/wp-content/uploads/2020/08/Specification-Sheet-H47021_V3.pdf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</si>
  <si>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DEVONSHIRE%2FBasin%2FProduct%2FH47021%5FProduct%5FTop%5FDW%5FH%2Etif&amp;parent=%2Fsites%2FClaybrookMediaLibrary%2FShared%20Documents%2FImage%20Library%2FBathware%2FDEVONSHIRE%2FBasin%2FProduct</t>
  </si>
  <si>
    <t>H47021</t>
  </si>
  <si>
    <t>H47021-301Y11P10</t>
  </si>
  <si>
    <t>H47021-315Y11P24</t>
  </si>
  <si>
    <t>H47021-306Y11P27</t>
  </si>
  <si>
    <t>H47021-304Y11P11</t>
  </si>
  <si>
    <t>H47021-305Y11P14</t>
  </si>
  <si>
    <t>H47021-307Y11P16</t>
  </si>
  <si>
    <t>H47021-308Y14P17</t>
  </si>
  <si>
    <t>H47021-312Y14P21</t>
  </si>
  <si>
    <t>H47021-313Y14P22</t>
  </si>
  <si>
    <t>H47021-310Y14P19</t>
  </si>
  <si>
    <t>H47021-311Y14P20</t>
  </si>
  <si>
    <t>H47021-309Y14P18</t>
  </si>
  <si>
    <t>Eigg Basin</t>
  </si>
  <si>
    <t>https://www.claybrookinteriors.com/wp-content/uploads/2020/08/Specification-Sheet-H34021_V2.pdf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</si>
  <si>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EIGG%2FBasin%2FProduct%2FH34026%5FProduct%5FFront%5FDW%5FH%20%282%29%2Etif&amp;parent=%2Fsites%2FClaybrookMediaLibrary%2FShared%20Documents%2FImage%20Library%2FBathware%2FEIGG%2FBasin%2FProduct</t>
  </si>
  <si>
    <t>H34021</t>
  </si>
  <si>
    <t>H34021-301Y11P10</t>
  </si>
  <si>
    <t>H34021-315Y11P24</t>
  </si>
  <si>
    <t>H34021-306Y11P27</t>
  </si>
  <si>
    <t>H34021-304Y11P11</t>
  </si>
  <si>
    <t>H34021-305Y11P14</t>
  </si>
  <si>
    <t>H34021-307Y11P16</t>
  </si>
  <si>
    <t>H34021-308Y14P17</t>
  </si>
  <si>
    <t>H34021-312Y14P21</t>
  </si>
  <si>
    <t>H34021-313Y14P22</t>
  </si>
  <si>
    <t>H34021-310Y14P19</t>
  </si>
  <si>
    <t>H34021-311Y14P20</t>
  </si>
  <si>
    <t>H34021-309Y14P18</t>
  </si>
  <si>
    <t>Mini Eigg Basin</t>
  </si>
  <si>
    <t>https://www.claybrookinteriors.com/wp-content/uploads/2020/08/Specification-Sheet-H34026_V2.pdf</t>
  </si>
  <si>
    <t>H34026</t>
  </si>
  <si>
    <t>H34026-301Y11P10</t>
  </si>
  <si>
    <t>H34026-315Y11P24</t>
  </si>
  <si>
    <t>H34026-306Y11P27</t>
  </si>
  <si>
    <t>H34026-304Y11P11</t>
  </si>
  <si>
    <t>H34026-305Y11P14</t>
  </si>
  <si>
    <t>H34026-307Y11P16</t>
  </si>
  <si>
    <t>H34026-308Y14P17</t>
  </si>
  <si>
    <t>H34026-312Y14P21</t>
  </si>
  <si>
    <t>H34026-313Y14P22</t>
  </si>
  <si>
    <t>H34026-310Y14P19</t>
  </si>
  <si>
    <t>H34026-311Y14P20</t>
  </si>
  <si>
    <t>H34026-309Y14P18</t>
  </si>
  <si>
    <t xml:space="preserve">Ellipse Basin </t>
  </si>
  <si>
    <t>H31323</t>
  </si>
  <si>
    <t>H31323-301Y11P10</t>
  </si>
  <si>
    <t xml:space="preserve">Standard Rim </t>
  </si>
  <si>
    <t>H31323-315Y11P24</t>
  </si>
  <si>
    <t>H31323-306Y11P27</t>
  </si>
  <si>
    <t>H31323-304Y11P11</t>
  </si>
  <si>
    <t>H31323-305Y11P14</t>
  </si>
  <si>
    <t>H31323-307Y11P16</t>
  </si>
  <si>
    <t>H31323-308Y14P17</t>
  </si>
  <si>
    <t>H31323-312Y14P21</t>
  </si>
  <si>
    <t>H31323-313Y14P22</t>
  </si>
  <si>
    <t>H31323-310Y14P19</t>
  </si>
  <si>
    <t>H31323-311Y14P20</t>
  </si>
  <si>
    <t>H31323-309Y14P18</t>
  </si>
  <si>
    <t xml:space="preserve">Mini Ellipse Basin </t>
  </si>
  <si>
    <t>H31325</t>
  </si>
  <si>
    <t>H31325-301Y11P10</t>
  </si>
  <si>
    <t>H31325-315Y11P24</t>
  </si>
  <si>
    <t>H31325-306Y11P27</t>
  </si>
  <si>
    <t>H31325-304Y11P11</t>
  </si>
  <si>
    <t>H31325-305Y11P14</t>
  </si>
  <si>
    <t>H31325-307Y11P16</t>
  </si>
  <si>
    <t>H31325-308Y14P17</t>
  </si>
  <si>
    <t>H31325-312Y14P21</t>
  </si>
  <si>
    <t>H31325-313Y14P22</t>
  </si>
  <si>
    <t>H31325-310Y14P19</t>
  </si>
  <si>
    <t>H31325-311Y14P20</t>
  </si>
  <si>
    <t>H31325-309Y14P18</t>
  </si>
  <si>
    <t>Evolve Basin</t>
  </si>
  <si>
    <t>https://www.claybrookinteriors.com/wp-content/uploads/2016/01/Specification-Sheet-H45925_V3.pdf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</si>
  <si>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EVOLVE%2FBasin%2FEvolve%20countertop%20basin%2FProduct%2FH45925%5FProduct%5FFront%5FCB%5FH%2Ejpg&amp;parent=%2Fsites%2FClaybrookMediaLibrary%2FShared%20Documents%2FImage%20Library%2FBathware%2FEVOLVE%2FBasin%2FEvolve%20countertop%20basin%2FProduct</t>
  </si>
  <si>
    <t>H45925</t>
  </si>
  <si>
    <t>H45925-301Y11P10</t>
  </si>
  <si>
    <t>H45925-315Y11P24</t>
  </si>
  <si>
    <t>H45925-306Y11P27</t>
  </si>
  <si>
    <t>H45925-304Y11P11</t>
  </si>
  <si>
    <t>H45925-305Y11P14</t>
  </si>
  <si>
    <t>H45925-307Y11P16</t>
  </si>
  <si>
    <t>H45925-308Y14P17</t>
  </si>
  <si>
    <t>H45925-312Y14P21</t>
  </si>
  <si>
    <t>H45925-313Y14P22</t>
  </si>
  <si>
    <t>H45925-310Y14P19</t>
  </si>
  <si>
    <t>H45925-311Y14P20</t>
  </si>
  <si>
    <t>H45925-309Y14P18</t>
  </si>
  <si>
    <t>Halo Basin</t>
  </si>
  <si>
    <t>https://www.claybrookinteriors.com/wp-content/uploads/2015/08/Specification-Sheet-H47032_V3.pdf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</si>
  <si>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COUNTERTOP%20BASIN%2FHalo%2FH47032%5FProduct%5FSide%5FDW%5FH%20%282%29%2Etif&amp;parent=%2Fsites%2FClaybrookMediaLibrary%2FShared%20Documents%2FImage%20Library%2FBathware%2FCOUNTERTOP%20BASIN%2FHalo</t>
  </si>
  <si>
    <t>H47032</t>
  </si>
  <si>
    <t>H47032-301Y11P10</t>
  </si>
  <si>
    <t>H47032-315Y11P24</t>
  </si>
  <si>
    <t>H47032-306Y11P27</t>
  </si>
  <si>
    <t>H47032-304Y11P11</t>
  </si>
  <si>
    <t>H47032-305Y11P14</t>
  </si>
  <si>
    <t>H47032-307Y11P16</t>
  </si>
  <si>
    <t>H47032-308Y14P17</t>
  </si>
  <si>
    <t>H47032-312Y14P21</t>
  </si>
  <si>
    <t>H47032-313Y14P22</t>
  </si>
  <si>
    <t>H47032-310Y14P19</t>
  </si>
  <si>
    <t>H47032-311Y14P20</t>
  </si>
  <si>
    <t>H47032-309Y14P18</t>
  </si>
  <si>
    <t>https://www.claybrookinteriors.com/wp-content/uploads/2015/08/Specification-Sheet-H47033_V1.pdf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</si>
  <si>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COUNTERTOP%20BASIN%2FLuna%2FProduct%2FH47033%5FProduct%5FFront%5FDW%5FH%2Etif&amp;parent=%2Fsites%2FClaybrookMediaLibrary%2FShared%20Documents%2FImage%20Library%2FBathware%2FCOUNTERTOP%20BASIN%2FLuna%2FProduct</t>
  </si>
  <si>
    <t>H47033</t>
  </si>
  <si>
    <t>H47033-301Y11P10</t>
  </si>
  <si>
    <t>H47033-315Y11P24</t>
  </si>
  <si>
    <t>H47033-306Y11P27</t>
  </si>
  <si>
    <t>H47033-304Y11P11</t>
  </si>
  <si>
    <t>H47033-305Y11P14</t>
  </si>
  <si>
    <t>H47033-307Y11P16</t>
  </si>
  <si>
    <t>H47033-308Y14P17</t>
  </si>
  <si>
    <t>H47033-312Y14P21</t>
  </si>
  <si>
    <t>H47033-313Y14P22</t>
  </si>
  <si>
    <t>H47033-310Y14P19</t>
  </si>
  <si>
    <t>H47033-311Y14P20</t>
  </si>
  <si>
    <t>H47033-309Y14P18</t>
  </si>
  <si>
    <t>Pebble Basin</t>
  </si>
  <si>
    <t>https://www.claybrookinteriors.com/wp-content/uploads/2015/08/Specification-Sheet-H47031_V3.pdf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</si>
  <si>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COUNTERTOP%20BASIN%2FPebble%2FProduct%2FH47031%5FProduct%5FSide%5FDW%5FH%20%282%29%2Etif&amp;parent=%2Fsites%2FClaybrookMediaLibrary%2FShared%20Documents%2FImage%20Library%2FBathware%2FCOUNTERTOP%20BASIN%2FPebble%2FProduct</t>
  </si>
  <si>
    <t>H47031</t>
  </si>
  <si>
    <t>H47031-301Y11P10</t>
  </si>
  <si>
    <t>H47031-315Y11P24</t>
  </si>
  <si>
    <t>H47031-306Y11P27</t>
  </si>
  <si>
    <t>H47031-304Y11P11</t>
  </si>
  <si>
    <t>H47031-305Y11P14</t>
  </si>
  <si>
    <t>H47031-307Y11P16</t>
  </si>
  <si>
    <t>H47031-308Y14P17</t>
  </si>
  <si>
    <t>H47031-312Y14P21</t>
  </si>
  <si>
    <t>H47031-313Y14P22</t>
  </si>
  <si>
    <t>H47031-310Y14P19</t>
  </si>
  <si>
    <t>H47031-311Y14P20</t>
  </si>
  <si>
    <t>H47031-309Y14P18</t>
  </si>
  <si>
    <t>Skye Basin</t>
  </si>
  <si>
    <t>https://www.claybrookinteriors.com/wp-content/uploads/2020/08/Specification-Sheet-H33125_V2.pdf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</si>
  <si>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SKYE%2FBasin%2FH33128%2FScene%2FH30425%2DSG%5FH31326%2DOB%5FH33125%2DGR%5FH47033%2DBL%5FScene%5FH%2Etif&amp;parent=%2Fsites%2FClaybrookMediaLibrary%2FShared%20Documents%2FImage%20Library%2FBathware%2FSKYE%2FBasin%2FH33128%2FScene</t>
  </si>
  <si>
    <t>H33125</t>
  </si>
  <si>
    <t>H33125-301Y11P10</t>
  </si>
  <si>
    <t>H33125-315Y11P24</t>
  </si>
  <si>
    <t>H33125-306Y11P27</t>
  </si>
  <si>
    <t>H33125-304Y11P11</t>
  </si>
  <si>
    <t>H33125-305Y11P14</t>
  </si>
  <si>
    <t>H33125-307Y11P16</t>
  </si>
  <si>
    <t>H33125-308Y14P17</t>
  </si>
  <si>
    <t>H33125-312Y14P21</t>
  </si>
  <si>
    <t>H33125-313Y14P22</t>
  </si>
  <si>
    <t>H33125-310Y14P19</t>
  </si>
  <si>
    <t>H33125-311Y14P20</t>
  </si>
  <si>
    <t>H33125-309Y14P18</t>
  </si>
  <si>
    <t xml:space="preserve">Mini Skye Basin </t>
  </si>
  <si>
    <t>https://www.claybrookinteriors.com/wp-content/uploads/2020/08/Specification-Sheet-H33128_V2.pdf</t>
  </si>
  <si>
    <t>H33128</t>
  </si>
  <si>
    <t>H33128-301Y11P10</t>
  </si>
  <si>
    <t>H33128-315Y11P24</t>
  </si>
  <si>
    <t>H33128-306Y11P27</t>
  </si>
  <si>
    <t>H33128-304Y11P11</t>
  </si>
  <si>
    <t>H33128-305Y11P14</t>
  </si>
  <si>
    <t>H33128-307Y11P16</t>
  </si>
  <si>
    <t>H33128-308Y14P17</t>
  </si>
  <si>
    <t>H33128-312Y14P21</t>
  </si>
  <si>
    <t>H33128-313Y14P22</t>
  </si>
  <si>
    <t>H33128-310Y14P19</t>
  </si>
  <si>
    <t>H33128-311Y14P20</t>
  </si>
  <si>
    <t>H33128-309Y14P18</t>
  </si>
  <si>
    <t>Soho Basin Standard Rim</t>
  </si>
  <si>
    <t>H30421</t>
  </si>
  <si>
    <t>H30421-301Y11P10</t>
  </si>
  <si>
    <t>H30421-315Y11P24</t>
  </si>
  <si>
    <t>H30421-306Y11P27</t>
  </si>
  <si>
    <t>H30421-304Y11P11</t>
  </si>
  <si>
    <t>H30421-305Y11P14</t>
  </si>
  <si>
    <t>H30421-307Y11P16</t>
  </si>
  <si>
    <t>H30421-308Y14P17</t>
  </si>
  <si>
    <t>H30421-312Y14P21</t>
  </si>
  <si>
    <t>H30421-313Y14P22</t>
  </si>
  <si>
    <t>H30421-310Y14P19</t>
  </si>
  <si>
    <t>H30421-311Y14P20</t>
  </si>
  <si>
    <t>H30421-309Y14P18</t>
  </si>
  <si>
    <t>Mini Soho Basin</t>
  </si>
  <si>
    <t>H30424</t>
  </si>
  <si>
    <t>H30424-301Y11P10</t>
  </si>
  <si>
    <t>H30424-315Y11P24</t>
  </si>
  <si>
    <t>H30424-306Y11P27</t>
  </si>
  <si>
    <t>H30424-304Y11P11</t>
  </si>
  <si>
    <t>H30424-305Y11P14</t>
  </si>
  <si>
    <t>H30424-307Y11P16</t>
  </si>
  <si>
    <t>H30424-308Y14P17</t>
  </si>
  <si>
    <t>H30424-312Y14P21</t>
  </si>
  <si>
    <t>H30424-313Y14P22</t>
  </si>
  <si>
    <t>H30424-310Y14P19</t>
  </si>
  <si>
    <t>H30424-311Y14P20</t>
  </si>
  <si>
    <t>H30424-309Y14P18</t>
  </si>
  <si>
    <t>Soho Basin</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</si>
  <si>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MARBLEFORM%20FINISHES%2FTakumi%2FProduct%2FH30421T%5FProduct%5FFront%5FNS%5FTakumi%2Etif&amp;parent=%2Fsites%2FClaybrookMediaLibrary%2FShared%20Documents%2FImage%20Library%2FBathware%2FMARBLEFORM%20FINISHES%2FTakumi%2FProduct</t>
  </si>
  <si>
    <t>H47035</t>
  </si>
  <si>
    <t>H47035-301Y11P10</t>
  </si>
  <si>
    <t>Takumi- Nami</t>
  </si>
  <si>
    <t>H47035-315Y11P24</t>
  </si>
  <si>
    <t>H47035-306Y11P27</t>
  </si>
  <si>
    <t>H47035-304Y11P11</t>
  </si>
  <si>
    <t>H47035-305Y11P14</t>
  </si>
  <si>
    <t>H47035-307Y11P16</t>
  </si>
  <si>
    <t xml:space="preserve">pattern more apparent on </t>
  </si>
  <si>
    <t>H47035-308Y14P17</t>
  </si>
  <si>
    <t>dark colors</t>
  </si>
  <si>
    <t>H47035-312Y14P21</t>
  </si>
  <si>
    <t>H47035-313Y14P22</t>
  </si>
  <si>
    <t>H47035-310Y14P19</t>
  </si>
  <si>
    <t>H47035--311Y14P20</t>
  </si>
  <si>
    <t>H47035-309Y14P18</t>
  </si>
  <si>
    <t xml:space="preserve">Opus Basin </t>
  </si>
  <si>
    <t>https://www.claybrookinteriors.com/wp-content/uploads/2020/08/Specification-Sheet-H46225_V3.pdf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</si>
  <si>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OPUS%2FBasin%2FProduct%2FH46225%5FProduct%5FFront%5FNS%5FHH%2Etif&amp;parent=%2Fsites%2FClaybrookMediaLibrary%2FShared%20Documents%2FImage%20Library%2FBathware%2FOPUS%2FBasin%2FProduct</t>
  </si>
  <si>
    <t>H46225</t>
  </si>
  <si>
    <t>H46225-301Y11P10</t>
  </si>
  <si>
    <t>H46225-315Y11P24</t>
  </si>
  <si>
    <t>H46225-306Y11P27</t>
  </si>
  <si>
    <t>H46225-304Y11P11</t>
  </si>
  <si>
    <t>H46225-305Y11P14</t>
  </si>
  <si>
    <t>H46225-307Y11P16</t>
  </si>
  <si>
    <t>H46225-308Y14P17</t>
  </si>
  <si>
    <t>H46225-312Y14P21</t>
  </si>
  <si>
    <t>H46225-313Y14P22</t>
  </si>
  <si>
    <t>H46225-310Y14P19</t>
  </si>
  <si>
    <t>H46225-311Y14P20</t>
  </si>
  <si>
    <t>H46225-309Y14P18</t>
  </si>
  <si>
    <t>Doric Freestanding Basin</t>
  </si>
  <si>
    <t>https://www.claybrookinteriors.com/wp-content/uploads/2018/12/Specification-Sheet-H49025_V2.pdf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</si>
  <si>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FREESTANDING%20BASIN%2FDoric%5Ftapered%20rim%2FScene%2FH49025%5FScene%5FDW%5FH%2Etif&amp;parent=%2Fsites%2FClaybrookMediaLibrary%2FShared%20Documents%2FImage%20Library%2FBathware%2FFREESTANDING%20BASIN%2FDoric%5Ftapered%20rim%2FScene</t>
  </si>
  <si>
    <t>H49021</t>
  </si>
  <si>
    <t>H49021-301Y11P10</t>
  </si>
  <si>
    <t>H49021-315Y11P24</t>
  </si>
  <si>
    <t>H49021-306Y11P27</t>
  </si>
  <si>
    <t>H49021-304Y11P11</t>
  </si>
  <si>
    <t>H49021-305Y11P14</t>
  </si>
  <si>
    <t>H49021-307Y11P16</t>
  </si>
  <si>
    <t>H49021-308Y14P17</t>
  </si>
  <si>
    <t>H49021-312Y14P21</t>
  </si>
  <si>
    <t>H49021-313Y14P22</t>
  </si>
  <si>
    <t>H49021-310Y14P19</t>
  </si>
  <si>
    <t>H49021-311Y14P20</t>
  </si>
  <si>
    <t>H49021-309Y14P18</t>
  </si>
  <si>
    <t>Doric Freestanding Basin,</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</si>
  <si>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MARBLEFORM%20FINISHES%2FTakumi%2FScene%2FH49021T%5FScene%5FFO%5FTakumi%2Etif&amp;parent=%2Fsites%2FClaybrookMediaLibrary%2FShared%20Documents%2FImage%20Library%2FBathware%2FMARBLEFORM%20FINISHES%2FTakumi%2FScene</t>
  </si>
  <si>
    <t>H49026</t>
  </si>
  <si>
    <t>H49026-301Y11P10</t>
  </si>
  <si>
    <t xml:space="preserve">Takumi-Asanoha </t>
  </si>
  <si>
    <t>H49026-315Y11P24</t>
  </si>
  <si>
    <t>H49026-306Y11P27</t>
  </si>
  <si>
    <t>H49026-304Y11P11</t>
  </si>
  <si>
    <t>H49026-305Y11P14</t>
  </si>
  <si>
    <t>H49026-307Y11P16</t>
  </si>
  <si>
    <t>H49026-308Y14P17</t>
  </si>
  <si>
    <t>H49026-312Y14P21</t>
  </si>
  <si>
    <t>H49026-313Y14P22</t>
  </si>
  <si>
    <t>H49026-310Y14P19</t>
  </si>
  <si>
    <t>H49026-311Y14P20</t>
  </si>
  <si>
    <t>H49026-309Y14P18</t>
  </si>
  <si>
    <t>Evolve Freestanding Basin</t>
  </si>
  <si>
    <t>https://www.claybrookinteriors.com/wp-content/uploads/2016/01/Specification-Sheet-H45923_V3.pdf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</si>
  <si>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EVOLVE%2FBasin%2FEvolve%20freestanding%20basin%2FScene%2FH45902H45923%5FScene%5FTA%2DDW%5FHH%2DH%2Etif&amp;parent=%2Fsites%2FClaybrookMediaLibrary%2FShared%20Documents%2FImage%20Library%2FBathware%2FEVOLVE%2FBasin%2FEvolve%20freestanding%20basin%2FScene</t>
  </si>
  <si>
    <t>H45923</t>
  </si>
  <si>
    <t>H45923-301Y11P10</t>
  </si>
  <si>
    <t>H45923-315Y11P24</t>
  </si>
  <si>
    <t>H45923-306Y11P27</t>
  </si>
  <si>
    <t>H45923-304Y11P11</t>
  </si>
  <si>
    <t>H45923-305Y11P14</t>
  </si>
  <si>
    <t>H45923-307Y11P16</t>
  </si>
  <si>
    <t>H45923-308Y14P17</t>
  </si>
  <si>
    <t>H45923-312Y14P21</t>
  </si>
  <si>
    <t>H45923-313Y14P22</t>
  </si>
  <si>
    <t>H45923-310Y14P19</t>
  </si>
  <si>
    <t>H45923-311Y14P20</t>
  </si>
  <si>
    <t>H45923-309Y14P18</t>
  </si>
  <si>
    <t>Matrix Freestanding Basin</t>
  </si>
  <si>
    <t>https://www.claybrookinteriors.com/wp-content/uploads/2015/08/Specification-Sheet-H49024_V3.pdf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</si>
  <si>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MATRIX%2FBasin%2FScene%2FH35001%5FScene%5FBC%5FH%2Ejpg&amp;parent=%2Fsites%2FClaybrookMediaLibrary%2FShared%20Documents%2FImage%20Library%2FBathware%2FMATRIX%2FBasin%2FScene</t>
  </si>
  <si>
    <t>H49024</t>
  </si>
  <si>
    <t>H49024-301Y11P10</t>
  </si>
  <si>
    <t>H49024-315Y11P24</t>
  </si>
  <si>
    <t>H49024-306Y11P27</t>
  </si>
  <si>
    <t>H49024-304Y11P11</t>
  </si>
  <si>
    <t>H49024-305Y11P14</t>
  </si>
  <si>
    <t>H49024-307Y11P16</t>
  </si>
  <si>
    <t>H49024-308Y14P17</t>
  </si>
  <si>
    <t>H49024-312Y14P21</t>
  </si>
  <si>
    <t>H49024-313Y14P22</t>
  </si>
  <si>
    <t>H49024-310Y14P19</t>
  </si>
  <si>
    <t>H49024-311Y14P20</t>
  </si>
  <si>
    <t>H49024-309Y14P18</t>
  </si>
  <si>
    <t>Quadro Freestanding Basin</t>
  </si>
  <si>
    <t>https://www.claybrookinteriors.com/wp-content/uploads/2015/08/Specification-Sheet-H49022_V3.pdf</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</si>
  <si>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FREESTANDING%20BASIN%2FQuadro%2FScene%2FH32501%2DAG%5FH49022%2DNM%5FHH%2DH%2Ejpg&amp;parent=%2Fsites%2FClaybrookMediaLibrary%2FShared%20Documents%2FImage%20Library%2FBathware%2FFREESTANDING%20BASIN%2FQuadro%2FScene</t>
  </si>
  <si>
    <t>H49022</t>
  </si>
  <si>
    <t>H49022-301Y11P10</t>
  </si>
  <si>
    <t>H49022-315Y11P24</t>
  </si>
  <si>
    <t>H49022-306Y11P27</t>
  </si>
  <si>
    <t>H49022-304Y11P11</t>
  </si>
  <si>
    <t>H49022-305Y11P14</t>
  </si>
  <si>
    <t>H49022-307Y11P16</t>
  </si>
  <si>
    <t>H49022-308Y14P17</t>
  </si>
  <si>
    <t>H49022-312Y14P21</t>
  </si>
  <si>
    <t>H49022-313Y14P22</t>
  </si>
  <si>
    <t>H49022-310Y14P19</t>
  </si>
  <si>
    <t>H49022-311Y14P20</t>
  </si>
  <si>
    <t>H49022-309Y14P18</t>
  </si>
  <si>
    <t>Tusk Freestanding Basin</t>
  </si>
  <si>
    <t>https://www.claybrookinteriors.com/en/product/free-standing-basins/tusk-2/</t>
  </si>
  <si>
    <t>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FREESTANDING%20BASIN%2FTusk%2FH49023%5FProduct%5FFront%5FDW%5FH%20%282%29%2Etif&amp;parent=%2Fsites%2FClaybrookMediaLibrary%2FShared%20Documents%2FImage%20Library%2FBathware%2FFREESTANDING%20BASIN%2FTusk</t>
  </si>
  <si>
    <t>H49023</t>
  </si>
  <si>
    <t>H49023-301Y11P10</t>
  </si>
  <si>
    <t>H49023-315Y11P24</t>
  </si>
  <si>
    <t>H49023-306Y11P27</t>
  </si>
  <si>
    <t>H49023-304Y11P11</t>
  </si>
  <si>
    <t>H49023-305Y11P14</t>
  </si>
  <si>
    <t>H49023-307Y11P16</t>
  </si>
  <si>
    <t>H49023-308Y14P17</t>
  </si>
  <si>
    <t>H49023-312Y14P21</t>
  </si>
  <si>
    <t>H49023-313Y14P22</t>
  </si>
  <si>
    <t>H49023-310Y14P19</t>
  </si>
  <si>
    <t>H49023-311Y14P20</t>
  </si>
  <si>
    <t>H49023-309Y14P18</t>
  </si>
  <si>
    <t>Plaster Pink</t>
    <phoneticPr fontId="4" type="noConversion"/>
  </si>
  <si>
    <t>Midnight Blue</t>
    <phoneticPr fontId="4" type="noConversion"/>
  </si>
  <si>
    <t>Olive Green</t>
    <phoneticPr fontId="4" type="noConversion"/>
  </si>
  <si>
    <t>Forest Green</t>
    <phoneticPr fontId="4" type="noConversion"/>
  </si>
  <si>
    <t>Leather</t>
    <phoneticPr fontId="4" type="noConversion"/>
  </si>
  <si>
    <t>Brick</t>
    <phoneticPr fontId="4" type="noConversion"/>
  </si>
  <si>
    <t>ZONE 1</t>
  </si>
  <si>
    <t>ZONE 2</t>
  </si>
  <si>
    <t>ZONE 3</t>
  </si>
  <si>
    <t>ZONE 4</t>
  </si>
  <si>
    <t>ZONE 5</t>
  </si>
  <si>
    <t>MARBLEFORM © COUNTERTOP BASINS</t>
  </si>
  <si>
    <t>NATURAL STONE BASINS</t>
  </si>
  <si>
    <t>MARBLEFORM © WALL HUNG BASINS (per unit)</t>
  </si>
  <si>
    <t xml:space="preserve">MS, AL, GA, SC, NC, FL, TN, VA, MD, DE, WV, PA, NJ, RI, CT, MA, NY, VT, ME, NH </t>
    <phoneticPr fontId="4" type="noConversion"/>
  </si>
  <si>
    <t>MN, IA, MO, WI, IL, IN, OH, MI, KY</t>
    <phoneticPr fontId="4" type="noConversion"/>
  </si>
  <si>
    <t>TX, LA, AR, OK, KS, CO, NM</t>
    <phoneticPr fontId="4" type="noConversion"/>
  </si>
  <si>
    <t>AZ, UT, NV, CA</t>
    <phoneticPr fontId="4" type="noConversion"/>
  </si>
  <si>
    <t>AK, WA, OR, ID, MT, WY, ND, SD, NE</t>
    <phoneticPr fontId="4" type="noConversion"/>
  </si>
  <si>
    <t xml:space="preserve">MARBLEFORM ©
FREE STANDING BASINS </t>
    <phoneticPr fontId="4" type="noConversion"/>
  </si>
  <si>
    <t> $500</t>
  </si>
  <si>
    <t>QUICKSHIP</t>
    <phoneticPr fontId="4" type="noConversion"/>
  </si>
  <si>
    <r>
      <rPr>
        <b/>
        <sz val="12"/>
        <color theme="1"/>
        <rFont val="Arial"/>
        <family val="2"/>
      </rPr>
      <t>QUICK SHIP PROGRAM:</t>
    </r>
    <r>
      <rPr>
        <sz val="12"/>
        <color theme="1"/>
        <rFont val="Arial"/>
        <family val="2"/>
      </rPr>
      <t xml:space="preserve"> For 2022, Claybrook Interiors offers dealers the option to select a reduced lead time for Non-Stocking Marbleform © basins. Quick Ship freight includes direct shipment from Claybrook Interiors’ factory to site. Estimated lead times is 6-8 weeks. Please indicate this selection on PO.</t>
    </r>
    <phoneticPr fontId="4" type="noConversion"/>
  </si>
  <si>
    <r>
      <rPr>
        <b/>
        <sz val="12"/>
        <color theme="1"/>
        <rFont val="Arial"/>
        <family val="2"/>
      </rPr>
      <t>PICKING UP AT WAREHOUSE:</t>
    </r>
    <r>
      <rPr>
        <sz val="12"/>
        <color theme="1"/>
        <rFont val="Arial"/>
        <family val="2"/>
      </rPr>
      <t xml:space="preserve"> Dealer can select the option to pick up at the US Claybrook warehouse. When submitting the PO, dealer must provide carrier information and BOL for shipment. Shipments can only be held at warehouse for 30 days. Shipments can be picked up at </t>
    </r>
    <r>
      <rPr>
        <b/>
        <sz val="12"/>
        <color theme="1"/>
        <rFont val="Arial"/>
        <family val="2"/>
      </rPr>
      <t>BFS Services, 500 Airline Dr Suite #40, Coppell, TX 75019</t>
    </r>
    <phoneticPr fontId="4" type="noConversion"/>
  </si>
  <si>
    <t xml:space="preserve"> NON-STOCKING MARBLEFORM © WALL HUNG BASINS (per unit)</t>
    <phoneticPr fontId="4" type="noConversion"/>
  </si>
  <si>
    <t>* FLAT RATE PER UNIT</t>
    <phoneticPr fontId="4" type="noConversion"/>
  </si>
  <si>
    <t xml:space="preserve">NON-STOCKING MARBLEFORM © COUNTERTOP BASINS             </t>
    <phoneticPr fontId="4" type="noConversion"/>
  </si>
  <si>
    <t>- Pricing includes quick ship direct from Factory on 
   Non-Stocking Marbleform © Basins.  
- Delivery via courier to residence or dealer</t>
    <phoneticPr fontId="4" type="noConversion"/>
  </si>
  <si>
    <t>MARBLEFORM© BATHTUBS</t>
    <phoneticPr fontId="4" type="noConversion"/>
  </si>
  <si>
    <t>Remark</t>
    <phoneticPr fontId="4" type="noConversion"/>
  </si>
  <si>
    <r>
      <t xml:space="preserve">- Pricing includes delivery (basins by courier) to dealer Warehouse
- Pricing includes delivery for stocking and non-stocking items
- See </t>
    </r>
    <r>
      <rPr>
        <b/>
        <i/>
        <sz val="12"/>
        <color rgb="FFFF0000"/>
        <rFont val="Arial"/>
        <family val="2"/>
      </rPr>
      <t>Remark</t>
    </r>
    <r>
      <rPr>
        <i/>
        <sz val="12"/>
        <color theme="1"/>
        <rFont val="Arial"/>
        <family val="2"/>
      </rPr>
      <t xml:space="preserve"> for Residential addresses</t>
    </r>
    <phoneticPr fontId="4" type="noConversion"/>
  </si>
  <si>
    <t>PICKING UP AT DALLAS WAREHOUSE</t>
    <phoneticPr fontId="4" type="noConversion"/>
  </si>
  <si>
    <t>See remark</t>
    <phoneticPr fontId="1" type="noConversion"/>
  </si>
  <si>
    <t>Remark: Please contact Claybrook team for details (email to: support@claybrookinteriors.com)</t>
    <phoneticPr fontId="1" type="noConversion"/>
  </si>
  <si>
    <t>H45525-315Y11P24</t>
  </si>
  <si>
    <t>H45525-306Y11P27</t>
  </si>
  <si>
    <t>H45525-304Y11P11</t>
  </si>
  <si>
    <t>H45525-305Y11P14</t>
  </si>
  <si>
    <t>H45525-307Y11P16</t>
  </si>
  <si>
    <t>H45525-308Y14P17</t>
  </si>
  <si>
    <t>H45525-312Y14P21</t>
  </si>
  <si>
    <t>H45525-313Y14P22</t>
  </si>
  <si>
    <t>H45525-310Y14P19</t>
  </si>
  <si>
    <t>H45525-311Y14P20</t>
  </si>
  <si>
    <t>H45525-309Y14P18</t>
  </si>
  <si>
    <t>MarbleForm Bathtubs</t>
    <phoneticPr fontId="4" type="noConversion"/>
  </si>
  <si>
    <t>2022 Wall Hung Basins Price List - US Dealers</t>
    <phoneticPr fontId="1" type="noConversion"/>
  </si>
  <si>
    <t>2022 Non-Stock Item Price List - US Dealers</t>
    <phoneticPr fontId="1" type="noConversion"/>
  </si>
  <si>
    <t>H30402-306Y11P27</t>
  </si>
  <si>
    <t>H31326-306Y11P27</t>
  </si>
  <si>
    <t>H30425-306Y11P27</t>
  </si>
  <si>
    <t>H49025-306Y11P27</t>
  </si>
  <si>
    <t>2022 Stock Item Price List - US Dealers</t>
    <phoneticPr fontId="1" type="noConversion"/>
  </si>
  <si>
    <t>EXTERNAL DIMENSIONS (MM)</t>
  </si>
  <si>
    <t>Ellipse Tapered Rim Bathtub</t>
    <phoneticPr fontId="4" type="noConversion"/>
  </si>
  <si>
    <t>with matching pop-up waste</t>
    <phoneticPr fontId="4" type="noConversion"/>
  </si>
  <si>
    <t>Soho Tapered Rim Bathtub</t>
    <phoneticPr fontId="4" type="noConversion"/>
  </si>
  <si>
    <t>MarbleForm Basins</t>
    <phoneticPr fontId="4" type="noConversion"/>
  </si>
  <si>
    <t>External Dimensions (Inch)</t>
    <phoneticPr fontId="4" type="noConversion"/>
  </si>
  <si>
    <t>Stocking Information</t>
    <phoneticPr fontId="4" type="noConversion"/>
  </si>
  <si>
    <t>Claybrook Warehouse
Model No.            
*use when ordering*</t>
    <phoneticPr fontId="4" type="noConversion"/>
  </si>
  <si>
    <t>Natural Stone Basins</t>
    <phoneticPr fontId="4" type="noConversion"/>
  </si>
  <si>
    <t>Echo Countertop Basin 
with matching pop-up waste</t>
    <phoneticPr fontId="4" type="noConversion"/>
  </si>
  <si>
    <t>Touch Countertop Basin with matching pop-up waste</t>
    <phoneticPr fontId="4" type="noConversion"/>
  </si>
  <si>
    <t>Shadow Counter Top Basin with matching pop-up waste</t>
    <phoneticPr fontId="4" type="noConversion"/>
  </si>
  <si>
    <r>
      <rPr>
        <b/>
        <u/>
        <sz val="14"/>
        <color theme="1"/>
        <rFont val="Arial"/>
        <family val="2"/>
      </rPr>
      <t>DISCONTINUED</t>
    </r>
    <r>
      <rPr>
        <b/>
        <sz val="14"/>
        <color theme="1"/>
        <rFont val="Arial"/>
        <family val="2"/>
      </rPr>
      <t xml:space="preserve"> Bath Rack</t>
    </r>
  </si>
  <si>
    <t>Stocking
Information</t>
    <phoneticPr fontId="4" type="noConversion"/>
  </si>
  <si>
    <t>Marbleform Basins</t>
    <phoneticPr fontId="4" type="noConversion"/>
  </si>
  <si>
    <t>Luna Basin</t>
    <phoneticPr fontId="4" type="noConversion"/>
  </si>
  <si>
    <r>
      <rPr>
        <b/>
        <u/>
        <sz val="14"/>
        <color theme="1"/>
        <rFont val="Arial"/>
        <family val="2"/>
      </rPr>
      <t>Apollo Basin</t>
    </r>
    <r>
      <rPr>
        <b/>
        <sz val="14"/>
        <color theme="1"/>
        <rFont val="Arial"/>
        <family val="2"/>
      </rPr>
      <t xml:space="preserve"> with Matching Pop-Up Waste, Internal Overflow, Brackets  </t>
    </r>
    <phoneticPr fontId="1" type="noConversion"/>
  </si>
  <si>
    <r>
      <rPr>
        <b/>
        <u/>
        <sz val="14"/>
        <color theme="1"/>
        <rFont val="Arial"/>
        <family val="2"/>
      </rPr>
      <t>Ayla Basin</t>
    </r>
    <r>
      <rPr>
        <b/>
        <sz val="14"/>
        <color theme="1"/>
        <rFont val="Arial"/>
        <family val="2"/>
      </rPr>
      <t xml:space="preserve"> with Matching Pop-Up Waste, Internal Overflow, Brackets,               </t>
    </r>
    <phoneticPr fontId="1" type="noConversion"/>
  </si>
  <si>
    <r>
      <rPr>
        <b/>
        <u/>
        <sz val="14"/>
        <color theme="1"/>
        <rFont val="Arial"/>
        <family val="2"/>
      </rPr>
      <t>Deck Basin</t>
    </r>
    <r>
      <rPr>
        <b/>
        <sz val="14"/>
        <color theme="1"/>
        <rFont val="Arial"/>
        <family val="2"/>
      </rPr>
      <t xml:space="preserve"> with Matching Pop-Up Waste, Internal Overflow, Brackets, </t>
    </r>
    <phoneticPr fontId="1" type="noConversion"/>
  </si>
  <si>
    <r>
      <rPr>
        <b/>
        <u/>
        <sz val="14"/>
        <color theme="1"/>
        <rFont val="Arial"/>
        <family val="2"/>
      </rPr>
      <t>Jura Basin</t>
    </r>
    <r>
      <rPr>
        <b/>
        <sz val="14"/>
        <color theme="1"/>
        <rFont val="Arial"/>
        <family val="2"/>
      </rPr>
      <t xml:space="preserve"> with Matching Pop-Up Waste, Internal Overflow, Brackets  </t>
    </r>
    <phoneticPr fontId="1" type="noConversion"/>
  </si>
  <si>
    <t>Stocking Information</t>
    <phoneticPr fontId="1" type="noConversion"/>
  </si>
  <si>
    <t>H31306-331Y11P80</t>
    <phoneticPr fontId="4" type="noConversion"/>
  </si>
  <si>
    <t>H31306-326Y14P76</t>
    <phoneticPr fontId="4" type="noConversion"/>
  </si>
  <si>
    <t>H31306-325Y14P75</t>
    <phoneticPr fontId="4" type="noConversion"/>
  </si>
  <si>
    <t>H31306-324Y14P74</t>
    <phoneticPr fontId="4" type="noConversion"/>
  </si>
  <si>
    <t>H31306-328Y11P78</t>
    <phoneticPr fontId="4" type="noConversion"/>
  </si>
  <si>
    <t>H31306-329Y14P79</t>
    <phoneticPr fontId="4" type="noConversion"/>
  </si>
  <si>
    <t>H30402-331Y11P80</t>
  </si>
  <si>
    <t>H30402-326Y14P76</t>
  </si>
  <si>
    <t>H30402-325Y14P75</t>
  </si>
  <si>
    <t>H30402-324Y14P74</t>
  </si>
  <si>
    <t>H30402-328Y11P78</t>
  </si>
  <si>
    <t>H30402-329Y14P79</t>
  </si>
  <si>
    <t>H33103-331Y11P80</t>
  </si>
  <si>
    <t>H33103-326Y14P76</t>
  </si>
  <si>
    <t>H33103-325Y14P75</t>
  </si>
  <si>
    <t>H33103-324Y14P74</t>
  </si>
  <si>
    <t>H33103-328Y11P78</t>
  </si>
  <si>
    <t>H33103-329Y14P79</t>
  </si>
  <si>
    <t>H45004-331Y11P80</t>
  </si>
  <si>
    <t>H45004-326Y14P76</t>
  </si>
  <si>
    <t>H45004-325Y14P75</t>
  </si>
  <si>
    <t>H45004-324Y14P74</t>
  </si>
  <si>
    <t>H45004-328Y11P78</t>
  </si>
  <si>
    <t>H45004-329Y14P79</t>
  </si>
  <si>
    <t>H30070-331Y11P80</t>
  </si>
  <si>
    <t>H30070-326Y14P76</t>
  </si>
  <si>
    <t>H30070-325Y14P75</t>
  </si>
  <si>
    <t>H30070-324Y14P74</t>
  </si>
  <si>
    <t>H30070-328Y11P78</t>
  </si>
  <si>
    <t>H30070-329Y14P79</t>
  </si>
  <si>
    <t>H31326-331Y11P80</t>
  </si>
  <si>
    <t>H31326-326Y14P76</t>
  </si>
  <si>
    <t>H31326-325Y14P75</t>
  </si>
  <si>
    <t>H31326-324Y14P74</t>
  </si>
  <si>
    <t>H31326-328Y11P78</t>
  </si>
  <si>
    <t>H31326-329Y14P79</t>
  </si>
  <si>
    <t>H30425-331Y11P80</t>
  </si>
  <si>
    <t>H30425-326Y14P76</t>
  </si>
  <si>
    <t>H30425-325Y14P75</t>
  </si>
  <si>
    <t>H30425-324Y14P74</t>
  </si>
  <si>
    <t>H30425-328Y11P78</t>
  </si>
  <si>
    <t>H30425-329Y14P79</t>
  </si>
  <si>
    <t>H49025-331Y11P80</t>
  </si>
  <si>
    <t>H49025-326Y14P76</t>
  </si>
  <si>
    <t>H49025-325Y14P75</t>
  </si>
  <si>
    <t>H49025-324Y14P74</t>
  </si>
  <si>
    <t>H49025-328Y11P78</t>
  </si>
  <si>
    <t>H49025-329Y14P79</t>
  </si>
  <si>
    <t>H45205-331Y11P80</t>
  </si>
  <si>
    <t>H45205-326Y14P76</t>
  </si>
  <si>
    <t>H45205-325Y14P75</t>
  </si>
  <si>
    <t>H45205-324Y14P74</t>
  </si>
  <si>
    <t>H45205-328Y11P78</t>
  </si>
  <si>
    <t>H45205-329Y14P79</t>
  </si>
  <si>
    <t>H45505-331Y11P80</t>
  </si>
  <si>
    <t>H45505-326Y14P76</t>
  </si>
  <si>
    <t>H45505-325Y14P75</t>
  </si>
  <si>
    <t>H45505-324Y14P74</t>
  </si>
  <si>
    <t>H45505-328Y11P78</t>
  </si>
  <si>
    <t>H45505-329Y14P79</t>
  </si>
  <si>
    <t>H45113-331Y11P80</t>
  </si>
  <si>
    <t>H45113-326Y14P76</t>
  </si>
  <si>
    <t>H45113-325Y14P75</t>
  </si>
  <si>
    <t>H45113-324Y14P74</t>
  </si>
  <si>
    <t>H45113-328Y11P78</t>
  </si>
  <si>
    <t>H45113-329Y14P79</t>
  </si>
  <si>
    <t>H34003-331Y11P80</t>
  </si>
  <si>
    <t>H34003-326Y14P76</t>
  </si>
  <si>
    <t>H34003-325Y14P75</t>
  </si>
  <si>
    <t>H34003-324Y14P74</t>
  </si>
  <si>
    <t>H34003-328Y11P78</t>
  </si>
  <si>
    <t>H34003-329Y14P79</t>
  </si>
  <si>
    <t>H31302-331Y11P80</t>
  </si>
  <si>
    <t>H31302-326Y14P76</t>
  </si>
  <si>
    <t>H31302-325Y14P75</t>
  </si>
  <si>
    <t>H31302-324Y14P74</t>
  </si>
  <si>
    <t>H31302-328Y11P78</t>
  </si>
  <si>
    <t>H31302-329Y14P79</t>
  </si>
  <si>
    <t>H31305-331Y11P80</t>
  </si>
  <si>
    <t>H31305-326Y14P76</t>
  </si>
  <si>
    <t>H31305-325Y14P75</t>
  </si>
  <si>
    <t>H31305-324Y14P74</t>
  </si>
  <si>
    <t>H31305-328Y11P78</t>
  </si>
  <si>
    <t>H31305-329Y14P79</t>
  </si>
  <si>
    <t>H45902-331Y11P80</t>
  </si>
  <si>
    <t>H45902-326Y14P76</t>
  </si>
  <si>
    <t>H45902-325Y14P75</t>
  </si>
  <si>
    <t>H45902-324Y14P74</t>
  </si>
  <si>
    <t>H45902-328Y11P78</t>
  </si>
  <si>
    <t>H45902-329Y14P79</t>
  </si>
  <si>
    <t>H45905-331Y11P80</t>
  </si>
  <si>
    <t>H45905-326Y14P76</t>
  </si>
  <si>
    <t>H45905-325Y14P75</t>
  </si>
  <si>
    <t>H45905-324Y14P74</t>
  </si>
  <si>
    <t>H45905-328Y11P78</t>
  </si>
  <si>
    <t>H45905-329Y14P79</t>
  </si>
  <si>
    <t>H46202-331Y11P80</t>
  </si>
  <si>
    <t>H46202-326Y14P76</t>
  </si>
  <si>
    <t>H46202-325Y14P75</t>
  </si>
  <si>
    <t>H46202-324Y14P74</t>
  </si>
  <si>
    <t>H46202-328Y11P78</t>
  </si>
  <si>
    <t>H46202-329Y14P79</t>
  </si>
  <si>
    <t>H46205-331Y11P80</t>
  </si>
  <si>
    <t>H46205-326Y14P76</t>
  </si>
  <si>
    <t>H46205-325Y14P75</t>
  </si>
  <si>
    <t>H46205-324Y14P74</t>
  </si>
  <si>
    <t>H46205-328Y11P78</t>
  </si>
  <si>
    <t>H46205-329Y14P79</t>
  </si>
  <si>
    <t>H45705-331Y11P80</t>
  </si>
  <si>
    <t>H45705-326Y14P76</t>
  </si>
  <si>
    <t>H45705-325Y14P75</t>
  </si>
  <si>
    <t>H45705-324Y14P74</t>
  </si>
  <si>
    <t>H45705-328Y11P78</t>
  </si>
  <si>
    <t>H45705-329Y14P79</t>
  </si>
  <si>
    <t>H32501-331Y11P80</t>
  </si>
  <si>
    <t>H32501-326Y14P76</t>
  </si>
  <si>
    <t>H32501-325Y14P75</t>
  </si>
  <si>
    <t>H32501-324Y14P74</t>
  </si>
  <si>
    <t>H32501-328Y11P78</t>
  </si>
  <si>
    <t>H32501-329Y14P79</t>
  </si>
  <si>
    <t>H33102-331Y11P80</t>
  </si>
  <si>
    <t>H33102-326Y14P76</t>
  </si>
  <si>
    <t>H33102-325Y14P75</t>
  </si>
  <si>
    <t>H33102-324Y14P74</t>
  </si>
  <si>
    <t>H33102-328Y11P78</t>
  </si>
  <si>
    <t>H33102-329Y14P79</t>
  </si>
  <si>
    <t>H30401-331Y11P80</t>
  </si>
  <si>
    <t>H30401-326Y14P76</t>
  </si>
  <si>
    <t>H30401-325Y14P75</t>
  </si>
  <si>
    <t>H30401-324Y14P74</t>
  </si>
  <si>
    <t>H30401-328Y11P78</t>
  </si>
  <si>
    <t>H30401-329Y14P79</t>
  </si>
  <si>
    <t>H46005-331Y11P80</t>
  </si>
  <si>
    <t>H46005-326Y14P76</t>
  </si>
  <si>
    <t>H46005-325Y14P75</t>
  </si>
  <si>
    <t>H46005-324Y14P74</t>
  </si>
  <si>
    <t>H46005-328Y11P78</t>
  </si>
  <si>
    <t>H46005-329Y14P79</t>
  </si>
  <si>
    <t>H45525-331Y11P80</t>
  </si>
  <si>
    <t>H45525-326Y14P76</t>
  </si>
  <si>
    <t>H45525-325Y14P75</t>
  </si>
  <si>
    <t>H45525-324Y14P74</t>
  </si>
  <si>
    <t>H45525-328Y11P78</t>
  </si>
  <si>
    <t>H45525-329Y14P79</t>
  </si>
  <si>
    <t>H47021-331Y11P80</t>
  </si>
  <si>
    <t>H47021-326Y14P76</t>
  </si>
  <si>
    <t>H47021-325Y14P75</t>
  </si>
  <si>
    <t>H47021-324Y14P74</t>
  </si>
  <si>
    <t>H47021-328Y11P78</t>
  </si>
  <si>
    <t>H47021-329Y14P79</t>
  </si>
  <si>
    <t>H34021-331Y11P80</t>
  </si>
  <si>
    <t>H34021-326Y14P76</t>
  </si>
  <si>
    <t>H34021-325Y14P75</t>
  </si>
  <si>
    <t>H34021-324Y14P74</t>
  </si>
  <si>
    <t>H34021-328Y11P78</t>
  </si>
  <si>
    <t>H34021-329Y14P79</t>
  </si>
  <si>
    <t>H34026-331Y11P80</t>
  </si>
  <si>
    <t>H34026-326Y14P76</t>
  </si>
  <si>
    <t>H34026-325Y14P75</t>
  </si>
  <si>
    <t>H34026-324Y14P74</t>
  </si>
  <si>
    <t>H34026-328Y11P78</t>
  </si>
  <si>
    <t>H34026-329Y14P79</t>
  </si>
  <si>
    <t>H31323-331Y11P80</t>
  </si>
  <si>
    <t>H31323-326Y14P76</t>
  </si>
  <si>
    <t>H31323-325Y14P75</t>
  </si>
  <si>
    <t>H31323-324Y14P74</t>
  </si>
  <si>
    <t>H31323-328Y11P78</t>
  </si>
  <si>
    <t>H31323-329Y14P79</t>
  </si>
  <si>
    <t>H31325-331Y11P80</t>
  </si>
  <si>
    <t>H31325-326Y14P76</t>
  </si>
  <si>
    <t>H31325-325Y14P75</t>
  </si>
  <si>
    <t>H31325-324Y14P74</t>
  </si>
  <si>
    <t>H31325-328Y11P78</t>
  </si>
  <si>
    <t>H31325-329Y14P79</t>
  </si>
  <si>
    <t>H45925-331Y11P80</t>
  </si>
  <si>
    <t>H45925-326Y14P76</t>
  </si>
  <si>
    <t>H45925-325Y14P75</t>
  </si>
  <si>
    <t>H45925-324Y14P74</t>
  </si>
  <si>
    <t>H45925-328Y11P78</t>
  </si>
  <si>
    <t>H45925-329Y14P79</t>
  </si>
  <si>
    <t>H47032-331Y11P80</t>
  </si>
  <si>
    <t>H47032-326Y14P76</t>
  </si>
  <si>
    <t>H47032-325Y14P75</t>
  </si>
  <si>
    <t>H47032-324Y14P74</t>
  </si>
  <si>
    <t>H47032-328Y11P78</t>
  </si>
  <si>
    <t>H47032-329Y14P79</t>
  </si>
  <si>
    <t>H47033-331Y11P80</t>
  </si>
  <si>
    <t>H47033-326Y14P76</t>
  </si>
  <si>
    <t>H47033-325Y14P75</t>
  </si>
  <si>
    <t>H47033-324Y14P74</t>
  </si>
  <si>
    <t>H47033-328Y11P78</t>
  </si>
  <si>
    <t>H47033-329Y14P79</t>
  </si>
  <si>
    <t>H47031-331Y11P80</t>
  </si>
  <si>
    <t>H47031-326Y14P76</t>
  </si>
  <si>
    <t>H47031-325Y14P75</t>
  </si>
  <si>
    <t>H47031-324Y14P74</t>
  </si>
  <si>
    <t>H47031-328Y11P78</t>
  </si>
  <si>
    <t>H47031-329Y14P79</t>
  </si>
  <si>
    <t>H33125-331Y11P80</t>
  </si>
  <si>
    <t>H33125-326Y14P76</t>
  </si>
  <si>
    <t>H33125-325Y14P75</t>
  </si>
  <si>
    <t>H33125-324Y14P74</t>
  </si>
  <si>
    <t>H33125-328Y11P78</t>
  </si>
  <si>
    <t>H33125-329Y14P79</t>
  </si>
  <si>
    <t>H33128-331Y11P80</t>
  </si>
  <si>
    <t>H33128-326Y14P76</t>
  </si>
  <si>
    <t>H33128-325Y14P75</t>
  </si>
  <si>
    <t>H33128-324Y14P74</t>
  </si>
  <si>
    <t>H33128-328Y11P78</t>
  </si>
  <si>
    <t>H33128-329Y14P79</t>
  </si>
  <si>
    <t>H30421-331Y11P80</t>
  </si>
  <si>
    <t>H30421-326Y14P76</t>
  </si>
  <si>
    <t>H30421-325Y14P75</t>
  </si>
  <si>
    <t>H30421-324Y14P74</t>
  </si>
  <si>
    <t>H30421-328Y11P78</t>
  </si>
  <si>
    <t>H30421-329Y14P79</t>
  </si>
  <si>
    <t>H30424-331Y11P80</t>
  </si>
  <si>
    <t>H30424-326Y14P76</t>
  </si>
  <si>
    <t>H30424-325Y14P75</t>
  </si>
  <si>
    <t>H30424-324Y14P74</t>
  </si>
  <si>
    <t>H30424-328Y11P78</t>
  </si>
  <si>
    <t>H30424-329Y14P79</t>
  </si>
  <si>
    <t>H47035-331Y11P80</t>
  </si>
  <si>
    <t>H47035-326Y14P76</t>
  </si>
  <si>
    <t>H47035-325Y14P75</t>
  </si>
  <si>
    <t>H47035-324Y14P74</t>
  </si>
  <si>
    <t>H47035-328Y11P78</t>
  </si>
  <si>
    <t>H47035-329Y14P79</t>
  </si>
  <si>
    <t>H46225-331Y11P80</t>
  </si>
  <si>
    <t>H46225-326Y14P76</t>
  </si>
  <si>
    <t>H46225-325Y14P75</t>
  </si>
  <si>
    <t>H46225-324Y14P74</t>
  </si>
  <si>
    <t>H46225-328Y11P78</t>
  </si>
  <si>
    <t>H46225-329Y14P79</t>
  </si>
  <si>
    <t>H49021-331Y11P80</t>
  </si>
  <si>
    <t>H49021-326Y14P76</t>
  </si>
  <si>
    <t>H49021-325Y14P75</t>
  </si>
  <si>
    <t>H49021-324Y14P74</t>
  </si>
  <si>
    <t>H49021-328Y11P78</t>
  </si>
  <si>
    <t>H49021-329Y14P79</t>
  </si>
  <si>
    <t>H49026-331Y11P80</t>
  </si>
  <si>
    <t>H49026-326Y14P76</t>
  </si>
  <si>
    <t>H49026-325Y14P75</t>
  </si>
  <si>
    <t>H49026-324Y14P74</t>
  </si>
  <si>
    <t>H49026-328Y11P78</t>
  </si>
  <si>
    <t>H49026-329Y14P79</t>
  </si>
  <si>
    <t>H45923-331Y11P80</t>
  </si>
  <si>
    <t>H45923-326Y14P76</t>
  </si>
  <si>
    <t>H45923-325Y14P75</t>
  </si>
  <si>
    <t>H45923-324Y14P74</t>
  </si>
  <si>
    <t>H45923-328Y11P78</t>
  </si>
  <si>
    <t>H45923-329Y14P79</t>
  </si>
  <si>
    <t>H49024-331Y11P80</t>
  </si>
  <si>
    <t>H49024-326Y14P76</t>
  </si>
  <si>
    <t>H49024-325Y14P75</t>
  </si>
  <si>
    <t>H49024-324Y14P74</t>
  </si>
  <si>
    <t>H49024-328Y11P78</t>
  </si>
  <si>
    <t>H49024-329Y14P79</t>
  </si>
  <si>
    <t>H49022-331Y11P80</t>
  </si>
  <si>
    <t>H49022-326Y14P76</t>
  </si>
  <si>
    <t>H49022-325Y14P75</t>
  </si>
  <si>
    <t>H49022-324Y14P74</t>
  </si>
  <si>
    <t>H49022-328Y11P78</t>
  </si>
  <si>
    <t>H49022-329Y14P79</t>
  </si>
  <si>
    <t>H49023-331Y11P80</t>
  </si>
  <si>
    <t>H49023-326Y14P76</t>
  </si>
  <si>
    <t>H49023-325Y14P75</t>
  </si>
  <si>
    <t>H49023-324Y14P74</t>
  </si>
  <si>
    <t>H49023-328Y11P78</t>
  </si>
  <si>
    <t>H49023-329Y14P79</t>
  </si>
  <si>
    <t>All Prices in USD</t>
    <phoneticPr fontId="4" type="noConversion"/>
  </si>
  <si>
    <t>Accessories</t>
    <phoneticPr fontId="4" type="noConversion"/>
  </si>
  <si>
    <r>
      <t xml:space="preserve">For Residential Deliveries, </t>
    </r>
    <r>
      <rPr>
        <b/>
        <u/>
        <sz val="12"/>
        <color theme="1"/>
        <rFont val="Arial"/>
        <family val="2"/>
      </rPr>
      <t>add $250 per unit</t>
    </r>
    <r>
      <rPr>
        <sz val="12"/>
        <color theme="1"/>
        <rFont val="Arial"/>
        <family val="2"/>
      </rPr>
      <t xml:space="preserve">
(1)  Residential deliveries include lift gate and pallet jack. Deliveries can only be made curbside or to a driveway. If residential site has special site circumstances, (ie. Narrow driveway, alley     
       way delivery, gravel driveway) contact Claybrook for custom quote.
(2)  For residential deliveries, someone must be present on site to receive delivery. At time of submitting PO, provide point of contact name and phone number.</t>
    </r>
  </si>
  <si>
    <t>Claybrook Item #</t>
  </si>
  <si>
    <t>Stocked Apollo Basins come with (3) predrilled holes. Refer to specification sheet for details</t>
  </si>
  <si>
    <t>2022  List Price</t>
  </si>
  <si>
    <t>Effective Date: 7th April 2022</t>
  </si>
  <si>
    <t>Custom/Non Standard</t>
  </si>
  <si>
    <t>Custom/ Non Standard</t>
  </si>
  <si>
    <t>2022 Dealer Price</t>
  </si>
  <si>
    <t>Stocking- coming soon!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</si>
</sst>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US$&quot;* #,##0_);_(&quot;US$&quot;* \(#,##0\);_(&quot;US$&quot;* &quot;-&quot;_);_(@_)"/>
  </numFmts>
  <fonts count="22" x14ac:knownFonts="1">
    <font>
      <sz val="12"/>
      <color theme="1"/>
      <name val="Calibri"/>
      <family val="2"/>
      <scheme val="minor"/>
    </font>
    <font>
      <sz val="8"/>
      <name val="Calibri"/>
      <family val="2"/>
      <scheme val="minor"/>
    </font>
    <font>
      <sz val="12"/>
      <color theme="1"/>
      <name val="Calibri"/>
      <family val="2"/>
      <scheme val="minor"/>
    </font>
    <font>
      <u/>
      <sz val="12"/>
      <color theme="10"/>
      <name val="Calibri"/>
      <family val="2"/>
      <scheme val="minor"/>
    </font>
    <font>
      <sz val="9"/>
      <name val="Calibri"/>
      <family val="3"/>
      <charset val="136"/>
      <scheme val="minor"/>
    </font>
    <font>
      <sz val="12"/>
      <color theme="1"/>
      <name val="Arial"/>
      <family val="2"/>
    </font>
    <font>
      <b/>
      <sz val="12"/>
      <color theme="1"/>
      <name val="Arial"/>
      <family val="2"/>
    </font>
    <font>
      <sz val="12"/>
      <color rgb="FF000000"/>
      <name val="Arial"/>
      <family val="2"/>
    </font>
    <font>
      <i/>
      <sz val="12"/>
      <color theme="1"/>
      <name val="Arial"/>
      <family val="2"/>
    </font>
    <font>
      <b/>
      <sz val="12"/>
      <color rgb="FFFF0000"/>
      <name val="Arial"/>
      <family val="2"/>
    </font>
    <font>
      <b/>
      <i/>
      <sz val="12"/>
      <color rgb="FFFF0000"/>
      <name val="Arial"/>
      <family val="2"/>
    </font>
    <font>
      <b/>
      <u/>
      <sz val="12"/>
      <color theme="1"/>
      <name val="Arial"/>
      <family val="2"/>
    </font>
    <font>
      <sz val="14"/>
      <color theme="1"/>
      <name val="Arial"/>
      <family val="2"/>
    </font>
    <font>
      <sz val="12"/>
      <color rgb="FFFF0000"/>
      <name val="Arial"/>
      <family val="2"/>
    </font>
    <font>
      <b/>
      <sz val="16"/>
      <color theme="1"/>
      <name val="Arial"/>
      <family val="2"/>
    </font>
    <font>
      <u/>
      <sz val="12"/>
      <color theme="10"/>
      <name val="Arial"/>
      <family val="2"/>
    </font>
    <font>
      <b/>
      <sz val="13"/>
      <color theme="1"/>
      <name val="Arial"/>
      <family val="2"/>
    </font>
    <font>
      <b/>
      <sz val="14"/>
      <color theme="1"/>
      <name val="Arial"/>
      <family val="2"/>
    </font>
    <font>
      <b/>
      <u/>
      <sz val="14"/>
      <color theme="1"/>
      <name val="Arial"/>
      <family val="2"/>
    </font>
    <font>
      <b/>
      <i/>
      <sz val="14"/>
      <color theme="1"/>
      <name val="Arial"/>
      <family val="2"/>
    </font>
    <font>
      <b/>
      <sz val="12"/>
      <color rgb="FF000000"/>
      <name val="Arial"/>
      <family val="2"/>
    </font>
    <font>
      <b/>
      <sz val="14"/>
      <color rgb="FFFF0000"/>
      <name val="Arial"/>
      <family val="2"/>
    </font>
  </fonts>
  <fills count="2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E2EFDA"/>
        <bgColor rgb="FF000000"/>
      </patternFill>
    </fill>
    <fill>
      <patternFill patternType="solid">
        <fgColor rgb="FFFFFF00"/>
        <bgColor rgb="FF000000"/>
      </patternFill>
    </fill>
    <fill>
      <patternFill patternType="solid">
        <fgColor rgb="FFFFFF00"/>
        <bgColor indexed="64"/>
      </patternFill>
    </fill>
    <fill>
      <patternFill patternType="solid">
        <fgColor theme="7" tint="0.79998168889431442"/>
        <bgColor rgb="FF000000"/>
      </patternFill>
    </fill>
    <fill>
      <patternFill patternType="solid">
        <fgColor rgb="FFE7BBDB"/>
        <bgColor indexed="64"/>
      </patternFill>
    </fill>
    <fill>
      <patternFill patternType="solid">
        <fgColor rgb="FFE7BBDB"/>
        <bgColor rgb="FF000000"/>
      </patternFill>
    </fill>
    <fill>
      <patternFill patternType="solid">
        <fgColor rgb="FFFFF2CC"/>
        <bgColor rgb="FF000000"/>
      </patternFill>
    </fill>
    <fill>
      <patternFill patternType="solid">
        <fgColor theme="9" tint="0.79998168889431442"/>
        <bgColor rgb="FF000000"/>
      </patternFill>
    </fill>
    <fill>
      <patternFill patternType="solid">
        <fgColor rgb="FFE8D5E9"/>
        <bgColor indexed="64"/>
      </patternFill>
    </fill>
    <fill>
      <patternFill patternType="solid">
        <fgColor rgb="FFD9F0D3"/>
        <bgColor indexed="64"/>
      </patternFill>
    </fill>
    <fill>
      <patternFill patternType="solid">
        <fgColor rgb="FFFFFFCC"/>
        <bgColor indexed="64"/>
      </patternFill>
    </fill>
    <fill>
      <patternFill patternType="solid">
        <fgColor rgb="FFFEE091"/>
        <bgColor indexed="64"/>
      </patternFill>
    </fill>
    <fill>
      <patternFill patternType="solid">
        <fgColor rgb="FFABD9E9"/>
        <bgColor indexed="64"/>
      </patternFill>
    </fill>
    <fill>
      <patternFill patternType="solid">
        <fgColor theme="2"/>
        <bgColor indexed="64"/>
      </patternFill>
    </fill>
    <fill>
      <patternFill patternType="solid">
        <fgColor theme="0"/>
        <bgColor indexed="64"/>
      </patternFill>
    </fill>
  </fills>
  <borders count="74">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theme="1"/>
      </bottom>
      <diagonal/>
    </border>
    <border>
      <left style="medium">
        <color indexed="64"/>
      </left>
      <right/>
      <top style="medium">
        <color theme="1"/>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s>
  <cellStyleXfs count="3">
    <xf numFmtId="0" fontId="0" fillId="0" borderId="0"/>
    <xf numFmtId="0" fontId="2" fillId="0" borderId="0"/>
    <xf numFmtId="0" fontId="3" fillId="0" borderId="0" applyNumberFormat="0" applyFill="0" applyBorder="0" applyAlignment="0" applyProtection="0"/>
  </cellStyleXfs>
  <cellXfs count="622">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indent="4"/>
    </xf>
    <xf numFmtId="0" fontId="7" fillId="14" borderId="16" xfId="0" applyFont="1" applyFill="1" applyBorder="1" applyAlignment="1">
      <alignment horizontal="center" vertical="center"/>
    </xf>
    <xf numFmtId="0" fontId="7" fillId="15" borderId="16" xfId="0" applyFont="1" applyFill="1" applyBorder="1" applyAlignment="1">
      <alignment horizontal="center" vertical="center"/>
    </xf>
    <xf numFmtId="0" fontId="7" fillId="16" borderId="16" xfId="0" applyFont="1" applyFill="1" applyBorder="1" applyAlignment="1">
      <alignment horizontal="center" vertical="center"/>
    </xf>
    <xf numFmtId="0" fontId="7" fillId="17" borderId="18" xfId="0" applyFont="1" applyFill="1" applyBorder="1" applyAlignment="1">
      <alignment horizontal="center" vertical="center"/>
    </xf>
    <xf numFmtId="0" fontId="7" fillId="13" borderId="27" xfId="0" applyFont="1" applyFill="1" applyBorder="1" applyAlignment="1">
      <alignment horizontal="center" vertical="center"/>
    </xf>
    <xf numFmtId="0" fontId="7" fillId="13" borderId="23" xfId="0" applyFont="1" applyFill="1" applyBorder="1" applyAlignment="1">
      <alignment horizontal="left" vertical="center" wrapText="1"/>
    </xf>
    <xf numFmtId="0" fontId="7" fillId="14" borderId="17" xfId="0" applyFont="1" applyFill="1" applyBorder="1" applyAlignment="1">
      <alignment horizontal="left" vertical="center" wrapText="1"/>
    </xf>
    <xf numFmtId="0" fontId="7" fillId="15" borderId="17" xfId="0" applyFont="1" applyFill="1" applyBorder="1" applyAlignment="1">
      <alignment horizontal="left" vertical="center" wrapText="1"/>
    </xf>
    <xf numFmtId="0" fontId="7" fillId="16" borderId="17" xfId="0" applyFont="1" applyFill="1" applyBorder="1" applyAlignment="1">
      <alignment horizontal="left" vertical="center" wrapText="1"/>
    </xf>
    <xf numFmtId="0" fontId="7" fillId="17" borderId="20" xfId="0" applyFont="1" applyFill="1" applyBorder="1" applyAlignment="1">
      <alignment horizontal="left" vertical="center" wrapText="1"/>
    </xf>
    <xf numFmtId="0" fontId="7" fillId="18" borderId="18" xfId="0" applyFont="1" applyFill="1" applyBorder="1" applyAlignment="1">
      <alignment vertical="center" wrapText="1"/>
    </xf>
    <xf numFmtId="165" fontId="7" fillId="0" borderId="27" xfId="0" applyNumberFormat="1" applyFont="1" applyBorder="1" applyAlignment="1">
      <alignment horizontal="right" vertical="center"/>
    </xf>
    <xf numFmtId="165" fontId="7" fillId="0" borderId="16" xfId="0" applyNumberFormat="1" applyFont="1" applyBorder="1" applyAlignment="1">
      <alignment horizontal="right" vertical="center"/>
    </xf>
    <xf numFmtId="165" fontId="7" fillId="0" borderId="18" xfId="0" applyNumberFormat="1" applyFont="1" applyBorder="1" applyAlignment="1">
      <alignment horizontal="right" vertical="center"/>
    </xf>
    <xf numFmtId="0" fontId="6" fillId="0" borderId="0" xfId="0" applyFont="1"/>
    <xf numFmtId="0" fontId="9" fillId="0" borderId="0" xfId="0" applyFont="1"/>
    <xf numFmtId="2" fontId="5" fillId="2" borderId="13" xfId="0" applyNumberFormat="1" applyFont="1" applyFill="1" applyBorder="1" applyAlignment="1">
      <alignment horizontal="center" vertical="center"/>
    </xf>
    <xf numFmtId="2" fontId="5" fillId="2" borderId="14" xfId="0" applyNumberFormat="1" applyFont="1" applyFill="1" applyBorder="1" applyAlignment="1">
      <alignment horizontal="center" vertical="center"/>
    </xf>
    <xf numFmtId="2" fontId="5" fillId="2" borderId="15" xfId="0" applyNumberFormat="1" applyFont="1" applyFill="1" applyBorder="1" applyAlignment="1">
      <alignment horizontal="center" vertical="center"/>
    </xf>
    <xf numFmtId="0" fontId="7" fillId="5" borderId="25" xfId="0" applyFont="1" applyFill="1" applyBorder="1" applyAlignment="1">
      <alignment horizontal="center"/>
    </xf>
    <xf numFmtId="0" fontId="7" fillId="5" borderId="5" xfId="0" applyFont="1" applyFill="1" applyBorder="1" applyAlignment="1">
      <alignment horizontal="center"/>
    </xf>
    <xf numFmtId="2" fontId="5" fillId="3" borderId="3" xfId="0" applyNumberFormat="1" applyFont="1" applyFill="1" applyBorder="1" applyAlignment="1">
      <alignment horizontal="center"/>
    </xf>
    <xf numFmtId="2" fontId="5" fillId="3" borderId="4" xfId="0" applyNumberFormat="1" applyFont="1" applyFill="1" applyBorder="1" applyAlignment="1">
      <alignment horizontal="center"/>
    </xf>
    <xf numFmtId="2" fontId="5" fillId="3" borderId="5" xfId="0" applyNumberFormat="1" applyFont="1" applyFill="1" applyBorder="1" applyAlignment="1">
      <alignment horizontal="center"/>
    </xf>
    <xf numFmtId="44" fontId="5" fillId="3" borderId="3" xfId="0" applyNumberFormat="1" applyFont="1" applyFill="1" applyBorder="1" applyAlignment="1">
      <alignment horizontal="center"/>
    </xf>
    <xf numFmtId="0" fontId="5" fillId="3" borderId="37" xfId="0" applyFont="1" applyFill="1" applyBorder="1" applyAlignment="1">
      <alignment horizontal="center" vertical="center"/>
    </xf>
    <xf numFmtId="0" fontId="7" fillId="5" borderId="9" xfId="0" applyFont="1" applyFill="1" applyBorder="1" applyAlignment="1">
      <alignment horizontal="center"/>
    </xf>
    <xf numFmtId="0" fontId="7" fillId="5" borderId="17" xfId="0" applyFont="1" applyFill="1" applyBorder="1" applyAlignment="1">
      <alignment horizontal="center"/>
    </xf>
    <xf numFmtId="2" fontId="5" fillId="3" borderId="27" xfId="0" applyNumberFormat="1" applyFont="1" applyFill="1" applyBorder="1" applyAlignment="1">
      <alignment horizontal="center"/>
    </xf>
    <xf numFmtId="2" fontId="5" fillId="3" borderId="11" xfId="0" applyNumberFormat="1" applyFont="1" applyFill="1" applyBorder="1" applyAlignment="1">
      <alignment horizontal="center"/>
    </xf>
    <xf numFmtId="2" fontId="5" fillId="3" borderId="23" xfId="0" applyNumberFormat="1" applyFont="1" applyFill="1" applyBorder="1" applyAlignment="1">
      <alignment horizontal="center"/>
    </xf>
    <xf numFmtId="44" fontId="5" fillId="3" borderId="16" xfId="0" applyNumberFormat="1" applyFont="1" applyFill="1" applyBorder="1" applyAlignment="1">
      <alignment horizontal="center"/>
    </xf>
    <xf numFmtId="44" fontId="5" fillId="3" borderId="2" xfId="0" applyNumberFormat="1" applyFont="1" applyFill="1" applyBorder="1" applyAlignment="1">
      <alignment horizontal="center"/>
    </xf>
    <xf numFmtId="0" fontId="5" fillId="3" borderId="2" xfId="0" applyFont="1" applyFill="1" applyBorder="1" applyAlignment="1">
      <alignment horizontal="center" vertical="center"/>
    </xf>
    <xf numFmtId="0" fontId="7" fillId="5" borderId="34" xfId="0" applyFont="1" applyFill="1" applyBorder="1" applyAlignment="1">
      <alignment horizontal="center"/>
    </xf>
    <xf numFmtId="0" fontId="5" fillId="5" borderId="34" xfId="0" applyFont="1" applyFill="1" applyBorder="1" applyAlignment="1">
      <alignment horizontal="center"/>
    </xf>
    <xf numFmtId="0" fontId="5" fillId="5" borderId="22" xfId="0" applyFont="1" applyFill="1" applyBorder="1" applyAlignment="1">
      <alignment horizontal="center"/>
    </xf>
    <xf numFmtId="0" fontId="5" fillId="3" borderId="11" xfId="0" applyFont="1" applyFill="1" applyBorder="1" applyAlignment="1">
      <alignment horizontal="center" vertical="center"/>
    </xf>
    <xf numFmtId="0" fontId="5" fillId="5" borderId="9" xfId="0" applyFont="1" applyFill="1" applyBorder="1" applyAlignment="1">
      <alignment horizontal="center"/>
    </xf>
    <xf numFmtId="0" fontId="7" fillId="6" borderId="9" xfId="0" applyFont="1" applyFill="1" applyBorder="1" applyAlignment="1">
      <alignment horizontal="center"/>
    </xf>
    <xf numFmtId="0" fontId="5" fillId="7" borderId="17" xfId="0" applyFont="1" applyFill="1" applyBorder="1" applyAlignment="1">
      <alignment horizontal="center" vertical="center"/>
    </xf>
    <xf numFmtId="2" fontId="5" fillId="7" borderId="27" xfId="0" applyNumberFormat="1" applyFont="1" applyFill="1" applyBorder="1" applyAlignment="1">
      <alignment horizontal="center"/>
    </xf>
    <xf numFmtId="2" fontId="5" fillId="7" borderId="11" xfId="0" applyNumberFormat="1" applyFont="1" applyFill="1" applyBorder="1" applyAlignment="1">
      <alignment horizontal="center"/>
    </xf>
    <xf numFmtId="2" fontId="5" fillId="7" borderId="23" xfId="0" applyNumberFormat="1" applyFont="1" applyFill="1" applyBorder="1" applyAlignment="1">
      <alignment horizontal="center"/>
    </xf>
    <xf numFmtId="0" fontId="5" fillId="7" borderId="16" xfId="0" applyFont="1" applyFill="1" applyBorder="1" applyAlignment="1">
      <alignment horizontal="left"/>
    </xf>
    <xf numFmtId="0" fontId="5" fillId="7" borderId="2" xfId="0" applyFont="1" applyFill="1" applyBorder="1" applyAlignment="1">
      <alignment horizontal="left"/>
    </xf>
    <xf numFmtId="0" fontId="5" fillId="7" borderId="2" xfId="0" applyFont="1" applyFill="1" applyBorder="1" applyAlignment="1">
      <alignment horizontal="center" vertical="center"/>
    </xf>
    <xf numFmtId="0" fontId="13" fillId="5" borderId="33" xfId="0" applyFont="1" applyFill="1" applyBorder="1" applyAlignment="1">
      <alignment horizontal="center"/>
    </xf>
    <xf numFmtId="0" fontId="13" fillId="3" borderId="23" xfId="0" applyFont="1" applyFill="1" applyBorder="1" applyAlignment="1">
      <alignment horizontal="center" vertical="center"/>
    </xf>
    <xf numFmtId="2" fontId="13" fillId="3" borderId="8" xfId="0" applyNumberFormat="1" applyFont="1" applyFill="1" applyBorder="1" applyAlignment="1">
      <alignment horizontal="center"/>
    </xf>
    <xf numFmtId="2" fontId="13" fillId="3" borderId="11" xfId="0" applyNumberFormat="1" applyFont="1" applyFill="1" applyBorder="1" applyAlignment="1">
      <alignment horizontal="center"/>
    </xf>
    <xf numFmtId="2" fontId="13" fillId="3" borderId="23" xfId="0" applyNumberFormat="1" applyFont="1" applyFill="1" applyBorder="1" applyAlignment="1">
      <alignment horizontal="center"/>
    </xf>
    <xf numFmtId="44" fontId="13" fillId="3" borderId="16" xfId="0" applyNumberFormat="1" applyFont="1" applyFill="1" applyBorder="1" applyAlignment="1">
      <alignment horizontal="center"/>
    </xf>
    <xf numFmtId="44" fontId="13" fillId="3" borderId="2" xfId="0" applyNumberFormat="1" applyFont="1" applyFill="1" applyBorder="1" applyAlignment="1">
      <alignment horizontal="center"/>
    </xf>
    <xf numFmtId="0" fontId="13" fillId="3" borderId="2" xfId="0" applyFont="1" applyFill="1" applyBorder="1" applyAlignment="1">
      <alignment horizontal="center" vertical="center"/>
    </xf>
    <xf numFmtId="0" fontId="13" fillId="5" borderId="9" xfId="0" applyFont="1" applyFill="1" applyBorder="1" applyAlignment="1">
      <alignment horizontal="center"/>
    </xf>
    <xf numFmtId="0" fontId="13" fillId="3" borderId="17" xfId="0" applyFont="1" applyFill="1" applyBorder="1" applyAlignment="1">
      <alignment horizontal="center" vertical="center"/>
    </xf>
    <xf numFmtId="0" fontId="5" fillId="3" borderId="18" xfId="0" applyFont="1" applyFill="1" applyBorder="1" applyAlignment="1">
      <alignment horizontal="left"/>
    </xf>
    <xf numFmtId="0" fontId="5" fillId="3" borderId="19" xfId="0" applyFont="1" applyFill="1" applyBorder="1" applyAlignment="1">
      <alignment horizontal="left"/>
    </xf>
    <xf numFmtId="0" fontId="5" fillId="3" borderId="26" xfId="0" applyFont="1" applyFill="1" applyBorder="1" applyAlignment="1">
      <alignment horizontal="left"/>
    </xf>
    <xf numFmtId="0" fontId="5" fillId="3" borderId="20" xfId="0" applyFont="1" applyFill="1" applyBorder="1" applyAlignment="1">
      <alignment horizontal="left"/>
    </xf>
    <xf numFmtId="0" fontId="5" fillId="0" borderId="7" xfId="0" applyFont="1" applyBorder="1"/>
    <xf numFmtId="0" fontId="5" fillId="2" borderId="2" xfId="0" applyFont="1" applyFill="1" applyBorder="1" applyAlignment="1">
      <alignment horizontal="center"/>
    </xf>
    <xf numFmtId="0" fontId="5" fillId="2" borderId="11" xfId="0" applyFont="1" applyFill="1" applyBorder="1" applyAlignment="1">
      <alignment horizontal="center"/>
    </xf>
    <xf numFmtId="2" fontId="5" fillId="2" borderId="27" xfId="0" applyNumberFormat="1" applyFont="1" applyFill="1" applyBorder="1" applyAlignment="1">
      <alignment horizontal="center"/>
    </xf>
    <xf numFmtId="2" fontId="5" fillId="2" borderId="11" xfId="0" applyNumberFormat="1" applyFont="1" applyFill="1" applyBorder="1" applyAlignment="1">
      <alignment horizontal="center"/>
    </xf>
    <xf numFmtId="2" fontId="5" fillId="2" borderId="23" xfId="0" applyNumberFormat="1" applyFont="1" applyFill="1" applyBorder="1" applyAlignment="1">
      <alignment horizontal="center"/>
    </xf>
    <xf numFmtId="44" fontId="5" fillId="2" borderId="8" xfId="0" applyNumberFormat="1" applyFont="1" applyFill="1" applyBorder="1" applyAlignment="1">
      <alignment horizontal="center"/>
    </xf>
    <xf numFmtId="44" fontId="5" fillId="2" borderId="11" xfId="0" applyNumberFormat="1" applyFont="1" applyFill="1" applyBorder="1" applyAlignment="1">
      <alignment horizontal="center"/>
    </xf>
    <xf numFmtId="44" fontId="5" fillId="2" borderId="33" xfId="0" applyNumberFormat="1" applyFont="1" applyFill="1" applyBorder="1" applyAlignment="1">
      <alignment horizontal="center"/>
    </xf>
    <xf numFmtId="2" fontId="5" fillId="2" borderId="16" xfId="0" applyNumberFormat="1" applyFont="1" applyFill="1" applyBorder="1" applyAlignment="1">
      <alignment horizontal="center"/>
    </xf>
    <xf numFmtId="2" fontId="5" fillId="2" borderId="2" xfId="0" applyNumberFormat="1" applyFont="1" applyFill="1" applyBorder="1" applyAlignment="1">
      <alignment horizontal="center"/>
    </xf>
    <xf numFmtId="2" fontId="5" fillId="2" borderId="17" xfId="0" applyNumberFormat="1" applyFont="1" applyFill="1" applyBorder="1" applyAlignment="1">
      <alignment horizontal="center"/>
    </xf>
    <xf numFmtId="44" fontId="5" fillId="2" borderId="12" xfId="0" applyNumberFormat="1" applyFont="1" applyFill="1" applyBorder="1" applyAlignment="1">
      <alignment horizontal="center"/>
    </xf>
    <xf numFmtId="44" fontId="5" fillId="2" borderId="2" xfId="0" applyNumberFormat="1" applyFont="1" applyFill="1" applyBorder="1" applyAlignment="1">
      <alignment horizontal="center"/>
    </xf>
    <xf numFmtId="44" fontId="5" fillId="2" borderId="9" xfId="0" applyNumberFormat="1" applyFont="1" applyFill="1" applyBorder="1" applyAlignment="1">
      <alignment horizontal="center"/>
    </xf>
    <xf numFmtId="0" fontId="5" fillId="2" borderId="10" xfId="0" applyFont="1" applyFill="1" applyBorder="1" applyAlignment="1">
      <alignment horizontal="center"/>
    </xf>
    <xf numFmtId="44" fontId="5" fillId="2" borderId="34" xfId="0" applyNumberFormat="1" applyFont="1" applyFill="1" applyBorder="1" applyAlignment="1">
      <alignment horizontal="center"/>
    </xf>
    <xf numFmtId="44" fontId="5" fillId="2" borderId="36" xfId="0" applyNumberFormat="1" applyFont="1" applyFill="1" applyBorder="1" applyAlignment="1">
      <alignment horizontal="center"/>
    </xf>
    <xf numFmtId="2" fontId="5" fillId="7" borderId="16" xfId="0" applyNumberFormat="1" applyFont="1" applyFill="1" applyBorder="1" applyAlignment="1">
      <alignment horizontal="center"/>
    </xf>
    <xf numFmtId="2" fontId="5" fillId="7" borderId="2" xfId="0" applyNumberFormat="1" applyFont="1" applyFill="1" applyBorder="1" applyAlignment="1">
      <alignment horizontal="center"/>
    </xf>
    <xf numFmtId="2" fontId="5" fillId="7" borderId="17" xfId="0" applyNumberFormat="1" applyFont="1" applyFill="1" applyBorder="1" applyAlignment="1">
      <alignment horizontal="center"/>
    </xf>
    <xf numFmtId="0" fontId="13" fillId="2" borderId="2" xfId="0" applyFont="1" applyFill="1" applyBorder="1" applyAlignment="1">
      <alignment horizontal="center"/>
    </xf>
    <xf numFmtId="2" fontId="13" fillId="2" borderId="27" xfId="0" applyNumberFormat="1" applyFont="1" applyFill="1" applyBorder="1" applyAlignment="1">
      <alignment horizontal="center"/>
    </xf>
    <xf numFmtId="2" fontId="13" fillId="2" borderId="11" xfId="0" applyNumberFormat="1" applyFont="1" applyFill="1" applyBorder="1" applyAlignment="1">
      <alignment horizontal="center"/>
    </xf>
    <xf numFmtId="2" fontId="13" fillId="2" borderId="23" xfId="0" applyNumberFormat="1" applyFont="1" applyFill="1" applyBorder="1" applyAlignment="1">
      <alignment horizontal="center"/>
    </xf>
    <xf numFmtId="44" fontId="13" fillId="2" borderId="12" xfId="0" applyNumberFormat="1" applyFont="1" applyFill="1" applyBorder="1" applyAlignment="1">
      <alignment horizontal="center"/>
    </xf>
    <xf numFmtId="44" fontId="13" fillId="2" borderId="2" xfId="0" applyNumberFormat="1" applyFont="1" applyFill="1" applyBorder="1" applyAlignment="1">
      <alignment horizontal="center"/>
    </xf>
    <xf numFmtId="44" fontId="13" fillId="2" borderId="9" xfId="0" applyNumberFormat="1" applyFont="1" applyFill="1" applyBorder="1" applyAlignment="1">
      <alignment horizontal="center"/>
    </xf>
    <xf numFmtId="2" fontId="13" fillId="2" borderId="16" xfId="0" applyNumberFormat="1" applyFont="1" applyFill="1" applyBorder="1" applyAlignment="1">
      <alignment horizontal="center"/>
    </xf>
    <xf numFmtId="2" fontId="13" fillId="2" borderId="2" xfId="0" applyNumberFormat="1" applyFont="1" applyFill="1" applyBorder="1" applyAlignment="1">
      <alignment horizontal="center"/>
    </xf>
    <xf numFmtId="2" fontId="13" fillId="2" borderId="17" xfId="0" applyNumberFormat="1" applyFont="1" applyFill="1" applyBorder="1" applyAlignment="1">
      <alignment horizontal="center"/>
    </xf>
    <xf numFmtId="44" fontId="13" fillId="2" borderId="33" xfId="0" applyNumberFormat="1" applyFont="1" applyFill="1" applyBorder="1" applyAlignment="1">
      <alignment horizontal="center"/>
    </xf>
    <xf numFmtId="0" fontId="5" fillId="0" borderId="31" xfId="0" applyFont="1" applyBorder="1"/>
    <xf numFmtId="2" fontId="5" fillId="2" borderId="18" xfId="0" applyNumberFormat="1" applyFont="1" applyFill="1" applyBorder="1" applyAlignment="1">
      <alignment horizontal="center"/>
    </xf>
    <xf numFmtId="2" fontId="5" fillId="2" borderId="19" xfId="0" applyNumberFormat="1" applyFont="1" applyFill="1" applyBorder="1" applyAlignment="1">
      <alignment horizontal="center"/>
    </xf>
    <xf numFmtId="2" fontId="5" fillId="2" borderId="20" xfId="0" applyNumberFormat="1" applyFont="1" applyFill="1" applyBorder="1" applyAlignment="1">
      <alignment horizontal="center"/>
    </xf>
    <xf numFmtId="44" fontId="5" fillId="2" borderId="24" xfId="0" applyNumberFormat="1" applyFont="1" applyFill="1" applyBorder="1" applyAlignment="1">
      <alignment horizontal="center"/>
    </xf>
    <xf numFmtId="44" fontId="5" fillId="2" borderId="19" xfId="0" applyNumberFormat="1" applyFont="1" applyFill="1" applyBorder="1" applyAlignment="1">
      <alignment horizontal="center"/>
    </xf>
    <xf numFmtId="44" fontId="5" fillId="2" borderId="26" xfId="0" applyNumberFormat="1" applyFont="1" applyFill="1" applyBorder="1" applyAlignment="1">
      <alignment horizontal="center"/>
    </xf>
    <xf numFmtId="0" fontId="5" fillId="2" borderId="20" xfId="0" applyFont="1" applyFill="1" applyBorder="1" applyAlignment="1">
      <alignment horizontal="center"/>
    </xf>
    <xf numFmtId="0" fontId="5" fillId="4" borderId="4" xfId="0" applyFont="1" applyFill="1" applyBorder="1" applyAlignment="1">
      <alignment horizontal="center"/>
    </xf>
    <xf numFmtId="0" fontId="5" fillId="4" borderId="17" xfId="0" applyFont="1" applyFill="1" applyBorder="1" applyAlignment="1">
      <alignment horizontal="center"/>
    </xf>
    <xf numFmtId="2" fontId="5" fillId="4" borderId="3" xfId="0" applyNumberFormat="1" applyFont="1" applyFill="1" applyBorder="1" applyAlignment="1">
      <alignment horizontal="center"/>
    </xf>
    <xf numFmtId="2" fontId="5" fillId="4" borderId="4" xfId="0" applyNumberFormat="1" applyFont="1" applyFill="1" applyBorder="1" applyAlignment="1">
      <alignment horizontal="center"/>
    </xf>
    <xf numFmtId="2" fontId="5" fillId="4" borderId="5" xfId="0" applyNumberFormat="1" applyFont="1" applyFill="1" applyBorder="1" applyAlignment="1">
      <alignment horizontal="center"/>
    </xf>
    <xf numFmtId="44" fontId="5" fillId="4" borderId="6" xfId="0" applyNumberFormat="1" applyFont="1" applyFill="1" applyBorder="1" applyAlignment="1">
      <alignment horizontal="center"/>
    </xf>
    <xf numFmtId="0" fontId="5" fillId="4" borderId="4" xfId="0" applyFont="1" applyFill="1" applyBorder="1" applyAlignment="1">
      <alignment horizontal="center" vertical="center"/>
    </xf>
    <xf numFmtId="0" fontId="5" fillId="4" borderId="2" xfId="0" applyFont="1" applyFill="1" applyBorder="1" applyAlignment="1">
      <alignment horizontal="center"/>
    </xf>
    <xf numFmtId="2" fontId="5" fillId="4" borderId="16" xfId="0" applyNumberFormat="1" applyFont="1" applyFill="1" applyBorder="1" applyAlignment="1">
      <alignment horizontal="center"/>
    </xf>
    <xf numFmtId="2" fontId="5" fillId="4" borderId="2" xfId="0" applyNumberFormat="1" applyFont="1" applyFill="1" applyBorder="1" applyAlignment="1">
      <alignment horizontal="center"/>
    </xf>
    <xf numFmtId="2" fontId="5" fillId="4" borderId="17" xfId="0" applyNumberFormat="1" applyFont="1" applyFill="1" applyBorder="1" applyAlignment="1">
      <alignment horizontal="center"/>
    </xf>
    <xf numFmtId="44" fontId="5" fillId="4" borderId="12" xfId="0" applyNumberFormat="1" applyFont="1" applyFill="1" applyBorder="1" applyAlignment="1">
      <alignment horizontal="center"/>
    </xf>
    <xf numFmtId="0" fontId="5" fillId="4" borderId="2" xfId="0" applyFont="1" applyFill="1" applyBorder="1" applyAlignment="1">
      <alignment horizontal="center" vertical="center"/>
    </xf>
    <xf numFmtId="0" fontId="5" fillId="7" borderId="42" xfId="0" applyFont="1" applyFill="1" applyBorder="1" applyAlignment="1">
      <alignment horizontal="left"/>
    </xf>
    <xf numFmtId="0" fontId="13" fillId="4" borderId="11" xfId="0" applyFont="1" applyFill="1" applyBorder="1" applyAlignment="1">
      <alignment horizontal="center"/>
    </xf>
    <xf numFmtId="0" fontId="13" fillId="4" borderId="23" xfId="0" applyFont="1" applyFill="1" applyBorder="1" applyAlignment="1">
      <alignment horizontal="center"/>
    </xf>
    <xf numFmtId="2" fontId="13" fillId="4" borderId="27" xfId="0" applyNumberFormat="1" applyFont="1" applyFill="1" applyBorder="1" applyAlignment="1">
      <alignment horizontal="center"/>
    </xf>
    <xf numFmtId="2" fontId="13" fillId="4" borderId="11" xfId="0" applyNumberFormat="1" applyFont="1" applyFill="1" applyBorder="1" applyAlignment="1">
      <alignment horizontal="center"/>
    </xf>
    <xf numFmtId="2" fontId="13" fillId="4" borderId="23" xfId="0" applyNumberFormat="1" applyFont="1" applyFill="1" applyBorder="1" applyAlignment="1">
      <alignment horizontal="center"/>
    </xf>
    <xf numFmtId="44" fontId="13" fillId="4" borderId="12" xfId="0" applyNumberFormat="1" applyFont="1" applyFill="1" applyBorder="1" applyAlignment="1">
      <alignment horizontal="center"/>
    </xf>
    <xf numFmtId="0" fontId="13" fillId="4" borderId="2" xfId="0" applyFont="1" applyFill="1" applyBorder="1" applyAlignment="1">
      <alignment horizontal="center" vertical="center"/>
    </xf>
    <xf numFmtId="0" fontId="13" fillId="4" borderId="2" xfId="0" applyFont="1" applyFill="1" applyBorder="1" applyAlignment="1">
      <alignment horizontal="center"/>
    </xf>
    <xf numFmtId="0" fontId="13" fillId="4" borderId="17" xfId="0" applyFont="1" applyFill="1" applyBorder="1" applyAlignment="1">
      <alignment horizontal="center"/>
    </xf>
    <xf numFmtId="2" fontId="13" fillId="4" borderId="16" xfId="0" applyNumberFormat="1" applyFont="1" applyFill="1" applyBorder="1" applyAlignment="1">
      <alignment horizontal="center"/>
    </xf>
    <xf numFmtId="2" fontId="13" fillId="4" borderId="2" xfId="0" applyNumberFormat="1" applyFont="1" applyFill="1" applyBorder="1" applyAlignment="1">
      <alignment horizontal="center"/>
    </xf>
    <xf numFmtId="2" fontId="13" fillId="4" borderId="17" xfId="0" applyNumberFormat="1" applyFont="1" applyFill="1" applyBorder="1" applyAlignment="1">
      <alignment horizontal="center"/>
    </xf>
    <xf numFmtId="0" fontId="5" fillId="4" borderId="18" xfId="0" applyFont="1" applyFill="1" applyBorder="1" applyAlignment="1">
      <alignment horizontal="left"/>
    </xf>
    <xf numFmtId="0" fontId="5" fillId="4" borderId="19" xfId="0" applyFont="1" applyFill="1" applyBorder="1" applyAlignment="1">
      <alignment horizontal="left"/>
    </xf>
    <xf numFmtId="0" fontId="5" fillId="4" borderId="26" xfId="0" applyFont="1" applyFill="1" applyBorder="1" applyAlignment="1">
      <alignment horizontal="left"/>
    </xf>
    <xf numFmtId="0" fontId="5" fillId="4" borderId="20" xfId="0" applyFont="1" applyFill="1" applyBorder="1" applyAlignment="1">
      <alignment horizontal="left"/>
    </xf>
    <xf numFmtId="0" fontId="5" fillId="4" borderId="43" xfId="0" applyFont="1" applyFill="1" applyBorder="1" applyAlignment="1">
      <alignment horizontal="left"/>
    </xf>
    <xf numFmtId="0" fontId="5" fillId="4" borderId="41" xfId="0" applyFont="1" applyFill="1" applyBorder="1" applyAlignment="1">
      <alignment horizontal="left"/>
    </xf>
    <xf numFmtId="0" fontId="7" fillId="5" borderId="6" xfId="0" applyFont="1" applyFill="1" applyBorder="1" applyAlignment="1">
      <alignment horizontal="center"/>
    </xf>
    <xf numFmtId="44" fontId="5" fillId="3" borderId="6" xfId="0" applyNumberFormat="1" applyFont="1" applyFill="1" applyBorder="1" applyAlignment="1">
      <alignment horizontal="center"/>
    </xf>
    <xf numFmtId="0" fontId="7" fillId="5" borderId="12" xfId="0" applyFont="1" applyFill="1" applyBorder="1" applyAlignment="1">
      <alignment horizontal="center"/>
    </xf>
    <xf numFmtId="44" fontId="5" fillId="3" borderId="12" xfId="0" applyNumberFormat="1" applyFont="1" applyFill="1" applyBorder="1" applyAlignment="1">
      <alignment horizontal="center"/>
    </xf>
    <xf numFmtId="0" fontId="5" fillId="5" borderId="12" xfId="0" applyFont="1" applyFill="1" applyBorder="1" applyAlignment="1">
      <alignment horizontal="center"/>
    </xf>
    <xf numFmtId="0" fontId="5" fillId="5" borderId="17" xfId="0" applyFont="1" applyFill="1" applyBorder="1" applyAlignment="1">
      <alignment horizontal="center"/>
    </xf>
    <xf numFmtId="0" fontId="5" fillId="5" borderId="54" xfId="0" applyFont="1" applyFill="1" applyBorder="1" applyAlignment="1">
      <alignment horizontal="center"/>
    </xf>
    <xf numFmtId="0" fontId="7" fillId="6" borderId="12" xfId="0" applyFont="1" applyFill="1" applyBorder="1" applyAlignment="1">
      <alignment horizontal="center"/>
    </xf>
    <xf numFmtId="0" fontId="13" fillId="5" borderId="8" xfId="0" applyFont="1" applyFill="1" applyBorder="1" applyAlignment="1">
      <alignment horizontal="center"/>
    </xf>
    <xf numFmtId="44" fontId="13" fillId="3" borderId="12" xfId="0" applyNumberFormat="1" applyFont="1" applyFill="1" applyBorder="1" applyAlignment="1">
      <alignment horizontal="center"/>
    </xf>
    <xf numFmtId="0" fontId="13" fillId="5" borderId="12" xfId="0" applyFont="1" applyFill="1" applyBorder="1" applyAlignment="1">
      <alignment horizontal="center"/>
    </xf>
    <xf numFmtId="0" fontId="5" fillId="3" borderId="24" xfId="0" applyFont="1" applyFill="1" applyBorder="1" applyAlignment="1">
      <alignment horizontal="left"/>
    </xf>
    <xf numFmtId="2" fontId="5" fillId="0" borderId="0" xfId="0" applyNumberFormat="1" applyFont="1"/>
    <xf numFmtId="0" fontId="7" fillId="5" borderId="33" xfId="0" applyFont="1" applyFill="1" applyBorder="1" applyAlignment="1">
      <alignment horizontal="center"/>
    </xf>
    <xf numFmtId="44" fontId="5" fillId="3" borderId="50" xfId="0" applyNumberFormat="1" applyFont="1" applyFill="1" applyBorder="1" applyAlignment="1">
      <alignment horizontal="center"/>
    </xf>
    <xf numFmtId="0" fontId="5" fillId="3" borderId="49" xfId="0" applyFont="1" applyFill="1" applyBorder="1" applyAlignment="1">
      <alignment horizontal="center" vertical="center"/>
    </xf>
    <xf numFmtId="0" fontId="5" fillId="3" borderId="9" xfId="0" applyFont="1" applyFill="1" applyBorder="1" applyAlignment="1">
      <alignment horizontal="center" vertical="center"/>
    </xf>
    <xf numFmtId="0" fontId="5" fillId="7" borderId="9"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9" xfId="0" applyFont="1" applyFill="1" applyBorder="1" applyAlignment="1">
      <alignment horizontal="center" vertical="center"/>
    </xf>
    <xf numFmtId="44" fontId="5" fillId="3" borderId="8" xfId="0" applyNumberFormat="1" applyFont="1" applyFill="1" applyBorder="1" applyAlignment="1">
      <alignment horizontal="center"/>
    </xf>
    <xf numFmtId="0" fontId="5" fillId="7" borderId="12" xfId="0" applyFont="1" applyFill="1" applyBorder="1" applyAlignment="1">
      <alignment horizontal="left"/>
    </xf>
    <xf numFmtId="2" fontId="13" fillId="3" borderId="27" xfId="0" applyNumberFormat="1" applyFont="1" applyFill="1" applyBorder="1" applyAlignment="1">
      <alignment horizontal="center"/>
    </xf>
    <xf numFmtId="0" fontId="8" fillId="0" borderId="0" xfId="0" applyFont="1"/>
    <xf numFmtId="0" fontId="5" fillId="9" borderId="45" xfId="0" applyFont="1" applyFill="1" applyBorder="1" applyAlignment="1">
      <alignment horizontal="left" vertical="center"/>
    </xf>
    <xf numFmtId="0" fontId="5" fillId="9" borderId="45" xfId="0" applyFont="1" applyFill="1" applyBorder="1" applyAlignment="1">
      <alignment horizontal="center" vertical="center"/>
    </xf>
    <xf numFmtId="0" fontId="5" fillId="9" borderId="46" xfId="0" applyFont="1" applyFill="1" applyBorder="1" applyAlignment="1">
      <alignment horizontal="center" vertical="center"/>
    </xf>
    <xf numFmtId="0" fontId="5" fillId="3" borderId="8" xfId="0" applyFont="1" applyFill="1" applyBorder="1" applyAlignment="1">
      <alignment horizontal="center"/>
    </xf>
    <xf numFmtId="0" fontId="5" fillId="3" borderId="11" xfId="0" applyFont="1" applyFill="1" applyBorder="1" applyAlignment="1">
      <alignment horizontal="center"/>
    </xf>
    <xf numFmtId="0" fontId="5" fillId="3" borderId="33" xfId="0" applyFont="1" applyFill="1" applyBorder="1" applyAlignment="1">
      <alignment horizontal="center"/>
    </xf>
    <xf numFmtId="0" fontId="5" fillId="3" borderId="53" xfId="0" applyFont="1" applyFill="1" applyBorder="1" applyAlignment="1">
      <alignment horizontal="center"/>
    </xf>
    <xf numFmtId="1" fontId="5" fillId="3" borderId="66" xfId="0" applyNumberFormat="1"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3" borderId="9" xfId="0" applyFont="1" applyFill="1" applyBorder="1" applyAlignment="1">
      <alignment horizontal="center"/>
    </xf>
    <xf numFmtId="0" fontId="5" fillId="3" borderId="40" xfId="0" applyFont="1" applyFill="1" applyBorder="1" applyAlignment="1">
      <alignment horizontal="center"/>
    </xf>
    <xf numFmtId="2" fontId="5" fillId="3" borderId="16" xfId="0" applyNumberFormat="1" applyFont="1" applyFill="1" applyBorder="1" applyAlignment="1">
      <alignment horizontal="center"/>
    </xf>
    <xf numFmtId="2" fontId="5" fillId="3" borderId="2" xfId="0" applyNumberFormat="1" applyFont="1" applyFill="1" applyBorder="1" applyAlignment="1">
      <alignment horizontal="center"/>
    </xf>
    <xf numFmtId="2" fontId="5" fillId="3" borderId="17" xfId="0" applyNumberFormat="1" applyFont="1" applyFill="1" applyBorder="1" applyAlignment="1">
      <alignment horizontal="center"/>
    </xf>
    <xf numFmtId="0" fontId="6" fillId="3" borderId="16" xfId="0" applyFont="1" applyFill="1" applyBorder="1" applyAlignment="1">
      <alignment horizontal="center"/>
    </xf>
    <xf numFmtId="2" fontId="5" fillId="3" borderId="49" xfId="0" applyNumberFormat="1" applyFont="1" applyFill="1" applyBorder="1" applyAlignment="1">
      <alignment horizontal="center"/>
    </xf>
    <xf numFmtId="2" fontId="5" fillId="3" borderId="29" xfId="0" applyNumberFormat="1" applyFont="1" applyFill="1" applyBorder="1" applyAlignment="1">
      <alignment horizontal="center"/>
    </xf>
    <xf numFmtId="0" fontId="5" fillId="3" borderId="54" xfId="0" applyFont="1" applyFill="1" applyBorder="1" applyAlignment="1">
      <alignment horizontal="center"/>
    </xf>
    <xf numFmtId="0" fontId="5" fillId="3" borderId="10" xfId="0" applyFont="1" applyFill="1" applyBorder="1" applyAlignment="1">
      <alignment horizontal="center"/>
    </xf>
    <xf numFmtId="0" fontId="5" fillId="3" borderId="34" xfId="0" applyFont="1" applyFill="1" applyBorder="1" applyAlignment="1">
      <alignment horizontal="center"/>
    </xf>
    <xf numFmtId="0" fontId="5" fillId="3" borderId="55" xfId="0" applyFont="1" applyFill="1" applyBorder="1" applyAlignment="1">
      <alignment horizontal="center"/>
    </xf>
    <xf numFmtId="0" fontId="5" fillId="4" borderId="6" xfId="0" applyFont="1" applyFill="1" applyBorder="1" applyAlignment="1">
      <alignment horizontal="center"/>
    </xf>
    <xf numFmtId="0" fontId="5" fillId="4" borderId="25" xfId="0" applyFont="1" applyFill="1" applyBorder="1" applyAlignment="1">
      <alignment horizontal="center"/>
    </xf>
    <xf numFmtId="0" fontId="5" fillId="4" borderId="39" xfId="0" applyFont="1" applyFill="1" applyBorder="1" applyAlignment="1">
      <alignment horizontal="center"/>
    </xf>
    <xf numFmtId="1" fontId="5" fillId="4" borderId="56" xfId="0" applyNumberFormat="1" applyFont="1" applyFill="1" applyBorder="1" applyAlignment="1">
      <alignment horizontal="center"/>
    </xf>
    <xf numFmtId="0" fontId="5" fillId="4" borderId="12" xfId="0" applyFont="1" applyFill="1" applyBorder="1" applyAlignment="1">
      <alignment horizontal="center"/>
    </xf>
    <xf numFmtId="0" fontId="5" fillId="4" borderId="9" xfId="0" applyFont="1" applyFill="1" applyBorder="1" applyAlignment="1">
      <alignment horizontal="center"/>
    </xf>
    <xf numFmtId="0" fontId="5" fillId="4" borderId="40" xfId="0" applyFont="1" applyFill="1" applyBorder="1" applyAlignment="1">
      <alignment horizontal="center"/>
    </xf>
    <xf numFmtId="1" fontId="5" fillId="4" borderId="57" xfId="0" applyNumberFormat="1" applyFont="1" applyFill="1" applyBorder="1" applyAlignment="1">
      <alignment horizontal="center"/>
    </xf>
    <xf numFmtId="2" fontId="5" fillId="4" borderId="27" xfId="0" applyNumberFormat="1" applyFont="1" applyFill="1" applyBorder="1" applyAlignment="1">
      <alignment horizontal="center"/>
    </xf>
    <xf numFmtId="2" fontId="5" fillId="4" borderId="11" xfId="0" applyNumberFormat="1" applyFont="1" applyFill="1" applyBorder="1" applyAlignment="1">
      <alignment horizontal="center"/>
    </xf>
    <xf numFmtId="2" fontId="5" fillId="4" borderId="23" xfId="0" applyNumberFormat="1" applyFont="1" applyFill="1" applyBorder="1" applyAlignment="1">
      <alignment horizontal="center"/>
    </xf>
    <xf numFmtId="0" fontId="5" fillId="4" borderId="8" xfId="0" applyFont="1" applyFill="1" applyBorder="1" applyAlignment="1">
      <alignment horizontal="center"/>
    </xf>
    <xf numFmtId="0" fontId="5" fillId="4" borderId="11" xfId="0" applyFont="1" applyFill="1" applyBorder="1" applyAlignment="1">
      <alignment horizontal="center"/>
    </xf>
    <xf numFmtId="0" fontId="5" fillId="4" borderId="33" xfId="0" applyFont="1" applyFill="1" applyBorder="1" applyAlignment="1">
      <alignment horizontal="center"/>
    </xf>
    <xf numFmtId="0" fontId="5" fillId="4" borderId="53" xfId="0" applyFont="1" applyFill="1" applyBorder="1" applyAlignment="1">
      <alignment horizontal="center"/>
    </xf>
    <xf numFmtId="0" fontId="5" fillId="4" borderId="41" xfId="0" applyFont="1" applyFill="1" applyBorder="1" applyAlignment="1">
      <alignment horizontal="center"/>
    </xf>
    <xf numFmtId="2" fontId="5" fillId="2" borderId="3" xfId="0" applyNumberFormat="1" applyFont="1" applyFill="1" applyBorder="1" applyAlignment="1">
      <alignment horizontal="center"/>
    </xf>
    <xf numFmtId="2" fontId="5" fillId="2" borderId="4" xfId="0" applyNumberFormat="1" applyFont="1" applyFill="1" applyBorder="1" applyAlignment="1">
      <alignment horizontal="center"/>
    </xf>
    <xf numFmtId="2" fontId="5" fillId="2" borderId="5" xfId="0" applyNumberFormat="1" applyFont="1" applyFill="1" applyBorder="1" applyAlignment="1">
      <alignment horizontal="center"/>
    </xf>
    <xf numFmtId="0" fontId="5" fillId="2" borderId="6" xfId="0" applyFont="1" applyFill="1" applyBorder="1" applyAlignment="1">
      <alignment horizontal="center"/>
    </xf>
    <xf numFmtId="0" fontId="5" fillId="2" borderId="4" xfId="0" applyFont="1" applyFill="1" applyBorder="1" applyAlignment="1">
      <alignment horizontal="center"/>
    </xf>
    <xf numFmtId="0" fontId="5" fillId="2" borderId="25" xfId="0" applyFont="1" applyFill="1" applyBorder="1" applyAlignment="1">
      <alignment horizontal="center"/>
    </xf>
    <xf numFmtId="0" fontId="5" fillId="2" borderId="39" xfId="0" applyFont="1" applyFill="1" applyBorder="1" applyAlignment="1">
      <alignment horizontal="center"/>
    </xf>
    <xf numFmtId="1" fontId="5" fillId="2" borderId="56" xfId="0" applyNumberFormat="1" applyFont="1" applyFill="1" applyBorder="1" applyAlignment="1">
      <alignment horizontal="center"/>
    </xf>
    <xf numFmtId="0" fontId="5" fillId="2" borderId="12" xfId="0" applyFont="1" applyFill="1" applyBorder="1" applyAlignment="1">
      <alignment horizontal="center"/>
    </xf>
    <xf numFmtId="0" fontId="5" fillId="2" borderId="9" xfId="0" applyFont="1" applyFill="1" applyBorder="1" applyAlignment="1">
      <alignment horizontal="center"/>
    </xf>
    <xf numFmtId="0" fontId="5" fillId="2" borderId="40" xfId="0" applyFont="1" applyFill="1" applyBorder="1" applyAlignment="1">
      <alignment horizontal="center"/>
    </xf>
    <xf numFmtId="1" fontId="5" fillId="2" borderId="57" xfId="0" applyNumberFormat="1" applyFont="1" applyFill="1" applyBorder="1" applyAlignment="1">
      <alignment horizontal="center"/>
    </xf>
    <xf numFmtId="0" fontId="5" fillId="2" borderId="8" xfId="0" applyFont="1" applyFill="1" applyBorder="1" applyAlignment="1">
      <alignment horizontal="center"/>
    </xf>
    <xf numFmtId="0" fontId="5" fillId="2" borderId="33" xfId="0" applyFont="1" applyFill="1" applyBorder="1" applyAlignment="1">
      <alignment horizontal="center"/>
    </xf>
    <xf numFmtId="0" fontId="5" fillId="2" borderId="53" xfId="0" applyFont="1" applyFill="1" applyBorder="1" applyAlignment="1">
      <alignment horizontal="center"/>
    </xf>
    <xf numFmtId="2" fontId="5" fillId="2" borderId="21" xfId="0" applyNumberFormat="1" applyFont="1" applyFill="1" applyBorder="1" applyAlignment="1">
      <alignment horizontal="center"/>
    </xf>
    <xf numFmtId="2" fontId="5" fillId="2" borderId="10" xfId="0" applyNumberFormat="1" applyFont="1" applyFill="1" applyBorder="1" applyAlignment="1">
      <alignment horizontal="center"/>
    </xf>
    <xf numFmtId="2" fontId="5" fillId="2" borderId="22" xfId="0" applyNumberFormat="1" applyFont="1" applyFill="1" applyBorder="1" applyAlignment="1">
      <alignment horizontal="center"/>
    </xf>
    <xf numFmtId="0" fontId="5" fillId="2" borderId="54" xfId="0" applyFont="1" applyFill="1" applyBorder="1" applyAlignment="1">
      <alignment horizontal="center"/>
    </xf>
    <xf numFmtId="0" fontId="5" fillId="2" borderId="34" xfId="0" applyFont="1" applyFill="1" applyBorder="1" applyAlignment="1">
      <alignment horizontal="center"/>
    </xf>
    <xf numFmtId="0" fontId="5" fillId="2" borderId="55" xfId="0" applyFont="1" applyFill="1" applyBorder="1" applyAlignment="1">
      <alignment horizontal="center"/>
    </xf>
    <xf numFmtId="1" fontId="5" fillId="2" borderId="68" xfId="0" applyNumberFormat="1" applyFont="1" applyFill="1" applyBorder="1" applyAlignment="1">
      <alignment horizontal="center"/>
    </xf>
    <xf numFmtId="0" fontId="5" fillId="3" borderId="6" xfId="0" applyFont="1" applyFill="1" applyBorder="1" applyAlignment="1">
      <alignment horizontal="center"/>
    </xf>
    <xf numFmtId="0" fontId="5" fillId="3" borderId="4" xfId="0" applyFont="1" applyFill="1" applyBorder="1" applyAlignment="1">
      <alignment horizontal="center"/>
    </xf>
    <xf numFmtId="0" fontId="5" fillId="3" borderId="25" xfId="0" applyFont="1" applyFill="1" applyBorder="1" applyAlignment="1">
      <alignment horizontal="center"/>
    </xf>
    <xf numFmtId="0" fontId="5" fillId="3" borderId="39" xfId="0" applyFont="1" applyFill="1" applyBorder="1" applyAlignment="1">
      <alignment horizontal="center"/>
    </xf>
    <xf numFmtId="1" fontId="5" fillId="3" borderId="56" xfId="0" applyNumberFormat="1" applyFont="1" applyFill="1" applyBorder="1" applyAlignment="1">
      <alignment horizontal="center"/>
    </xf>
    <xf numFmtId="1" fontId="5" fillId="3" borderId="57" xfId="0" applyNumberFormat="1" applyFont="1" applyFill="1" applyBorder="1" applyAlignment="1">
      <alignment horizontal="center"/>
    </xf>
    <xf numFmtId="2" fontId="5" fillId="3" borderId="19" xfId="0" applyNumberFormat="1" applyFont="1" applyFill="1" applyBorder="1" applyAlignment="1">
      <alignment horizontal="center"/>
    </xf>
    <xf numFmtId="2" fontId="5" fillId="3" borderId="20" xfId="0" applyNumberFormat="1" applyFont="1" applyFill="1" applyBorder="1" applyAlignment="1">
      <alignment horizontal="center"/>
    </xf>
    <xf numFmtId="0" fontId="5" fillId="3" borderId="24" xfId="0" applyFont="1" applyFill="1" applyBorder="1" applyAlignment="1">
      <alignment horizontal="center"/>
    </xf>
    <xf numFmtId="0" fontId="5" fillId="3" borderId="19" xfId="0" applyFont="1" applyFill="1" applyBorder="1" applyAlignment="1">
      <alignment horizontal="center"/>
    </xf>
    <xf numFmtId="0" fontId="5" fillId="3" borderId="26" xfId="0" applyFont="1" applyFill="1" applyBorder="1" applyAlignment="1">
      <alignment horizontal="center"/>
    </xf>
    <xf numFmtId="0" fontId="5" fillId="3" borderId="41" xfId="0" applyFont="1" applyFill="1" applyBorder="1" applyAlignment="1">
      <alignment horizontal="center"/>
    </xf>
    <xf numFmtId="1" fontId="5" fillId="3" borderId="58" xfId="0" applyNumberFormat="1" applyFont="1" applyFill="1" applyBorder="1" applyAlignment="1">
      <alignment horizontal="center"/>
    </xf>
    <xf numFmtId="0" fontId="5" fillId="2" borderId="41" xfId="0" applyFont="1" applyFill="1" applyBorder="1" applyAlignment="1">
      <alignment horizontal="center"/>
    </xf>
    <xf numFmtId="1" fontId="5" fillId="2" borderId="58" xfId="0" applyNumberFormat="1" applyFont="1" applyFill="1" applyBorder="1" applyAlignment="1">
      <alignment horizontal="center"/>
    </xf>
    <xf numFmtId="2" fontId="5" fillId="4" borderId="18" xfId="0" applyNumberFormat="1" applyFont="1" applyFill="1" applyBorder="1" applyAlignment="1">
      <alignment horizontal="center"/>
    </xf>
    <xf numFmtId="2" fontId="5" fillId="4" borderId="19" xfId="0" applyNumberFormat="1" applyFont="1" applyFill="1" applyBorder="1" applyAlignment="1">
      <alignment horizontal="center"/>
    </xf>
    <xf numFmtId="2" fontId="5" fillId="4" borderId="20" xfId="0" applyNumberFormat="1" applyFont="1" applyFill="1" applyBorder="1" applyAlignment="1">
      <alignment horizontal="center"/>
    </xf>
    <xf numFmtId="1" fontId="5" fillId="4" borderId="58" xfId="0" applyNumberFormat="1" applyFont="1" applyFill="1" applyBorder="1" applyAlignment="1">
      <alignment horizontal="center"/>
    </xf>
    <xf numFmtId="2" fontId="5" fillId="3" borderId="21" xfId="0" applyNumberFormat="1" applyFont="1" applyFill="1" applyBorder="1" applyAlignment="1">
      <alignment horizontal="center"/>
    </xf>
    <xf numFmtId="2" fontId="5" fillId="3" borderId="10" xfId="0" applyNumberFormat="1" applyFont="1" applyFill="1" applyBorder="1" applyAlignment="1">
      <alignment horizontal="center"/>
    </xf>
    <xf numFmtId="2" fontId="5" fillId="3" borderId="22" xfId="0" applyNumberFormat="1" applyFont="1" applyFill="1" applyBorder="1" applyAlignment="1">
      <alignment horizontal="center"/>
    </xf>
    <xf numFmtId="1" fontId="5" fillId="4" borderId="66" xfId="0" applyNumberFormat="1" applyFont="1" applyFill="1" applyBorder="1" applyAlignment="1">
      <alignment horizontal="center"/>
    </xf>
    <xf numFmtId="0" fontId="5" fillId="4" borderId="24" xfId="0" applyFont="1" applyFill="1" applyBorder="1" applyAlignment="1">
      <alignment horizontal="center"/>
    </xf>
    <xf numFmtId="0" fontId="5" fillId="4" borderId="19" xfId="0" applyFont="1" applyFill="1" applyBorder="1" applyAlignment="1">
      <alignment horizontal="center"/>
    </xf>
    <xf numFmtId="0" fontId="5" fillId="4" borderId="26" xfId="0" applyFont="1" applyFill="1" applyBorder="1" applyAlignment="1">
      <alignment horizontal="center"/>
    </xf>
    <xf numFmtId="1" fontId="5" fillId="2" borderId="66" xfId="0" applyNumberFormat="1" applyFont="1" applyFill="1" applyBorder="1" applyAlignment="1">
      <alignment horizontal="center"/>
    </xf>
    <xf numFmtId="2" fontId="5" fillId="9" borderId="45" xfId="0" applyNumberFormat="1" applyFont="1" applyFill="1" applyBorder="1" applyAlignment="1">
      <alignment horizontal="center" vertical="center"/>
    </xf>
    <xf numFmtId="1" fontId="5" fillId="9" borderId="46" xfId="0" applyNumberFormat="1" applyFont="1" applyFill="1" applyBorder="1" applyAlignment="1">
      <alignment horizontal="center" vertical="center"/>
    </xf>
    <xf numFmtId="2" fontId="5" fillId="4" borderId="10" xfId="0" applyNumberFormat="1" applyFont="1" applyFill="1" applyBorder="1" applyAlignment="1">
      <alignment horizontal="center"/>
    </xf>
    <xf numFmtId="2" fontId="5" fillId="4" borderId="22" xfId="0" applyNumberFormat="1" applyFont="1" applyFill="1" applyBorder="1" applyAlignment="1">
      <alignment horizontal="center"/>
    </xf>
    <xf numFmtId="1" fontId="5" fillId="4" borderId="68" xfId="0" applyNumberFormat="1" applyFont="1" applyFill="1" applyBorder="1" applyAlignment="1">
      <alignment horizontal="center"/>
    </xf>
    <xf numFmtId="0" fontId="5" fillId="2" borderId="24" xfId="0" applyFont="1" applyFill="1" applyBorder="1" applyAlignment="1">
      <alignment horizontal="center"/>
    </xf>
    <xf numFmtId="0" fontId="5" fillId="2" borderId="19" xfId="0" applyFont="1" applyFill="1" applyBorder="1" applyAlignment="1">
      <alignment horizontal="center"/>
    </xf>
    <xf numFmtId="0" fontId="5" fillId="2" borderId="26" xfId="0" applyFont="1" applyFill="1" applyBorder="1" applyAlignment="1">
      <alignment horizontal="center"/>
    </xf>
    <xf numFmtId="0" fontId="5" fillId="4" borderId="54" xfId="0" applyFont="1" applyFill="1" applyBorder="1" applyAlignment="1">
      <alignment horizontal="center"/>
    </xf>
    <xf numFmtId="0" fontId="5" fillId="4" borderId="10" xfId="0" applyFont="1" applyFill="1" applyBorder="1" applyAlignment="1">
      <alignment horizontal="center"/>
    </xf>
    <xf numFmtId="0" fontId="5" fillId="4" borderId="34" xfId="0" applyFont="1" applyFill="1" applyBorder="1" applyAlignment="1">
      <alignment horizontal="center"/>
    </xf>
    <xf numFmtId="0" fontId="5" fillId="4" borderId="55" xfId="0" applyFont="1" applyFill="1" applyBorder="1" applyAlignment="1">
      <alignment horizontal="center"/>
    </xf>
    <xf numFmtId="0" fontId="6" fillId="9" borderId="45" xfId="0" applyFont="1" applyFill="1" applyBorder="1" applyAlignment="1">
      <alignment horizontal="center" vertical="center"/>
    </xf>
    <xf numFmtId="0" fontId="17" fillId="0" borderId="0" xfId="0" applyFont="1"/>
    <xf numFmtId="0" fontId="14" fillId="0" borderId="0" xfId="0" applyFont="1"/>
    <xf numFmtId="0" fontId="5" fillId="3" borderId="23" xfId="0" applyFont="1" applyFill="1" applyBorder="1" applyAlignment="1">
      <alignment horizontal="center"/>
    </xf>
    <xf numFmtId="1" fontId="5" fillId="3" borderId="53" xfId="0" applyNumberFormat="1" applyFont="1" applyFill="1" applyBorder="1" applyAlignment="1">
      <alignment horizontal="center"/>
    </xf>
    <xf numFmtId="0" fontId="5" fillId="3" borderId="12" xfId="0" applyFont="1" applyFill="1" applyBorder="1" applyAlignment="1">
      <alignment horizontal="left"/>
    </xf>
    <xf numFmtId="0" fontId="5" fillId="3" borderId="17" xfId="0" applyFont="1" applyFill="1" applyBorder="1" applyAlignment="1">
      <alignment horizontal="center"/>
    </xf>
    <xf numFmtId="1" fontId="5" fillId="3" borderId="40" xfId="0" applyNumberFormat="1" applyFont="1" applyFill="1" applyBorder="1" applyAlignment="1">
      <alignment horizontal="center"/>
    </xf>
    <xf numFmtId="0" fontId="5" fillId="3" borderId="54" xfId="0" applyFont="1" applyFill="1" applyBorder="1" applyAlignment="1">
      <alignment horizontal="left"/>
    </xf>
    <xf numFmtId="0" fontId="5" fillId="3" borderId="22" xfId="0" applyFont="1" applyFill="1" applyBorder="1" applyAlignment="1">
      <alignment horizontal="center"/>
    </xf>
    <xf numFmtId="1" fontId="5" fillId="3" borderId="55" xfId="0" applyNumberFormat="1" applyFont="1" applyFill="1" applyBorder="1" applyAlignment="1">
      <alignment horizontal="center"/>
    </xf>
    <xf numFmtId="0" fontId="5" fillId="4" borderId="6" xfId="0" applyFont="1" applyFill="1" applyBorder="1" applyAlignment="1">
      <alignment horizontal="left"/>
    </xf>
    <xf numFmtId="2" fontId="5" fillId="4" borderId="25" xfId="0" applyNumberFormat="1" applyFont="1" applyFill="1" applyBorder="1" applyAlignment="1">
      <alignment horizontal="center"/>
    </xf>
    <xf numFmtId="0" fontId="5" fillId="4" borderId="12" xfId="0" applyFont="1" applyFill="1" applyBorder="1" applyAlignment="1">
      <alignment horizontal="left"/>
    </xf>
    <xf numFmtId="2" fontId="5" fillId="4" borderId="9" xfId="0" applyNumberFormat="1" applyFont="1" applyFill="1" applyBorder="1" applyAlignment="1">
      <alignment horizontal="center"/>
    </xf>
    <xf numFmtId="0" fontId="5" fillId="4" borderId="8" xfId="0" applyFont="1" applyFill="1" applyBorder="1" applyAlignment="1">
      <alignment horizontal="left"/>
    </xf>
    <xf numFmtId="0" fontId="5" fillId="4" borderId="54" xfId="0" applyFont="1" applyFill="1" applyBorder="1" applyAlignment="1">
      <alignment horizontal="left"/>
    </xf>
    <xf numFmtId="2" fontId="5" fillId="4" borderId="26" xfId="0" applyNumberFormat="1" applyFont="1" applyFill="1" applyBorder="1" applyAlignment="1">
      <alignment horizontal="center"/>
    </xf>
    <xf numFmtId="0" fontId="5" fillId="2" borderId="6" xfId="0" applyFont="1" applyFill="1" applyBorder="1" applyAlignment="1">
      <alignment horizontal="left"/>
    </xf>
    <xf numFmtId="0" fontId="5" fillId="2" borderId="5" xfId="0" applyFont="1" applyFill="1" applyBorder="1" applyAlignment="1">
      <alignment horizontal="center"/>
    </xf>
    <xf numFmtId="1" fontId="5" fillId="2" borderId="53" xfId="0" applyNumberFormat="1" applyFont="1" applyFill="1" applyBorder="1" applyAlignment="1">
      <alignment horizontal="center"/>
    </xf>
    <xf numFmtId="0" fontId="5" fillId="2" borderId="12" xfId="0" applyFont="1" applyFill="1" applyBorder="1" applyAlignment="1">
      <alignment horizontal="left"/>
    </xf>
    <xf numFmtId="0" fontId="5" fillId="2" borderId="17" xfId="0" applyFont="1" applyFill="1" applyBorder="1" applyAlignment="1">
      <alignment horizontal="center"/>
    </xf>
    <xf numFmtId="1" fontId="5" fillId="2" borderId="40" xfId="0" applyNumberFormat="1" applyFont="1" applyFill="1" applyBorder="1" applyAlignment="1">
      <alignment horizontal="center"/>
    </xf>
    <xf numFmtId="0" fontId="5" fillId="2" borderId="54" xfId="0" applyFont="1" applyFill="1" applyBorder="1" applyAlignment="1">
      <alignment horizontal="left"/>
    </xf>
    <xf numFmtId="0" fontId="5" fillId="2" borderId="22" xfId="0" applyFont="1" applyFill="1" applyBorder="1" applyAlignment="1">
      <alignment horizontal="center"/>
    </xf>
    <xf numFmtId="1" fontId="5" fillId="2" borderId="55" xfId="0" applyNumberFormat="1" applyFont="1" applyFill="1" applyBorder="1" applyAlignment="1">
      <alignment horizontal="center"/>
    </xf>
    <xf numFmtId="0" fontId="5" fillId="2" borderId="8" xfId="0" applyFont="1" applyFill="1" applyBorder="1" applyAlignment="1">
      <alignment horizontal="left"/>
    </xf>
    <xf numFmtId="0" fontId="5" fillId="2" borderId="23" xfId="0" applyFont="1" applyFill="1" applyBorder="1" applyAlignment="1">
      <alignment horizontal="center"/>
    </xf>
    <xf numFmtId="1" fontId="5" fillId="2" borderId="41" xfId="0" applyNumberFormat="1" applyFont="1" applyFill="1" applyBorder="1" applyAlignment="1">
      <alignment horizontal="center"/>
    </xf>
    <xf numFmtId="0" fontId="5" fillId="3" borderId="6" xfId="0" applyFont="1" applyFill="1" applyBorder="1" applyAlignment="1">
      <alignment horizontal="left"/>
    </xf>
    <xf numFmtId="0" fontId="5" fillId="3" borderId="5" xfId="0" applyFont="1" applyFill="1" applyBorder="1" applyAlignment="1">
      <alignment horizontal="center"/>
    </xf>
    <xf numFmtId="1" fontId="5" fillId="3" borderId="39" xfId="0" applyNumberFormat="1" applyFont="1" applyFill="1" applyBorder="1" applyAlignment="1">
      <alignment horizontal="center"/>
    </xf>
    <xf numFmtId="1" fontId="5" fillId="3" borderId="41" xfId="0" applyNumberFormat="1" applyFont="1" applyFill="1" applyBorder="1" applyAlignment="1">
      <alignment horizontal="center"/>
    </xf>
    <xf numFmtId="0" fontId="5" fillId="4" borderId="5" xfId="0" applyFont="1" applyFill="1" applyBorder="1" applyAlignment="1">
      <alignment horizontal="center"/>
    </xf>
    <xf numFmtId="1" fontId="5" fillId="4" borderId="39" xfId="0" applyNumberFormat="1" applyFont="1" applyFill="1" applyBorder="1" applyAlignment="1">
      <alignment horizontal="center"/>
    </xf>
    <xf numFmtId="1" fontId="5" fillId="4" borderId="40" xfId="0" applyNumberFormat="1" applyFont="1" applyFill="1" applyBorder="1" applyAlignment="1">
      <alignment horizontal="center"/>
    </xf>
    <xf numFmtId="0" fontId="5" fillId="4" borderId="23" xfId="0" applyFont="1" applyFill="1" applyBorder="1" applyAlignment="1">
      <alignment horizontal="center"/>
    </xf>
    <xf numFmtId="1" fontId="5" fillId="4" borderId="53" xfId="0" applyNumberFormat="1" applyFont="1" applyFill="1" applyBorder="1" applyAlignment="1">
      <alignment horizontal="center"/>
    </xf>
    <xf numFmtId="0" fontId="5" fillId="4" borderId="20" xfId="0" applyFont="1" applyFill="1" applyBorder="1" applyAlignment="1">
      <alignment horizontal="center"/>
    </xf>
    <xf numFmtId="1" fontId="5" fillId="4" borderId="41" xfId="0" applyNumberFormat="1" applyFont="1" applyFill="1" applyBorder="1" applyAlignment="1">
      <alignment horizontal="center"/>
    </xf>
    <xf numFmtId="0" fontId="5" fillId="2" borderId="16" xfId="0" applyFont="1" applyFill="1" applyBorder="1" applyAlignment="1">
      <alignment horizontal="center"/>
    </xf>
    <xf numFmtId="0" fontId="5" fillId="2" borderId="18" xfId="0" applyFont="1" applyFill="1" applyBorder="1" applyAlignment="1">
      <alignment horizontal="center"/>
    </xf>
    <xf numFmtId="2" fontId="5" fillId="9" borderId="0" xfId="0" applyNumberFormat="1" applyFont="1" applyFill="1" applyAlignment="1">
      <alignment horizontal="center" vertical="center"/>
    </xf>
    <xf numFmtId="1" fontId="5" fillId="9" borderId="51" xfId="0" applyNumberFormat="1" applyFont="1" applyFill="1" applyBorder="1" applyAlignment="1">
      <alignment horizontal="center" vertical="center"/>
    </xf>
    <xf numFmtId="0" fontId="5" fillId="0" borderId="52" xfId="0" applyFont="1" applyBorder="1"/>
    <xf numFmtId="0" fontId="5" fillId="4" borderId="47" xfId="0" applyFont="1" applyFill="1" applyBorder="1" applyAlignment="1">
      <alignment horizontal="center" vertical="center"/>
    </xf>
    <xf numFmtId="0" fontId="5" fillId="4" borderId="14" xfId="0" applyFont="1" applyFill="1" applyBorder="1" applyAlignment="1">
      <alignment horizontal="center" vertical="center"/>
    </xf>
    <xf numFmtId="2" fontId="5" fillId="4" borderId="13" xfId="0" applyNumberFormat="1" applyFont="1" applyFill="1" applyBorder="1" applyAlignment="1">
      <alignment horizontal="center" vertical="center"/>
    </xf>
    <xf numFmtId="2" fontId="5" fillId="4" borderId="14" xfId="0" applyNumberFormat="1" applyFont="1" applyFill="1" applyBorder="1" applyAlignment="1">
      <alignment horizontal="center" vertical="center"/>
    </xf>
    <xf numFmtId="2" fontId="5" fillId="4" borderId="15" xfId="0" applyNumberFormat="1" applyFont="1" applyFill="1" applyBorder="1" applyAlignment="1">
      <alignment horizontal="center" vertical="center"/>
    </xf>
    <xf numFmtId="0" fontId="5" fillId="4" borderId="15" xfId="0" applyFont="1" applyFill="1" applyBorder="1" applyAlignment="1">
      <alignment horizontal="center" vertical="center"/>
    </xf>
    <xf numFmtId="1" fontId="5" fillId="4" borderId="46" xfId="0" applyNumberFormat="1" applyFont="1" applyFill="1" applyBorder="1" applyAlignment="1">
      <alignment horizontal="center" vertical="center"/>
    </xf>
    <xf numFmtId="0" fontId="7" fillId="4" borderId="14" xfId="0" applyFont="1" applyFill="1" applyBorder="1" applyAlignment="1">
      <alignment horizontal="center" vertical="center"/>
    </xf>
    <xf numFmtId="0" fontId="5" fillId="4" borderId="61" xfId="0" applyFont="1" applyFill="1" applyBorder="1" applyAlignment="1">
      <alignment horizontal="center" vertical="center"/>
    </xf>
    <xf numFmtId="0" fontId="7" fillId="4" borderId="62" xfId="0" applyFont="1" applyFill="1" applyBorder="1" applyAlignment="1">
      <alignment horizontal="center" vertical="center"/>
    </xf>
    <xf numFmtId="0" fontId="5" fillId="4" borderId="62" xfId="0" applyFont="1" applyFill="1" applyBorder="1" applyAlignment="1">
      <alignment horizontal="center" vertical="center"/>
    </xf>
    <xf numFmtId="2" fontId="5" fillId="4" borderId="60" xfId="0" applyNumberFormat="1" applyFont="1" applyFill="1" applyBorder="1" applyAlignment="1">
      <alignment horizontal="center" vertical="center"/>
    </xf>
    <xf numFmtId="2" fontId="5" fillId="4" borderId="62" xfId="0" applyNumberFormat="1" applyFont="1" applyFill="1" applyBorder="1" applyAlignment="1">
      <alignment horizontal="center" vertical="center"/>
    </xf>
    <xf numFmtId="2" fontId="5" fillId="4" borderId="63" xfId="0" applyNumberFormat="1" applyFont="1" applyFill="1" applyBorder="1" applyAlignment="1">
      <alignment horizontal="center" vertical="center"/>
    </xf>
    <xf numFmtId="0" fontId="5" fillId="4" borderId="63" xfId="0" applyFont="1" applyFill="1" applyBorder="1" applyAlignment="1">
      <alignment horizontal="center" vertical="center"/>
    </xf>
    <xf numFmtId="1" fontId="5" fillId="4" borderId="64" xfId="0" applyNumberFormat="1" applyFont="1" applyFill="1" applyBorder="1" applyAlignment="1">
      <alignment horizontal="center" vertical="center"/>
    </xf>
    <xf numFmtId="0" fontId="5" fillId="2" borderId="47"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2" fontId="5" fillId="2" borderId="4" xfId="0" applyNumberFormat="1" applyFont="1" applyFill="1" applyBorder="1" applyAlignment="1">
      <alignment horizontal="center" vertical="center"/>
    </xf>
    <xf numFmtId="2" fontId="5" fillId="2" borderId="5" xfId="0" applyNumberFormat="1" applyFont="1" applyFill="1" applyBorder="1" applyAlignment="1">
      <alignment horizontal="center" vertical="center"/>
    </xf>
    <xf numFmtId="164" fontId="5" fillId="2" borderId="39" xfId="0" applyNumberFormat="1" applyFont="1" applyFill="1" applyBorder="1" applyAlignment="1">
      <alignment horizontal="center" vertical="center"/>
    </xf>
    <xf numFmtId="0" fontId="5" fillId="7" borderId="4" xfId="0" applyFont="1" applyFill="1" applyBorder="1" applyAlignment="1">
      <alignment horizontal="center" vertical="center"/>
    </xf>
    <xf numFmtId="2" fontId="5" fillId="7" borderId="3" xfId="0" applyNumberFormat="1" applyFont="1" applyFill="1" applyBorder="1" applyAlignment="1">
      <alignment horizontal="center" vertical="center"/>
    </xf>
    <xf numFmtId="2" fontId="5" fillId="7" borderId="4" xfId="0" applyNumberFormat="1" applyFont="1" applyFill="1" applyBorder="1" applyAlignment="1">
      <alignment horizontal="center" vertical="center"/>
    </xf>
    <xf numFmtId="2" fontId="5" fillId="7" borderId="5" xfId="0" applyNumberFormat="1" applyFont="1" applyFill="1" applyBorder="1" applyAlignment="1">
      <alignment horizontal="center" vertical="center"/>
    </xf>
    <xf numFmtId="0" fontId="5" fillId="7" borderId="6" xfId="0" applyFont="1" applyFill="1" applyBorder="1" applyAlignment="1">
      <alignment horizontal="center" vertical="center"/>
    </xf>
    <xf numFmtId="0" fontId="5" fillId="7" borderId="5" xfId="0" applyFont="1" applyFill="1" applyBorder="1" applyAlignment="1">
      <alignment horizontal="center" vertical="center" wrapText="1"/>
    </xf>
    <xf numFmtId="2" fontId="5" fillId="3" borderId="4" xfId="0" applyNumberFormat="1" applyFont="1" applyFill="1" applyBorder="1" applyAlignment="1">
      <alignment horizontal="center" vertical="center"/>
    </xf>
    <xf numFmtId="2" fontId="5" fillId="3" borderId="5" xfId="0" applyNumberFormat="1" applyFont="1" applyFill="1" applyBorder="1" applyAlignment="1">
      <alignment horizontal="center" vertical="center"/>
    </xf>
    <xf numFmtId="164" fontId="5" fillId="3" borderId="39" xfId="0" applyNumberFormat="1" applyFont="1" applyFill="1" applyBorder="1" applyAlignment="1">
      <alignment horizontal="center" vertical="center"/>
    </xf>
    <xf numFmtId="0" fontId="5" fillId="7" borderId="19" xfId="0" applyFont="1" applyFill="1" applyBorder="1" applyAlignment="1">
      <alignment horizontal="center" vertical="center"/>
    </xf>
    <xf numFmtId="2" fontId="5" fillId="7" borderId="18" xfId="0" applyNumberFormat="1" applyFont="1" applyFill="1" applyBorder="1" applyAlignment="1">
      <alignment horizontal="center" vertical="center"/>
    </xf>
    <xf numFmtId="2" fontId="5" fillId="7" borderId="19" xfId="0" applyNumberFormat="1" applyFont="1" applyFill="1" applyBorder="1" applyAlignment="1">
      <alignment horizontal="center" vertical="center"/>
    </xf>
    <xf numFmtId="2" fontId="5" fillId="7" borderId="20" xfId="0" applyNumberFormat="1" applyFont="1" applyFill="1" applyBorder="1" applyAlignment="1">
      <alignment horizontal="center" vertical="center"/>
    </xf>
    <xf numFmtId="0" fontId="5" fillId="7" borderId="24" xfId="0" applyFont="1" applyFill="1" applyBorder="1" applyAlignment="1">
      <alignment horizontal="center" vertical="center"/>
    </xf>
    <xf numFmtId="0" fontId="5" fillId="7" borderId="20" xfId="0" applyFont="1" applyFill="1" applyBorder="1" applyAlignment="1">
      <alignment horizontal="center" vertical="center" wrapText="1"/>
    </xf>
    <xf numFmtId="2" fontId="5" fillId="3" borderId="19" xfId="0" applyNumberFormat="1" applyFont="1" applyFill="1" applyBorder="1" applyAlignment="1">
      <alignment horizontal="center" vertical="center"/>
    </xf>
    <xf numFmtId="2" fontId="5" fillId="3" borderId="20" xfId="0" applyNumberFormat="1" applyFont="1" applyFill="1" applyBorder="1" applyAlignment="1">
      <alignment horizontal="center" vertical="center"/>
    </xf>
    <xf numFmtId="164" fontId="5" fillId="3" borderId="41" xfId="0" applyNumberFormat="1" applyFont="1" applyFill="1" applyBorder="1" applyAlignment="1">
      <alignment horizontal="center" vertical="center"/>
    </xf>
    <xf numFmtId="0" fontId="5" fillId="3" borderId="53" xfId="0" applyFont="1" applyFill="1" applyBorder="1" applyAlignment="1">
      <alignment horizontal="left"/>
    </xf>
    <xf numFmtId="0" fontId="5" fillId="3" borderId="40" xfId="0" applyFont="1" applyFill="1" applyBorder="1" applyAlignment="1">
      <alignment horizontal="left"/>
    </xf>
    <xf numFmtId="0" fontId="5" fillId="3" borderId="55" xfId="0" applyFont="1" applyFill="1" applyBorder="1" applyAlignment="1">
      <alignment horizontal="left"/>
    </xf>
    <xf numFmtId="0" fontId="5" fillId="9" borderId="59" xfId="0" applyFont="1" applyFill="1" applyBorder="1" applyAlignment="1">
      <alignment horizontal="left" vertical="center"/>
    </xf>
    <xf numFmtId="0" fontId="5" fillId="3" borderId="30" xfId="0" applyFont="1" applyFill="1" applyBorder="1" applyAlignment="1">
      <alignment horizontal="left"/>
    </xf>
    <xf numFmtId="0" fontId="17" fillId="3" borderId="30" xfId="0" applyFont="1" applyFill="1" applyBorder="1" applyAlignment="1">
      <alignment horizontal="left"/>
    </xf>
    <xf numFmtId="0" fontId="5" fillId="9" borderId="59" xfId="0" applyFont="1" applyFill="1" applyBorder="1" applyAlignment="1">
      <alignment horizontal="center" vertical="center"/>
    </xf>
    <xf numFmtId="0" fontId="5" fillId="3" borderId="2" xfId="0" applyFont="1" applyFill="1" applyBorder="1" applyAlignment="1">
      <alignment horizontal="left"/>
    </xf>
    <xf numFmtId="0" fontId="17" fillId="3" borderId="1" xfId="0" applyFont="1" applyFill="1" applyBorder="1" applyAlignment="1">
      <alignment horizontal="left" vertical="center"/>
    </xf>
    <xf numFmtId="0" fontId="5" fillId="3" borderId="4" xfId="0" applyFont="1" applyFill="1" applyBorder="1" applyAlignment="1">
      <alignment horizontal="left"/>
    </xf>
    <xf numFmtId="0" fontId="17" fillId="3" borderId="35" xfId="0" applyFont="1" applyFill="1" applyBorder="1" applyAlignment="1">
      <alignment horizontal="left"/>
    </xf>
    <xf numFmtId="0" fontId="12" fillId="3" borderId="35" xfId="0" applyFont="1" applyFill="1" applyBorder="1" applyAlignment="1">
      <alignment horizontal="left"/>
    </xf>
    <xf numFmtId="0" fontId="5" fillId="3" borderId="35" xfId="0" applyFont="1" applyFill="1" applyBorder="1" applyAlignment="1">
      <alignment horizontal="left"/>
    </xf>
    <xf numFmtId="0" fontId="17" fillId="4" borderId="1" xfId="0" applyFont="1" applyFill="1" applyBorder="1" applyAlignment="1">
      <alignment horizontal="left"/>
    </xf>
    <xf numFmtId="0" fontId="17" fillId="4" borderId="35" xfId="0" applyFont="1" applyFill="1" applyBorder="1" applyAlignment="1">
      <alignment horizontal="left"/>
    </xf>
    <xf numFmtId="0" fontId="5" fillId="4" borderId="35" xfId="0" applyFont="1" applyFill="1" applyBorder="1" applyAlignment="1">
      <alignment horizontal="left"/>
    </xf>
    <xf numFmtId="0" fontId="5" fillId="4" borderId="22" xfId="0" applyFont="1" applyFill="1" applyBorder="1" applyAlignment="1">
      <alignment horizontal="center"/>
    </xf>
    <xf numFmtId="0" fontId="17" fillId="2" borderId="1" xfId="0" applyFont="1" applyFill="1" applyBorder="1" applyAlignment="1">
      <alignment horizontal="left"/>
    </xf>
    <xf numFmtId="0" fontId="17" fillId="2" borderId="35" xfId="0" applyFont="1" applyFill="1" applyBorder="1" applyAlignment="1">
      <alignment horizontal="left"/>
    </xf>
    <xf numFmtId="0" fontId="5" fillId="2" borderId="35" xfId="0" applyFont="1" applyFill="1" applyBorder="1" applyAlignment="1">
      <alignment horizontal="left"/>
    </xf>
    <xf numFmtId="0" fontId="17" fillId="3" borderId="1" xfId="0" applyFont="1" applyFill="1" applyBorder="1" applyAlignment="1">
      <alignment horizontal="left"/>
    </xf>
    <xf numFmtId="0" fontId="5" fillId="19" borderId="35" xfId="0" applyFont="1" applyFill="1" applyBorder="1"/>
    <xf numFmtId="0" fontId="5" fillId="19" borderId="38" xfId="0" applyFont="1" applyFill="1" applyBorder="1"/>
    <xf numFmtId="0" fontId="5" fillId="19" borderId="1" xfId="0" applyFont="1" applyFill="1" applyBorder="1"/>
    <xf numFmtId="2" fontId="17" fillId="2" borderId="50" xfId="0" applyNumberFormat="1" applyFont="1" applyFill="1" applyBorder="1" applyAlignment="1">
      <alignment horizontal="center" vertical="center"/>
    </xf>
    <xf numFmtId="2" fontId="17" fillId="2" borderId="49" xfId="0" applyNumberFormat="1" applyFont="1" applyFill="1" applyBorder="1" applyAlignment="1">
      <alignment horizontal="center" vertical="center"/>
    </xf>
    <xf numFmtId="2" fontId="17" fillId="2" borderId="29" xfId="0" applyNumberFormat="1" applyFont="1" applyFill="1" applyBorder="1" applyAlignment="1">
      <alignment horizontal="center" vertical="center"/>
    </xf>
    <xf numFmtId="0" fontId="17" fillId="2" borderId="50" xfId="0" applyFont="1" applyFill="1" applyBorder="1" applyAlignment="1">
      <alignment horizontal="center" vertical="center"/>
    </xf>
    <xf numFmtId="0" fontId="17" fillId="2" borderId="49" xfId="0" applyFont="1" applyFill="1" applyBorder="1" applyAlignment="1">
      <alignment horizontal="center" vertical="center"/>
    </xf>
    <xf numFmtId="0" fontId="17" fillId="2" borderId="29" xfId="0" applyFont="1" applyFill="1" applyBorder="1" applyAlignment="1">
      <alignment horizontal="center" vertical="center"/>
    </xf>
    <xf numFmtId="0" fontId="16" fillId="9" borderId="44" xfId="0" applyFont="1" applyFill="1" applyBorder="1"/>
    <xf numFmtId="0" fontId="7" fillId="10" borderId="45" xfId="0" applyFont="1" applyFill="1" applyBorder="1" applyAlignment="1">
      <alignment horizontal="left" vertical="center"/>
    </xf>
    <xf numFmtId="0" fontId="7" fillId="10" borderId="45" xfId="0" applyFont="1" applyFill="1" applyBorder="1" applyAlignment="1">
      <alignment horizontal="center" vertical="center"/>
    </xf>
    <xf numFmtId="0" fontId="5" fillId="10" borderId="45" xfId="0" applyFont="1" applyFill="1" applyBorder="1" applyAlignment="1">
      <alignment horizontal="center" vertical="center"/>
    </xf>
    <xf numFmtId="2" fontId="7" fillId="10" borderId="45" xfId="0" applyNumberFormat="1" applyFont="1" applyFill="1" applyBorder="1" applyAlignment="1">
      <alignment horizontal="center" vertical="center"/>
    </xf>
    <xf numFmtId="0" fontId="7" fillId="10" borderId="46" xfId="0" applyFont="1" applyFill="1" applyBorder="1" applyAlignment="1">
      <alignment horizontal="center" vertical="center"/>
    </xf>
    <xf numFmtId="0" fontId="17" fillId="4" borderId="60" xfId="0" applyFont="1" applyFill="1" applyBorder="1" applyAlignment="1">
      <alignment horizontal="left" vertical="center" wrapText="1"/>
    </xf>
    <xf numFmtId="0" fontId="17" fillId="2" borderId="13" xfId="0" applyFont="1" applyFill="1" applyBorder="1" applyAlignment="1">
      <alignment horizontal="left" vertical="center"/>
    </xf>
    <xf numFmtId="2" fontId="5" fillId="3" borderId="8" xfId="0" applyNumberFormat="1" applyFont="1" applyFill="1" applyBorder="1" applyAlignment="1">
      <alignment horizontal="center"/>
    </xf>
    <xf numFmtId="2" fontId="5" fillId="3" borderId="50" xfId="0" applyNumberFormat="1" applyFont="1" applyFill="1" applyBorder="1" applyAlignment="1">
      <alignment horizontal="center"/>
    </xf>
    <xf numFmtId="2" fontId="5" fillId="4" borderId="6" xfId="0" applyNumberFormat="1" applyFont="1" applyFill="1" applyBorder="1" applyAlignment="1">
      <alignment horizontal="center"/>
    </xf>
    <xf numFmtId="2" fontId="5" fillId="4" borderId="12" xfId="0" applyNumberFormat="1" applyFont="1" applyFill="1" applyBorder="1" applyAlignment="1">
      <alignment horizontal="center"/>
    </xf>
    <xf numFmtId="2" fontId="5" fillId="4" borderId="24" xfId="0" applyNumberFormat="1" applyFont="1" applyFill="1" applyBorder="1" applyAlignment="1">
      <alignment horizontal="center"/>
    </xf>
    <xf numFmtId="2" fontId="5" fillId="2" borderId="8" xfId="0" applyNumberFormat="1" applyFont="1" applyFill="1" applyBorder="1" applyAlignment="1">
      <alignment horizontal="center"/>
    </xf>
    <xf numFmtId="2" fontId="5" fillId="2" borderId="12" xfId="0" applyNumberFormat="1" applyFont="1" applyFill="1" applyBorder="1" applyAlignment="1">
      <alignment horizontal="center"/>
    </xf>
    <xf numFmtId="2" fontId="5" fillId="2" borderId="54" xfId="0" applyNumberFormat="1" applyFont="1" applyFill="1" applyBorder="1" applyAlignment="1">
      <alignment horizontal="center"/>
    </xf>
    <xf numFmtId="2" fontId="5" fillId="2" borderId="24" xfId="0" applyNumberFormat="1" applyFont="1" applyFill="1" applyBorder="1" applyAlignment="1">
      <alignment horizontal="center"/>
    </xf>
    <xf numFmtId="2" fontId="5" fillId="3" borderId="6" xfId="0" applyNumberFormat="1" applyFont="1" applyFill="1" applyBorder="1" applyAlignment="1">
      <alignment horizontal="center"/>
    </xf>
    <xf numFmtId="2" fontId="5" fillId="3" borderId="12" xfId="0" applyNumberFormat="1" applyFont="1" applyFill="1" applyBorder="1" applyAlignment="1">
      <alignment horizontal="center"/>
    </xf>
    <xf numFmtId="2" fontId="5" fillId="3" borderId="24" xfId="0" applyNumberFormat="1" applyFont="1" applyFill="1" applyBorder="1" applyAlignment="1">
      <alignment horizontal="center"/>
    </xf>
    <xf numFmtId="2" fontId="5" fillId="4" borderId="8" xfId="0" applyNumberFormat="1" applyFont="1" applyFill="1" applyBorder="1" applyAlignment="1">
      <alignment horizontal="center"/>
    </xf>
    <xf numFmtId="2" fontId="5" fillId="4" borderId="47" xfId="0" applyNumberFormat="1" applyFont="1" applyFill="1" applyBorder="1" applyAlignment="1">
      <alignment horizontal="center" vertical="center"/>
    </xf>
    <xf numFmtId="2" fontId="5" fillId="4" borderId="61" xfId="0" applyNumberFormat="1" applyFont="1" applyFill="1" applyBorder="1" applyAlignment="1">
      <alignment horizontal="center" vertical="center"/>
    </xf>
    <xf numFmtId="2" fontId="5" fillId="2" borderId="6" xfId="0" applyNumberFormat="1" applyFont="1" applyFill="1" applyBorder="1" applyAlignment="1">
      <alignment horizontal="center" vertical="center"/>
    </xf>
    <xf numFmtId="2" fontId="5" fillId="3" borderId="6" xfId="0" applyNumberFormat="1" applyFont="1" applyFill="1" applyBorder="1" applyAlignment="1">
      <alignment horizontal="center" vertical="center"/>
    </xf>
    <xf numFmtId="2" fontId="5" fillId="3" borderId="24" xfId="0" applyNumberFormat="1" applyFont="1" applyFill="1" applyBorder="1" applyAlignment="1">
      <alignment horizontal="center" vertical="center"/>
    </xf>
    <xf numFmtId="0" fontId="17" fillId="2" borderId="36" xfId="0" applyFont="1" applyFill="1" applyBorder="1" applyAlignment="1">
      <alignment horizontal="center" vertical="center"/>
    </xf>
    <xf numFmtId="0" fontId="19" fillId="3" borderId="30" xfId="0" applyFont="1" applyFill="1" applyBorder="1" applyAlignment="1">
      <alignment horizontal="left"/>
    </xf>
    <xf numFmtId="0" fontId="17" fillId="3" borderId="7" xfId="0" applyFont="1" applyFill="1" applyBorder="1" applyAlignment="1">
      <alignment horizontal="left"/>
    </xf>
    <xf numFmtId="0" fontId="5" fillId="4" borderId="39" xfId="0" applyFont="1" applyFill="1" applyBorder="1" applyAlignment="1">
      <alignment horizontal="left"/>
    </xf>
    <xf numFmtId="0" fontId="5" fillId="4" borderId="40" xfId="0" applyFont="1" applyFill="1" applyBorder="1" applyAlignment="1">
      <alignment horizontal="left"/>
    </xf>
    <xf numFmtId="0" fontId="5" fillId="4" borderId="53" xfId="0" applyFont="1" applyFill="1" applyBorder="1" applyAlignment="1">
      <alignment horizontal="left"/>
    </xf>
    <xf numFmtId="0" fontId="17" fillId="4" borderId="7" xfId="0" applyFont="1" applyFill="1" applyBorder="1" applyAlignment="1">
      <alignment horizontal="left"/>
    </xf>
    <xf numFmtId="0" fontId="17" fillId="4" borderId="30" xfId="0" applyFont="1" applyFill="1" applyBorder="1" applyAlignment="1">
      <alignment horizontal="left"/>
    </xf>
    <xf numFmtId="0" fontId="5" fillId="4" borderId="30" xfId="0" applyFont="1" applyFill="1" applyBorder="1" applyAlignment="1">
      <alignment horizontal="left"/>
    </xf>
    <xf numFmtId="0" fontId="5" fillId="2" borderId="39" xfId="0" applyFont="1" applyFill="1" applyBorder="1" applyAlignment="1">
      <alignment horizontal="left"/>
    </xf>
    <xf numFmtId="0" fontId="5" fillId="2" borderId="40" xfId="0" applyFont="1" applyFill="1" applyBorder="1" applyAlignment="1">
      <alignment horizontal="left"/>
    </xf>
    <xf numFmtId="0" fontId="5" fillId="2" borderId="40" xfId="0" applyFont="1" applyFill="1" applyBorder="1" applyAlignment="1">
      <alignment horizontal="left" wrapText="1"/>
    </xf>
    <xf numFmtId="0" fontId="5" fillId="2" borderId="53" xfId="0" applyFont="1" applyFill="1" applyBorder="1" applyAlignment="1">
      <alignment horizontal="left"/>
    </xf>
    <xf numFmtId="0" fontId="5" fillId="2" borderId="55" xfId="0" applyFont="1" applyFill="1" applyBorder="1" applyAlignment="1">
      <alignment horizontal="left"/>
    </xf>
    <xf numFmtId="0" fontId="17" fillId="2" borderId="7" xfId="0" applyFont="1" applyFill="1" applyBorder="1" applyAlignment="1">
      <alignment horizontal="left"/>
    </xf>
    <xf numFmtId="0" fontId="17" fillId="2" borderId="30" xfId="0" applyFont="1" applyFill="1" applyBorder="1" applyAlignment="1">
      <alignment horizontal="left"/>
    </xf>
    <xf numFmtId="0" fontId="17" fillId="2" borderId="31" xfId="0" applyFont="1" applyFill="1" applyBorder="1" applyAlignment="1">
      <alignment horizontal="left"/>
    </xf>
    <xf numFmtId="0" fontId="5" fillId="3" borderId="39" xfId="0" applyFont="1" applyFill="1" applyBorder="1" applyAlignment="1">
      <alignment horizontal="left"/>
    </xf>
    <xf numFmtId="0" fontId="5" fillId="3" borderId="41" xfId="0" applyFont="1" applyFill="1" applyBorder="1" applyAlignment="1">
      <alignment horizontal="left"/>
    </xf>
    <xf numFmtId="0" fontId="17" fillId="3" borderId="31" xfId="0" applyFont="1" applyFill="1" applyBorder="1" applyAlignment="1">
      <alignment horizontal="left"/>
    </xf>
    <xf numFmtId="0" fontId="17" fillId="4" borderId="31" xfId="0" applyFont="1" applyFill="1" applyBorder="1" applyAlignment="1">
      <alignment horizontal="left"/>
    </xf>
    <xf numFmtId="0" fontId="5" fillId="2" borderId="41" xfId="0" applyFont="1" applyFill="1" applyBorder="1" applyAlignment="1">
      <alignment horizontal="left"/>
    </xf>
    <xf numFmtId="0" fontId="5" fillId="19" borderId="70" xfId="0" applyFont="1" applyFill="1" applyBorder="1"/>
    <xf numFmtId="0" fontId="5" fillId="19" borderId="71" xfId="0" applyFont="1" applyFill="1" applyBorder="1"/>
    <xf numFmtId="0" fontId="8" fillId="3" borderId="40" xfId="0" applyFont="1" applyFill="1" applyBorder="1" applyAlignment="1">
      <alignment horizontal="left"/>
    </xf>
    <xf numFmtId="0" fontId="5" fillId="4" borderId="55" xfId="0" applyFont="1" applyFill="1" applyBorder="1" applyAlignment="1">
      <alignment horizontal="left"/>
    </xf>
    <xf numFmtId="0" fontId="16" fillId="9" borderId="44" xfId="0" applyFont="1" applyFill="1" applyBorder="1" applyAlignment="1">
      <alignment horizontal="left" vertical="center"/>
    </xf>
    <xf numFmtId="0" fontId="17" fillId="9" borderId="45" xfId="0" applyFont="1" applyFill="1" applyBorder="1" applyAlignment="1">
      <alignment horizontal="left" vertical="center"/>
    </xf>
    <xf numFmtId="2" fontId="5" fillId="2" borderId="6" xfId="0" applyNumberFormat="1" applyFont="1" applyFill="1" applyBorder="1" applyAlignment="1">
      <alignment horizontal="center"/>
    </xf>
    <xf numFmtId="2" fontId="5" fillId="4" borderId="54" xfId="0" applyNumberFormat="1" applyFont="1" applyFill="1" applyBorder="1" applyAlignment="1">
      <alignment horizontal="center"/>
    </xf>
    <xf numFmtId="2" fontId="17" fillId="2" borderId="24" xfId="0" applyNumberFormat="1" applyFont="1" applyFill="1" applyBorder="1" applyAlignment="1">
      <alignment horizontal="center" vertical="center"/>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0" fontId="7" fillId="5" borderId="8" xfId="0" applyFont="1" applyFill="1" applyBorder="1" applyAlignment="1">
      <alignment horizontal="center"/>
    </xf>
    <xf numFmtId="0" fontId="7" fillId="5" borderId="54" xfId="0" applyFont="1" applyFill="1" applyBorder="1" applyAlignment="1">
      <alignment horizontal="center"/>
    </xf>
    <xf numFmtId="0" fontId="13" fillId="2" borderId="12" xfId="0" applyFont="1" applyFill="1" applyBorder="1" applyAlignment="1">
      <alignment horizontal="center"/>
    </xf>
    <xf numFmtId="0" fontId="7" fillId="8" borderId="6" xfId="0" applyFont="1" applyFill="1" applyBorder="1" applyAlignment="1">
      <alignment horizontal="center"/>
    </xf>
    <xf numFmtId="0" fontId="7" fillId="8" borderId="12" xfId="0" applyFont="1" applyFill="1" applyBorder="1" applyAlignment="1">
      <alignment horizontal="center"/>
    </xf>
    <xf numFmtId="0" fontId="5" fillId="8" borderId="54" xfId="0" applyFont="1" applyFill="1" applyBorder="1" applyAlignment="1">
      <alignment horizontal="center"/>
    </xf>
    <xf numFmtId="0" fontId="5" fillId="8" borderId="12" xfId="0" applyFont="1" applyFill="1" applyBorder="1" applyAlignment="1">
      <alignment horizontal="center"/>
    </xf>
    <xf numFmtId="0" fontId="13" fillId="4" borderId="8" xfId="0" applyFont="1" applyFill="1" applyBorder="1" applyAlignment="1">
      <alignment horizontal="center"/>
    </xf>
    <xf numFmtId="0" fontId="13" fillId="4" borderId="12" xfId="0" applyFont="1" applyFill="1" applyBorder="1" applyAlignment="1">
      <alignment horizontal="center"/>
    </xf>
    <xf numFmtId="0" fontId="7" fillId="8" borderId="24" xfId="0" applyFont="1" applyFill="1" applyBorder="1" applyAlignment="1">
      <alignment horizontal="center"/>
    </xf>
    <xf numFmtId="0" fontId="5" fillId="3" borderId="8" xfId="0" applyFont="1" applyFill="1" applyBorder="1" applyAlignment="1">
      <alignment horizontal="left"/>
    </xf>
    <xf numFmtId="0" fontId="5" fillId="4" borderId="72" xfId="0" applyFont="1" applyFill="1" applyBorder="1" applyAlignment="1">
      <alignment horizontal="left"/>
    </xf>
    <xf numFmtId="0" fontId="5" fillId="4" borderId="69" xfId="0" applyFont="1" applyFill="1" applyBorder="1" applyAlignment="1">
      <alignment horizontal="left"/>
    </xf>
    <xf numFmtId="0" fontId="5" fillId="4" borderId="73" xfId="0" applyFont="1" applyFill="1" applyBorder="1" applyAlignment="1">
      <alignment horizontal="left"/>
    </xf>
    <xf numFmtId="0" fontId="17" fillId="4" borderId="32" xfId="0" applyFont="1" applyFill="1" applyBorder="1" applyAlignment="1">
      <alignment horizontal="left"/>
    </xf>
    <xf numFmtId="0" fontId="17" fillId="4" borderId="28" xfId="0" applyFont="1" applyFill="1" applyBorder="1" applyAlignment="1">
      <alignment horizontal="left"/>
    </xf>
    <xf numFmtId="0" fontId="17" fillId="4" borderId="60" xfId="0" applyFont="1" applyFill="1" applyBorder="1" applyAlignment="1">
      <alignment horizontal="left"/>
    </xf>
    <xf numFmtId="44" fontId="6" fillId="4" borderId="2" xfId="0" applyNumberFormat="1" applyFont="1" applyFill="1" applyBorder="1" applyAlignment="1">
      <alignment horizontal="center"/>
    </xf>
    <xf numFmtId="44" fontId="6" fillId="4" borderId="4" xfId="0" applyNumberFormat="1" applyFont="1" applyFill="1" applyBorder="1" applyAlignment="1">
      <alignment horizontal="center"/>
    </xf>
    <xf numFmtId="44" fontId="6" fillId="4" borderId="19" xfId="0" applyNumberFormat="1" applyFont="1" applyFill="1" applyBorder="1" applyAlignment="1">
      <alignment horizontal="center"/>
    </xf>
    <xf numFmtId="44" fontId="6" fillId="3" borderId="8" xfId="0" applyNumberFormat="1" applyFont="1" applyFill="1" applyBorder="1" applyAlignment="1">
      <alignment horizontal="center"/>
    </xf>
    <xf numFmtId="44" fontId="6" fillId="3" borderId="12" xfId="0" applyNumberFormat="1" applyFont="1" applyFill="1" applyBorder="1" applyAlignment="1">
      <alignment horizontal="center"/>
    </xf>
    <xf numFmtId="44" fontId="6" fillId="3" borderId="54" xfId="0" applyNumberFormat="1" applyFont="1" applyFill="1" applyBorder="1" applyAlignment="1">
      <alignment horizontal="center"/>
    </xf>
    <xf numFmtId="44" fontId="6" fillId="4" borderId="6" xfId="0" applyNumberFormat="1" applyFont="1" applyFill="1" applyBorder="1" applyAlignment="1">
      <alignment horizontal="center"/>
    </xf>
    <xf numFmtId="44" fontId="6" fillId="4" borderId="12" xfId="0" applyNumberFormat="1" applyFont="1" applyFill="1" applyBorder="1" applyAlignment="1">
      <alignment horizontal="center"/>
    </xf>
    <xf numFmtId="44" fontId="6" fillId="2" borderId="6" xfId="0" applyNumberFormat="1" applyFont="1" applyFill="1" applyBorder="1" applyAlignment="1">
      <alignment horizontal="center"/>
    </xf>
    <xf numFmtId="44" fontId="6" fillId="2" borderId="12" xfId="0" applyNumberFormat="1" applyFont="1" applyFill="1" applyBorder="1" applyAlignment="1">
      <alignment horizontal="center"/>
    </xf>
    <xf numFmtId="44" fontId="6" fillId="2" borderId="54" xfId="0" applyNumberFormat="1" applyFont="1" applyFill="1" applyBorder="1" applyAlignment="1">
      <alignment horizontal="center"/>
    </xf>
    <xf numFmtId="44" fontId="6" fillId="2" borderId="8" xfId="0" applyNumberFormat="1" applyFont="1" applyFill="1" applyBorder="1" applyAlignment="1">
      <alignment horizontal="center"/>
    </xf>
    <xf numFmtId="44" fontId="6" fillId="4" borderId="8" xfId="0" applyNumberFormat="1" applyFont="1" applyFill="1" applyBorder="1" applyAlignment="1">
      <alignment horizontal="center"/>
    </xf>
    <xf numFmtId="44" fontId="6" fillId="4" borderId="24" xfId="0" applyNumberFormat="1" applyFont="1" applyFill="1" applyBorder="1" applyAlignment="1">
      <alignment horizontal="center"/>
    </xf>
    <xf numFmtId="44" fontId="6" fillId="2" borderId="24" xfId="0" applyNumberFormat="1" applyFont="1" applyFill="1" applyBorder="1" applyAlignment="1">
      <alignment horizontal="center"/>
    </xf>
    <xf numFmtId="0" fontId="20" fillId="10" borderId="45" xfId="0" applyFont="1" applyFill="1" applyBorder="1" applyAlignment="1">
      <alignment horizontal="center" vertical="center"/>
    </xf>
    <xf numFmtId="44" fontId="6" fillId="4" borderId="62" xfId="0" applyNumberFormat="1" applyFont="1" applyFill="1" applyBorder="1" applyAlignment="1">
      <alignment horizontal="center" vertical="center"/>
    </xf>
    <xf numFmtId="44" fontId="6" fillId="4" borderId="14" xfId="0" applyNumberFormat="1" applyFont="1" applyFill="1" applyBorder="1" applyAlignment="1">
      <alignment horizontal="center" vertical="center"/>
    </xf>
    <xf numFmtId="44" fontId="6" fillId="2" borderId="47" xfId="0" applyNumberFormat="1" applyFont="1" applyFill="1" applyBorder="1" applyAlignment="1">
      <alignment horizontal="center" vertical="center"/>
    </xf>
    <xf numFmtId="44" fontId="6" fillId="7" borderId="6" xfId="0" applyNumberFormat="1" applyFont="1" applyFill="1" applyBorder="1" applyAlignment="1">
      <alignment horizontal="center" vertical="center"/>
    </xf>
    <xf numFmtId="44" fontId="6" fillId="7" borderId="24" xfId="0" applyNumberFormat="1" applyFont="1" applyFill="1" applyBorder="1" applyAlignment="1">
      <alignment horizontal="center" vertical="center"/>
    </xf>
    <xf numFmtId="44" fontId="6" fillId="3" borderId="11" xfId="0" applyNumberFormat="1" applyFont="1" applyFill="1" applyBorder="1" applyAlignment="1">
      <alignment horizontal="center"/>
    </xf>
    <xf numFmtId="44" fontId="6" fillId="3" borderId="2" xfId="0" applyNumberFormat="1" applyFont="1" applyFill="1" applyBorder="1" applyAlignment="1">
      <alignment horizontal="center"/>
    </xf>
    <xf numFmtId="44" fontId="6" fillId="3" borderId="10" xfId="0" applyNumberFormat="1" applyFont="1" applyFill="1" applyBorder="1" applyAlignment="1">
      <alignment horizontal="center"/>
    </xf>
    <xf numFmtId="44" fontId="6" fillId="2" borderId="4" xfId="0" applyNumberFormat="1" applyFont="1" applyFill="1" applyBorder="1" applyAlignment="1">
      <alignment horizontal="center"/>
    </xf>
    <xf numFmtId="44" fontId="6" fillId="2" borderId="2" xfId="0" applyNumberFormat="1" applyFont="1" applyFill="1" applyBorder="1" applyAlignment="1">
      <alignment horizontal="center"/>
    </xf>
    <xf numFmtId="44" fontId="6" fillId="2" borderId="10" xfId="0" applyNumberFormat="1" applyFont="1" applyFill="1" applyBorder="1" applyAlignment="1">
      <alignment horizontal="center"/>
    </xf>
    <xf numFmtId="44" fontId="6" fillId="2" borderId="11" xfId="0" applyNumberFormat="1" applyFont="1" applyFill="1" applyBorder="1" applyAlignment="1">
      <alignment horizontal="center"/>
    </xf>
    <xf numFmtId="44" fontId="6" fillId="4" borderId="11" xfId="0" applyNumberFormat="1" applyFont="1" applyFill="1" applyBorder="1" applyAlignment="1">
      <alignment horizontal="center"/>
    </xf>
    <xf numFmtId="44" fontId="6" fillId="2" borderId="19" xfId="0" applyNumberFormat="1" applyFont="1" applyFill="1" applyBorder="1" applyAlignment="1">
      <alignment horizontal="center"/>
    </xf>
    <xf numFmtId="44" fontId="6" fillId="2" borderId="14" xfId="0" applyNumberFormat="1" applyFont="1" applyFill="1" applyBorder="1" applyAlignment="1">
      <alignment horizontal="center" vertical="center"/>
    </xf>
    <xf numFmtId="44" fontId="6" fillId="7" borderId="4" xfId="0" applyNumberFormat="1" applyFont="1" applyFill="1" applyBorder="1" applyAlignment="1">
      <alignment horizontal="center" vertical="center"/>
    </xf>
    <xf numFmtId="44" fontId="6" fillId="7" borderId="19" xfId="0" applyNumberFormat="1" applyFont="1" applyFill="1" applyBorder="1" applyAlignment="1">
      <alignment horizontal="center" vertical="center"/>
    </xf>
    <xf numFmtId="0" fontId="5" fillId="3" borderId="73" xfId="0" applyFont="1" applyFill="1" applyBorder="1" applyAlignment="1">
      <alignment horizontal="left"/>
    </xf>
    <xf numFmtId="0" fontId="5" fillId="3" borderId="69" xfId="0" applyFont="1" applyFill="1" applyBorder="1" applyAlignment="1">
      <alignment horizontal="left"/>
    </xf>
    <xf numFmtId="0" fontId="5" fillId="3" borderId="42" xfId="0" applyFont="1" applyFill="1" applyBorder="1" applyAlignment="1">
      <alignment horizontal="left"/>
    </xf>
    <xf numFmtId="0" fontId="5" fillId="2" borderId="72" xfId="0" applyFont="1" applyFill="1" applyBorder="1" applyAlignment="1">
      <alignment horizontal="left"/>
    </xf>
    <xf numFmtId="0" fontId="5" fillId="2" borderId="69" xfId="0" applyFont="1" applyFill="1" applyBorder="1" applyAlignment="1">
      <alignment horizontal="left"/>
    </xf>
    <xf numFmtId="0" fontId="5" fillId="2" borderId="73" xfId="0" applyFont="1" applyFill="1" applyBorder="1" applyAlignment="1">
      <alignment horizontal="left"/>
    </xf>
    <xf numFmtId="0" fontId="5" fillId="2" borderId="42" xfId="0" applyFont="1" applyFill="1" applyBorder="1" applyAlignment="1">
      <alignment horizontal="left"/>
    </xf>
    <xf numFmtId="0" fontId="5" fillId="3" borderId="72" xfId="0" applyFont="1" applyFill="1" applyBorder="1" applyAlignment="1">
      <alignment horizontal="left"/>
    </xf>
    <xf numFmtId="0" fontId="5" fillId="3" borderId="43" xfId="0" applyFont="1" applyFill="1" applyBorder="1" applyAlignment="1">
      <alignment horizontal="left"/>
    </xf>
    <xf numFmtId="0" fontId="5" fillId="2" borderId="43" xfId="0" applyFont="1" applyFill="1" applyBorder="1" applyAlignment="1">
      <alignment horizontal="left"/>
    </xf>
    <xf numFmtId="0" fontId="15" fillId="3" borderId="73" xfId="2" applyFont="1" applyFill="1" applyBorder="1" applyAlignment="1">
      <alignment horizontal="left"/>
    </xf>
    <xf numFmtId="0" fontId="8" fillId="3" borderId="69" xfId="0" applyFont="1" applyFill="1" applyBorder="1" applyAlignment="1">
      <alignment horizontal="left"/>
    </xf>
    <xf numFmtId="0" fontId="5" fillId="4" borderId="42" xfId="0" applyFont="1" applyFill="1" applyBorder="1" applyAlignment="1">
      <alignment horizontal="left"/>
    </xf>
    <xf numFmtId="2" fontId="5" fillId="3" borderId="54" xfId="0" applyNumberFormat="1" applyFont="1" applyFill="1" applyBorder="1" applyAlignment="1">
      <alignment horizontal="center"/>
    </xf>
    <xf numFmtId="0" fontId="5" fillId="9" borderId="0" xfId="0" applyFont="1" applyFill="1" applyBorder="1" applyAlignment="1">
      <alignment horizontal="center" vertical="center"/>
    </xf>
    <xf numFmtId="0" fontId="6" fillId="9" borderId="0" xfId="0" applyFont="1" applyFill="1" applyBorder="1" applyAlignment="1">
      <alignment horizontal="center" vertical="center"/>
    </xf>
    <xf numFmtId="0" fontId="5" fillId="3" borderId="3" xfId="0" applyFont="1" applyFill="1" applyBorder="1" applyAlignment="1">
      <alignment horizontal="center"/>
    </xf>
    <xf numFmtId="0" fontId="5" fillId="3" borderId="16" xfId="0" applyFont="1" applyFill="1" applyBorder="1" applyAlignment="1">
      <alignment horizontal="center"/>
    </xf>
    <xf numFmtId="0" fontId="5" fillId="3" borderId="18" xfId="0" applyFont="1" applyFill="1" applyBorder="1" applyAlignment="1">
      <alignment horizontal="center"/>
    </xf>
    <xf numFmtId="0" fontId="5" fillId="3" borderId="20" xfId="0" applyFont="1" applyFill="1" applyBorder="1" applyAlignment="1">
      <alignment horizontal="center"/>
    </xf>
    <xf numFmtId="0" fontId="5" fillId="4" borderId="27" xfId="0" applyFont="1" applyFill="1" applyBorder="1" applyAlignment="1">
      <alignment horizontal="center"/>
    </xf>
    <xf numFmtId="0" fontId="5" fillId="4" borderId="16" xfId="0" applyFont="1" applyFill="1" applyBorder="1" applyAlignment="1">
      <alignment horizontal="center"/>
    </xf>
    <xf numFmtId="0" fontId="5" fillId="11" borderId="17" xfId="0" applyFont="1" applyFill="1" applyBorder="1" applyAlignment="1">
      <alignment horizontal="center"/>
    </xf>
    <xf numFmtId="0" fontId="5" fillId="12" borderId="17" xfId="0" applyFont="1" applyFill="1" applyBorder="1" applyAlignment="1">
      <alignment horizontal="center"/>
    </xf>
    <xf numFmtId="0" fontId="5" fillId="4" borderId="18" xfId="0" applyFont="1" applyFill="1" applyBorder="1" applyAlignment="1">
      <alignment horizontal="center"/>
    </xf>
    <xf numFmtId="44" fontId="6" fillId="3" borderId="4" xfId="0" applyNumberFormat="1" applyFont="1" applyFill="1" applyBorder="1" applyAlignment="1">
      <alignment horizontal="center"/>
    </xf>
    <xf numFmtId="44" fontId="6" fillId="3" borderId="5" xfId="0" applyNumberFormat="1" applyFont="1" applyFill="1" applyBorder="1" applyAlignment="1">
      <alignment horizontal="center"/>
    </xf>
    <xf numFmtId="44" fontId="6" fillId="3" borderId="17" xfId="0" applyNumberFormat="1" applyFont="1" applyFill="1" applyBorder="1" applyAlignment="1">
      <alignment horizontal="center"/>
    </xf>
    <xf numFmtId="44" fontId="6" fillId="4" borderId="17" xfId="0" applyNumberFormat="1" applyFont="1" applyFill="1" applyBorder="1" applyAlignment="1">
      <alignment horizontal="center"/>
    </xf>
    <xf numFmtId="44" fontId="6" fillId="2" borderId="17" xfId="0" applyNumberFormat="1" applyFont="1" applyFill="1" applyBorder="1" applyAlignment="1">
      <alignment horizontal="center"/>
    </xf>
    <xf numFmtId="44" fontId="6" fillId="4" borderId="20" xfId="0" applyNumberFormat="1" applyFont="1" applyFill="1" applyBorder="1" applyAlignment="1">
      <alignment horizontal="center"/>
    </xf>
    <xf numFmtId="0" fontId="5" fillId="3" borderId="21" xfId="0" applyFont="1" applyFill="1" applyBorder="1" applyAlignment="1">
      <alignment horizontal="center"/>
    </xf>
    <xf numFmtId="44" fontId="6" fillId="3" borderId="22" xfId="0" applyNumberFormat="1" applyFont="1" applyFill="1" applyBorder="1" applyAlignment="1">
      <alignment horizontal="center"/>
    </xf>
    <xf numFmtId="0" fontId="5" fillId="3" borderId="27" xfId="0" applyFont="1" applyFill="1" applyBorder="1" applyAlignment="1">
      <alignment horizontal="center"/>
    </xf>
    <xf numFmtId="44" fontId="6" fillId="3" borderId="23" xfId="0" applyNumberFormat="1" applyFont="1" applyFill="1" applyBorder="1" applyAlignment="1">
      <alignment horizontal="center"/>
    </xf>
    <xf numFmtId="0" fontId="5" fillId="4" borderId="3" xfId="0" applyFont="1" applyFill="1" applyBorder="1" applyAlignment="1">
      <alignment horizontal="center"/>
    </xf>
    <xf numFmtId="44" fontId="6" fillId="4" borderId="5" xfId="0" applyNumberFormat="1" applyFont="1" applyFill="1" applyBorder="1" applyAlignment="1">
      <alignment horizontal="center"/>
    </xf>
    <xf numFmtId="44" fontId="6" fillId="2" borderId="20" xfId="0" applyNumberFormat="1" applyFont="1" applyFill="1" applyBorder="1" applyAlignment="1">
      <alignment horizontal="center"/>
    </xf>
    <xf numFmtId="0" fontId="5" fillId="4" borderId="21" xfId="0" applyFont="1" applyFill="1" applyBorder="1" applyAlignment="1">
      <alignment horizontal="center"/>
    </xf>
    <xf numFmtId="44" fontId="6" fillId="4" borderId="10" xfId="0" applyNumberFormat="1" applyFont="1" applyFill="1" applyBorder="1" applyAlignment="1">
      <alignment horizontal="center"/>
    </xf>
    <xf numFmtId="44" fontId="6" fillId="4" borderId="22" xfId="0" applyNumberFormat="1" applyFont="1" applyFill="1" applyBorder="1" applyAlignment="1">
      <alignment horizontal="center"/>
    </xf>
    <xf numFmtId="44" fontId="6" fillId="4" borderId="23" xfId="0" applyNumberFormat="1" applyFont="1" applyFill="1" applyBorder="1" applyAlignment="1">
      <alignment horizontal="center"/>
    </xf>
    <xf numFmtId="0" fontId="5" fillId="2" borderId="3" xfId="0" applyFont="1" applyFill="1" applyBorder="1" applyAlignment="1">
      <alignment horizontal="center"/>
    </xf>
    <xf numFmtId="44" fontId="6" fillId="2" borderId="5" xfId="0" applyNumberFormat="1" applyFont="1" applyFill="1" applyBorder="1" applyAlignment="1">
      <alignment horizontal="center"/>
    </xf>
    <xf numFmtId="44" fontId="6" fillId="3" borderId="19" xfId="0" applyNumberFormat="1" applyFont="1" applyFill="1" applyBorder="1" applyAlignment="1">
      <alignment horizontal="center"/>
    </xf>
    <xf numFmtId="44" fontId="6" fillId="3" borderId="20" xfId="0" applyNumberFormat="1" applyFont="1" applyFill="1" applyBorder="1" applyAlignment="1">
      <alignment horizontal="center"/>
    </xf>
    <xf numFmtId="0" fontId="5" fillId="2" borderId="21" xfId="0" applyFont="1" applyFill="1" applyBorder="1" applyAlignment="1">
      <alignment horizontal="center"/>
    </xf>
    <xf numFmtId="44" fontId="6" fillId="2" borderId="22" xfId="0" applyNumberFormat="1" applyFont="1" applyFill="1" applyBorder="1" applyAlignment="1">
      <alignment horizontal="center"/>
    </xf>
    <xf numFmtId="0" fontId="5" fillId="2" borderId="27" xfId="0" applyFont="1" applyFill="1" applyBorder="1" applyAlignment="1">
      <alignment horizontal="center"/>
    </xf>
    <xf numFmtId="44" fontId="6" fillId="2" borderId="23" xfId="0" applyNumberFormat="1" applyFont="1" applyFill="1" applyBorder="1" applyAlignment="1">
      <alignment horizontal="center"/>
    </xf>
    <xf numFmtId="0" fontId="5" fillId="4" borderId="31" xfId="0" applyFont="1" applyFill="1" applyBorder="1" applyAlignment="1">
      <alignment horizontal="left"/>
    </xf>
    <xf numFmtId="0" fontId="5" fillId="3" borderId="31" xfId="0" applyFont="1" applyFill="1" applyBorder="1" applyAlignment="1">
      <alignment horizontal="left"/>
    </xf>
    <xf numFmtId="2" fontId="5" fillId="3" borderId="61" xfId="0" applyNumberFormat="1" applyFont="1" applyFill="1" applyBorder="1" applyAlignment="1">
      <alignment horizontal="center"/>
    </xf>
    <xf numFmtId="2" fontId="5" fillId="3" borderId="62" xfId="0" applyNumberFormat="1" applyFont="1" applyFill="1" applyBorder="1" applyAlignment="1">
      <alignment horizontal="center"/>
    </xf>
    <xf numFmtId="2" fontId="5" fillId="3" borderId="63" xfId="0" applyNumberFormat="1" applyFont="1" applyFill="1" applyBorder="1" applyAlignment="1">
      <alignment horizontal="center"/>
    </xf>
    <xf numFmtId="0" fontId="5" fillId="3" borderId="38" xfId="0" applyFont="1" applyFill="1" applyBorder="1" applyAlignment="1">
      <alignment horizontal="left"/>
    </xf>
    <xf numFmtId="2" fontId="5" fillId="3" borderId="60" xfId="0" applyNumberFormat="1" applyFont="1" applyFill="1" applyBorder="1" applyAlignment="1">
      <alignment horizontal="center"/>
    </xf>
    <xf numFmtId="44" fontId="6" fillId="3" borderId="24" xfId="0" applyNumberFormat="1" applyFont="1" applyFill="1" applyBorder="1" applyAlignment="1">
      <alignment horizontal="center"/>
    </xf>
    <xf numFmtId="0" fontId="17" fillId="2" borderId="1"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4"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47"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48"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3" borderId="32" xfId="0" applyFont="1" applyFill="1" applyBorder="1" applyAlignment="1">
      <alignment horizontal="left" vertical="center"/>
    </xf>
    <xf numFmtId="0" fontId="17" fillId="3" borderId="60" xfId="0" applyFont="1" applyFill="1" applyBorder="1" applyAlignment="1">
      <alignment horizontal="left" vertical="center"/>
    </xf>
    <xf numFmtId="0" fontId="15" fillId="3" borderId="37" xfId="2" applyFont="1" applyFill="1" applyBorder="1" applyAlignment="1">
      <alignment horizontal="center" vertical="center"/>
    </xf>
    <xf numFmtId="0" fontId="5" fillId="3" borderId="62" xfId="0"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22" xfId="0" applyFont="1" applyFill="1" applyBorder="1" applyAlignment="1">
      <alignment horizontal="center" vertical="center" wrapText="1"/>
    </xf>
    <xf numFmtId="2" fontId="17" fillId="2" borderId="47" xfId="0" applyNumberFormat="1" applyFont="1" applyFill="1" applyBorder="1" applyAlignment="1">
      <alignment horizontal="center" vertical="center"/>
    </xf>
    <xf numFmtId="2" fontId="17" fillId="2" borderId="14" xfId="0" applyNumberFormat="1" applyFont="1" applyFill="1" applyBorder="1" applyAlignment="1">
      <alignment horizontal="center" vertical="center"/>
    </xf>
    <xf numFmtId="2" fontId="17" fillId="2" borderId="15" xfId="0" applyNumberFormat="1" applyFont="1" applyFill="1" applyBorder="1" applyAlignment="1">
      <alignment horizontal="center" vertical="center"/>
    </xf>
    <xf numFmtId="0" fontId="17" fillId="2" borderId="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19"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20" xfId="0" applyFont="1" applyFill="1" applyBorder="1" applyAlignment="1">
      <alignment horizontal="center" vertical="center" wrapText="1"/>
    </xf>
    <xf numFmtId="0" fontId="17" fillId="2" borderId="65" xfId="0" applyFont="1" applyFill="1" applyBorder="1" applyAlignment="1">
      <alignment horizontal="center" vertical="center"/>
    </xf>
    <xf numFmtId="0" fontId="17" fillId="2" borderId="51" xfId="0" applyFont="1" applyFill="1" applyBorder="1" applyAlignment="1">
      <alignment horizontal="center" vertical="center"/>
    </xf>
    <xf numFmtId="0" fontId="17" fillId="2" borderId="19" xfId="0" applyFont="1" applyFill="1" applyBorder="1" applyAlignment="1">
      <alignment horizontal="center" vertical="center" wrapText="1"/>
    </xf>
    <xf numFmtId="0" fontId="17" fillId="2" borderId="56" xfId="0" applyFont="1" applyFill="1" applyBorder="1" applyAlignment="1">
      <alignment horizontal="center" vertical="center"/>
    </xf>
    <xf numFmtId="0" fontId="17" fillId="2" borderId="58" xfId="0" applyFont="1" applyFill="1" applyBorder="1" applyAlignment="1">
      <alignment horizontal="center" vertical="center"/>
    </xf>
    <xf numFmtId="0" fontId="17" fillId="3" borderId="7" xfId="0" applyFont="1" applyFill="1" applyBorder="1" applyAlignment="1">
      <alignment horizontal="left" vertical="center" wrapText="1"/>
    </xf>
    <xf numFmtId="0" fontId="17" fillId="3" borderId="30"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4" borderId="7" xfId="0" applyFont="1" applyFill="1" applyBorder="1" applyAlignment="1">
      <alignment horizontal="left" vertical="center" wrapText="1"/>
    </xf>
    <xf numFmtId="0" fontId="17" fillId="4" borderId="30" xfId="0" applyFont="1" applyFill="1" applyBorder="1" applyAlignment="1">
      <alignment horizontal="left" vertical="center" wrapText="1"/>
    </xf>
    <xf numFmtId="0" fontId="17" fillId="2" borderId="13"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24" xfId="0" applyFont="1" applyFill="1" applyBorder="1" applyAlignment="1">
      <alignment horizontal="center" vertical="center"/>
    </xf>
    <xf numFmtId="0" fontId="21" fillId="3" borderId="30" xfId="0" applyFont="1" applyFill="1" applyBorder="1" applyAlignment="1">
      <alignment horizontal="left" vertical="center" wrapText="1"/>
    </xf>
    <xf numFmtId="0" fontId="17" fillId="2" borderId="30" xfId="0" applyFont="1" applyFill="1" applyBorder="1" applyAlignment="1">
      <alignment horizontal="center" wrapText="1"/>
    </xf>
    <xf numFmtId="0" fontId="5" fillId="0" borderId="0" xfId="0" applyFont="1" applyAlignment="1">
      <alignment horizontal="left" vertical="top" wrapText="1"/>
    </xf>
    <xf numFmtId="165" fontId="7" fillId="0" borderId="19" xfId="0" applyNumberFormat="1" applyFont="1" applyBorder="1" applyAlignment="1">
      <alignment horizontal="right" vertical="center"/>
    </xf>
    <xf numFmtId="165" fontId="7" fillId="0" borderId="11" xfId="0" applyNumberFormat="1" applyFont="1" applyBorder="1" applyAlignment="1">
      <alignment horizontal="right" vertical="center"/>
    </xf>
    <xf numFmtId="165" fontId="7" fillId="0" borderId="23" xfId="0" applyNumberFormat="1" applyFont="1" applyBorder="1" applyAlignment="1">
      <alignment horizontal="right" vertical="center"/>
    </xf>
    <xf numFmtId="165" fontId="7" fillId="0" borderId="12" xfId="0" applyNumberFormat="1" applyFont="1" applyBorder="1" applyAlignment="1">
      <alignment horizontal="right" vertical="center"/>
    </xf>
    <xf numFmtId="165" fontId="7" fillId="0" borderId="2" xfId="0" applyNumberFormat="1" applyFont="1" applyBorder="1" applyAlignment="1">
      <alignment horizontal="right" vertical="center"/>
    </xf>
    <xf numFmtId="165" fontId="7" fillId="0" borderId="17" xfId="0" applyNumberFormat="1" applyFont="1" applyBorder="1" applyAlignment="1">
      <alignment horizontal="right" vertical="center"/>
    </xf>
    <xf numFmtId="165" fontId="7" fillId="0" borderId="20" xfId="0" applyNumberFormat="1" applyFont="1" applyBorder="1" applyAlignment="1">
      <alignment horizontal="right" vertical="center"/>
    </xf>
    <xf numFmtId="165" fontId="7" fillId="0" borderId="2" xfId="0" applyNumberFormat="1" applyFont="1" applyBorder="1" applyAlignment="1">
      <alignment horizontal="right" vertical="center" wrapText="1"/>
    </xf>
    <xf numFmtId="165" fontId="7" fillId="0" borderId="11" xfId="0" applyNumberFormat="1" applyFont="1" applyBorder="1" applyAlignment="1">
      <alignment horizontal="right" vertical="center" wrapText="1"/>
    </xf>
    <xf numFmtId="0" fontId="5" fillId="0" borderId="0" xfId="0" applyFont="1" applyAlignment="1">
      <alignment horizontal="left" vertical="center" wrapText="1"/>
    </xf>
    <xf numFmtId="165" fontId="7" fillId="0" borderId="8" xfId="0" applyNumberFormat="1" applyFont="1" applyBorder="1" applyAlignment="1">
      <alignment horizontal="right" vertical="center"/>
    </xf>
    <xf numFmtId="0" fontId="6" fillId="18" borderId="3" xfId="0" applyFont="1" applyFill="1" applyBorder="1" applyAlignment="1">
      <alignment horizontal="left" vertical="center"/>
    </xf>
    <xf numFmtId="0" fontId="6" fillId="18" borderId="25" xfId="0" applyFont="1" applyFill="1" applyBorder="1" applyAlignment="1">
      <alignment horizontal="left" vertical="center"/>
    </xf>
    <xf numFmtId="0" fontId="6" fillId="18" borderId="28" xfId="0" applyFont="1" applyFill="1" applyBorder="1" applyAlignment="1">
      <alignment horizontal="left" vertical="center"/>
    </xf>
    <xf numFmtId="0" fontId="6" fillId="18" borderId="36" xfId="0" applyFont="1" applyFill="1" applyBorder="1" applyAlignment="1">
      <alignment horizontal="left" vertical="center"/>
    </xf>
    <xf numFmtId="0" fontId="6" fillId="18" borderId="18" xfId="0" applyFont="1" applyFill="1" applyBorder="1" applyAlignment="1">
      <alignment horizontal="left" vertical="center"/>
    </xf>
    <xf numFmtId="0" fontId="6" fillId="18" borderId="26" xfId="0" applyFont="1" applyFill="1" applyBorder="1" applyAlignment="1">
      <alignment horizontal="left" vertical="center"/>
    </xf>
    <xf numFmtId="0" fontId="8" fillId="18" borderId="69" xfId="0" quotePrefix="1" applyFont="1" applyFill="1" applyBorder="1" applyAlignment="1">
      <alignment horizontal="left" vertical="center" wrapText="1"/>
    </xf>
    <xf numFmtId="0" fontId="8" fillId="18" borderId="67" xfId="0" applyFont="1" applyFill="1" applyBorder="1" applyAlignment="1">
      <alignment horizontal="left" vertical="center"/>
    </xf>
    <xf numFmtId="0" fontId="8" fillId="18" borderId="40" xfId="0" applyFont="1" applyFill="1" applyBorder="1" applyAlignment="1">
      <alignment horizontal="left" vertical="center"/>
    </xf>
    <xf numFmtId="0" fontId="7" fillId="18" borderId="19" xfId="0" applyFont="1" applyFill="1" applyBorder="1" applyAlignment="1">
      <alignment horizontal="center" vertical="center" wrapText="1"/>
    </xf>
    <xf numFmtId="0" fontId="7" fillId="18" borderId="20" xfId="0" applyFont="1" applyFill="1" applyBorder="1" applyAlignment="1">
      <alignment horizontal="center" vertical="center" wrapText="1"/>
    </xf>
    <xf numFmtId="0" fontId="7" fillId="18" borderId="24" xfId="0" applyFont="1" applyFill="1" applyBorder="1" applyAlignment="1">
      <alignment horizontal="center" vertical="center" wrapText="1"/>
    </xf>
    <xf numFmtId="0" fontId="6" fillId="18" borderId="6" xfId="0" applyFont="1" applyFill="1" applyBorder="1" applyAlignment="1">
      <alignment horizontal="center" vertical="center"/>
    </xf>
    <xf numFmtId="0" fontId="6" fillId="18" borderId="4" xfId="0" applyFont="1" applyFill="1" applyBorder="1" applyAlignment="1">
      <alignment horizontal="center" vertical="center"/>
    </xf>
    <xf numFmtId="0" fontId="6" fillId="18" borderId="5" xfId="0" applyFont="1" applyFill="1" applyBorder="1" applyAlignment="1">
      <alignment horizontal="center" vertical="center"/>
    </xf>
    <xf numFmtId="0" fontId="8" fillId="18" borderId="67" xfId="0" quotePrefix="1" applyFont="1" applyFill="1" applyBorder="1" applyAlignment="1">
      <alignment horizontal="left" vertical="center" wrapText="1"/>
    </xf>
    <xf numFmtId="0" fontId="8" fillId="18" borderId="67" xfId="0" applyFont="1" applyFill="1" applyBorder="1" applyAlignment="1">
      <alignment horizontal="left" vertical="center" wrapText="1"/>
    </xf>
    <xf numFmtId="0" fontId="8" fillId="18" borderId="40" xfId="0" applyFont="1" applyFill="1" applyBorder="1" applyAlignment="1">
      <alignment horizontal="left" vertical="center" wrapText="1"/>
    </xf>
    <xf numFmtId="165" fontId="7" fillId="0" borderId="24" xfId="0" applyNumberFormat="1" applyFont="1" applyBorder="1" applyAlignment="1">
      <alignment horizontal="right" vertical="center"/>
    </xf>
    <xf numFmtId="0" fontId="6" fillId="18" borderId="3" xfId="0" applyFont="1" applyFill="1" applyBorder="1" applyAlignment="1">
      <alignment horizontal="center" vertical="center"/>
    </xf>
  </cellXfs>
  <cellStyles count="3">
    <cellStyle name="Hyperlink" xfId="2" builtinId="8"/>
    <cellStyle name="Normal" xfId="0" builtinId="0"/>
    <cellStyle name="Normal 2 2" xfId="1" xr:uid="{ADF0D4C5-B558-2B4E-86B9-A75798E8CBBB}"/>
  </cellStyles>
  <dxfs count="0"/>
  <tableStyles count="0" defaultTableStyle="TableStyleMedium2" defaultPivotStyle="PivotStyleLight16"/>
  <colors>
    <mruColors>
      <color rgb="FFE7B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13" Type="http://schemas.openxmlformats.org/officeDocument/2006/relationships/image" Target="../media/image26.png"/><Relationship Id="rId18" Type="http://schemas.openxmlformats.org/officeDocument/2006/relationships/image" Target="../media/image31.png"/><Relationship Id="rId26" Type="http://schemas.openxmlformats.org/officeDocument/2006/relationships/image" Target="../media/image39.png"/><Relationship Id="rId3" Type="http://schemas.openxmlformats.org/officeDocument/2006/relationships/image" Target="../media/image16.png"/><Relationship Id="rId21" Type="http://schemas.openxmlformats.org/officeDocument/2006/relationships/image" Target="../media/image34.png"/><Relationship Id="rId7" Type="http://schemas.openxmlformats.org/officeDocument/2006/relationships/image" Target="../media/image20.png"/><Relationship Id="rId12" Type="http://schemas.openxmlformats.org/officeDocument/2006/relationships/image" Target="../media/image25.png"/><Relationship Id="rId17" Type="http://schemas.openxmlformats.org/officeDocument/2006/relationships/image" Target="../media/image30.png"/><Relationship Id="rId25" Type="http://schemas.openxmlformats.org/officeDocument/2006/relationships/image" Target="../media/image38.png"/><Relationship Id="rId2" Type="http://schemas.openxmlformats.org/officeDocument/2006/relationships/image" Target="../media/image15.png"/><Relationship Id="rId16" Type="http://schemas.openxmlformats.org/officeDocument/2006/relationships/image" Target="../media/image29.png"/><Relationship Id="rId20" Type="http://schemas.openxmlformats.org/officeDocument/2006/relationships/image" Target="../media/image33.png"/><Relationship Id="rId29" Type="http://schemas.openxmlformats.org/officeDocument/2006/relationships/image" Target="../media/image42.jpeg"/><Relationship Id="rId1" Type="http://schemas.openxmlformats.org/officeDocument/2006/relationships/image" Target="../media/image14.png"/><Relationship Id="rId6" Type="http://schemas.openxmlformats.org/officeDocument/2006/relationships/image" Target="../media/image19.png"/><Relationship Id="rId11" Type="http://schemas.openxmlformats.org/officeDocument/2006/relationships/image" Target="../media/image24.png"/><Relationship Id="rId24" Type="http://schemas.openxmlformats.org/officeDocument/2006/relationships/image" Target="../media/image37.png"/><Relationship Id="rId5" Type="http://schemas.openxmlformats.org/officeDocument/2006/relationships/image" Target="../media/image18.png"/><Relationship Id="rId15" Type="http://schemas.openxmlformats.org/officeDocument/2006/relationships/image" Target="../media/image28.png"/><Relationship Id="rId23" Type="http://schemas.openxmlformats.org/officeDocument/2006/relationships/image" Target="../media/image36.png"/><Relationship Id="rId28" Type="http://schemas.openxmlformats.org/officeDocument/2006/relationships/image" Target="../media/image41.png"/><Relationship Id="rId10" Type="http://schemas.openxmlformats.org/officeDocument/2006/relationships/image" Target="../media/image23.png"/><Relationship Id="rId19" Type="http://schemas.openxmlformats.org/officeDocument/2006/relationships/image" Target="../media/image32.png"/><Relationship Id="rId4" Type="http://schemas.openxmlformats.org/officeDocument/2006/relationships/image" Target="../media/image17.png"/><Relationship Id="rId9" Type="http://schemas.openxmlformats.org/officeDocument/2006/relationships/image" Target="../media/image22.png"/><Relationship Id="rId14" Type="http://schemas.openxmlformats.org/officeDocument/2006/relationships/image" Target="../media/image27.png"/><Relationship Id="rId22" Type="http://schemas.openxmlformats.org/officeDocument/2006/relationships/image" Target="../media/image35.png"/><Relationship Id="rId27" Type="http://schemas.openxmlformats.org/officeDocument/2006/relationships/image" Target="../media/image40.png"/><Relationship Id="rId30" Type="http://schemas.openxmlformats.org/officeDocument/2006/relationships/image" Target="../media/image4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png"/><Relationship Id="rId4" Type="http://schemas.openxmlformats.org/officeDocument/2006/relationships/image" Target="../media/image4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twoCellAnchor editAs="oneCell">
    <xdr:from>
      <xdr:col>0</xdr:col>
      <xdr:colOff>137319</xdr:colOff>
      <xdr:row>9</xdr:row>
      <xdr:rowOff>134937</xdr:rowOff>
    </xdr:from>
    <xdr:to>
      <xdr:col>0</xdr:col>
      <xdr:colOff>2880519</xdr:colOff>
      <xdr:row>17</xdr:row>
      <xdr:rowOff>193407</xdr:rowOff>
    </xdr:to>
    <xdr:pic>
      <xdr:nvPicPr>
        <xdr:cNvPr id="2" name="Picture 1">
          <a:extLst>
            <a:ext uri="{FF2B5EF4-FFF2-40B4-BE49-F238E27FC236}">
              <a16:creationId xmlns:a16="http://schemas.microsoft.com/office/drawing/2014/main" id="{6FAED38C-879A-4297-9592-7518DBFC0313}"/>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l="11418" t="12856" r="11742" b="20431"/>
        <a:stretch/>
      </xdr:blipFill>
      <xdr:spPr>
        <a:xfrm>
          <a:off x="137319" y="2159000"/>
          <a:ext cx="2743200" cy="1868220"/>
        </a:xfrm>
        <a:prstGeom prst="rect">
          <a:avLst/>
        </a:prstGeom>
      </xdr:spPr>
    </xdr:pic>
    <xdr:clientData/>
  </xdr:twoCellAnchor>
  <xdr:twoCellAnchor editAs="oneCell">
    <xdr:from>
      <xdr:col>0</xdr:col>
      <xdr:colOff>196850</xdr:colOff>
      <xdr:row>28</xdr:row>
      <xdr:rowOff>60324</xdr:rowOff>
    </xdr:from>
    <xdr:to>
      <xdr:col>0</xdr:col>
      <xdr:colOff>2940050</xdr:colOff>
      <xdr:row>38</xdr:row>
      <xdr:rowOff>113171</xdr:rowOff>
    </xdr:to>
    <xdr:pic>
      <xdr:nvPicPr>
        <xdr:cNvPr id="3" name="Picture 2">
          <a:extLst>
            <a:ext uri="{FF2B5EF4-FFF2-40B4-BE49-F238E27FC236}">
              <a16:creationId xmlns:a16="http://schemas.microsoft.com/office/drawing/2014/main" id="{A438AF2B-CA1A-4E06-AFE7-05A288788037}"/>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20102" t="14048" r="16030" b="7128"/>
        <a:stretch/>
      </xdr:blipFill>
      <xdr:spPr>
        <a:xfrm>
          <a:off x="196850" y="3946524"/>
          <a:ext cx="2743200" cy="2262648"/>
        </a:xfrm>
        <a:prstGeom prst="rect">
          <a:avLst/>
        </a:prstGeom>
      </xdr:spPr>
    </xdr:pic>
    <xdr:clientData/>
  </xdr:twoCellAnchor>
  <xdr:twoCellAnchor editAs="oneCell">
    <xdr:from>
      <xdr:col>0</xdr:col>
      <xdr:colOff>161132</xdr:colOff>
      <xdr:row>51</xdr:row>
      <xdr:rowOff>42862</xdr:rowOff>
    </xdr:from>
    <xdr:to>
      <xdr:col>0</xdr:col>
      <xdr:colOff>2904332</xdr:colOff>
      <xdr:row>61</xdr:row>
      <xdr:rowOff>111025</xdr:rowOff>
    </xdr:to>
    <xdr:pic>
      <xdr:nvPicPr>
        <xdr:cNvPr id="4" name="Picture 3">
          <a:extLst>
            <a:ext uri="{FF2B5EF4-FFF2-40B4-BE49-F238E27FC236}">
              <a16:creationId xmlns:a16="http://schemas.microsoft.com/office/drawing/2014/main" id="{6FB1647C-6A6C-4C1E-A078-7A8D99205425}"/>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7945" r="13424" b="10811"/>
        <a:stretch/>
      </xdr:blipFill>
      <xdr:spPr>
        <a:xfrm>
          <a:off x="161132" y="11568112"/>
          <a:ext cx="2743200" cy="2330350"/>
        </a:xfrm>
        <a:prstGeom prst="rect">
          <a:avLst/>
        </a:prstGeom>
      </xdr:spPr>
    </xdr:pic>
    <xdr:clientData/>
  </xdr:twoCellAnchor>
  <xdr:twoCellAnchor editAs="oneCell">
    <xdr:from>
      <xdr:col>0</xdr:col>
      <xdr:colOff>196850</xdr:colOff>
      <xdr:row>88</xdr:row>
      <xdr:rowOff>117475</xdr:rowOff>
    </xdr:from>
    <xdr:to>
      <xdr:col>0</xdr:col>
      <xdr:colOff>2940050</xdr:colOff>
      <xdr:row>98</xdr:row>
      <xdr:rowOff>203745</xdr:rowOff>
    </xdr:to>
    <xdr:pic>
      <xdr:nvPicPr>
        <xdr:cNvPr id="5" name="Picture 4">
          <a:extLst>
            <a:ext uri="{FF2B5EF4-FFF2-40B4-BE49-F238E27FC236}">
              <a16:creationId xmlns:a16="http://schemas.microsoft.com/office/drawing/2014/main" id="{BFDABE5D-6466-4DDA-8C01-D4BCFC830B11}"/>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l="20199" t="12689" r="18581" b="10392"/>
        <a:stretch/>
      </xdr:blipFill>
      <xdr:spPr>
        <a:xfrm>
          <a:off x="196850" y="9890125"/>
          <a:ext cx="2743200" cy="2296070"/>
        </a:xfrm>
        <a:prstGeom prst="rect">
          <a:avLst/>
        </a:prstGeom>
      </xdr:spPr>
    </xdr:pic>
    <xdr:clientData/>
  </xdr:twoCellAnchor>
  <xdr:twoCellAnchor editAs="oneCell">
    <xdr:from>
      <xdr:col>0</xdr:col>
      <xdr:colOff>196850</xdr:colOff>
      <xdr:row>109</xdr:row>
      <xdr:rowOff>41275</xdr:rowOff>
    </xdr:from>
    <xdr:to>
      <xdr:col>0</xdr:col>
      <xdr:colOff>2940050</xdr:colOff>
      <xdr:row>118</xdr:row>
      <xdr:rowOff>220356</xdr:rowOff>
    </xdr:to>
    <xdr:pic>
      <xdr:nvPicPr>
        <xdr:cNvPr id="6" name="Picture 5">
          <a:extLst>
            <a:ext uri="{FF2B5EF4-FFF2-40B4-BE49-F238E27FC236}">
              <a16:creationId xmlns:a16="http://schemas.microsoft.com/office/drawing/2014/main" id="{D0E9FD80-D88E-4B53-B049-93CAAE80BF15}"/>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l="27574" t="28083" r="28829" b="24324"/>
        <a:stretch/>
      </xdr:blipFill>
      <xdr:spPr>
        <a:xfrm>
          <a:off x="196850" y="12976225"/>
          <a:ext cx="2743200" cy="2167425"/>
        </a:xfrm>
        <a:prstGeom prst="rect">
          <a:avLst/>
        </a:prstGeom>
      </xdr:spPr>
    </xdr:pic>
    <xdr:clientData/>
  </xdr:twoCellAnchor>
  <xdr:twoCellAnchor editAs="oneCell">
    <xdr:from>
      <xdr:col>0</xdr:col>
      <xdr:colOff>161131</xdr:colOff>
      <xdr:row>131</xdr:row>
      <xdr:rowOff>207168</xdr:rowOff>
    </xdr:from>
    <xdr:to>
      <xdr:col>0</xdr:col>
      <xdr:colOff>2904331</xdr:colOff>
      <xdr:row>142</xdr:row>
      <xdr:rowOff>208429</xdr:rowOff>
    </xdr:to>
    <xdr:pic>
      <xdr:nvPicPr>
        <xdr:cNvPr id="7" name="Picture 6">
          <a:extLst>
            <a:ext uri="{FF2B5EF4-FFF2-40B4-BE49-F238E27FC236}">
              <a16:creationId xmlns:a16="http://schemas.microsoft.com/office/drawing/2014/main" id="{0EAE247B-A054-425F-91D5-3108B65A5B1F}"/>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l="26010" t="30321" r="35479" b="23804"/>
        <a:stretch/>
      </xdr:blipFill>
      <xdr:spPr>
        <a:xfrm>
          <a:off x="161131" y="25210293"/>
          <a:ext cx="2743200" cy="2489667"/>
        </a:xfrm>
        <a:prstGeom prst="rect">
          <a:avLst/>
        </a:prstGeom>
      </xdr:spPr>
    </xdr:pic>
    <xdr:clientData/>
  </xdr:twoCellAnchor>
  <xdr:twoCellAnchor editAs="oneCell">
    <xdr:from>
      <xdr:col>0</xdr:col>
      <xdr:colOff>299445</xdr:colOff>
      <xdr:row>151</xdr:row>
      <xdr:rowOff>39685</xdr:rowOff>
    </xdr:from>
    <xdr:to>
      <xdr:col>0</xdr:col>
      <xdr:colOff>2794309</xdr:colOff>
      <xdr:row>166</xdr:row>
      <xdr:rowOff>130969</xdr:rowOff>
    </xdr:to>
    <xdr:pic>
      <xdr:nvPicPr>
        <xdr:cNvPr id="8" name="Picture 7">
          <a:extLst>
            <a:ext uri="{FF2B5EF4-FFF2-40B4-BE49-F238E27FC236}">
              <a16:creationId xmlns:a16="http://schemas.microsoft.com/office/drawing/2014/main" id="{9E3A94F6-5DA1-467D-95AE-630298DFCEDD}"/>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l="24572" t="21621" r="35143" b="6177"/>
        <a:stretch/>
      </xdr:blipFill>
      <xdr:spPr>
        <a:xfrm>
          <a:off x="299445" y="29567185"/>
          <a:ext cx="2494864" cy="3484565"/>
        </a:xfrm>
        <a:prstGeom prst="rect">
          <a:avLst/>
        </a:prstGeom>
      </xdr:spPr>
    </xdr:pic>
    <xdr:clientData/>
  </xdr:twoCellAnchor>
  <xdr:twoCellAnchor editAs="oneCell">
    <xdr:from>
      <xdr:col>0</xdr:col>
      <xdr:colOff>311150</xdr:colOff>
      <xdr:row>169</xdr:row>
      <xdr:rowOff>53976</xdr:rowOff>
    </xdr:from>
    <xdr:to>
      <xdr:col>0</xdr:col>
      <xdr:colOff>2825750</xdr:colOff>
      <xdr:row>169</xdr:row>
      <xdr:rowOff>2082037</xdr:rowOff>
    </xdr:to>
    <xdr:pic>
      <xdr:nvPicPr>
        <xdr:cNvPr id="9" name="Picture 8">
          <a:extLst>
            <a:ext uri="{FF2B5EF4-FFF2-40B4-BE49-F238E27FC236}">
              <a16:creationId xmlns:a16="http://schemas.microsoft.com/office/drawing/2014/main" id="{06F74BAA-090B-41A1-A5D3-0C03C2B3F9A9}"/>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l="23737" t="20923" r="25379" b="15719"/>
        <a:stretch/>
      </xdr:blipFill>
      <xdr:spPr>
        <a:xfrm>
          <a:off x="311150" y="21828126"/>
          <a:ext cx="2514600" cy="2028061"/>
        </a:xfrm>
        <a:prstGeom prst="rect">
          <a:avLst/>
        </a:prstGeom>
      </xdr:spPr>
    </xdr:pic>
    <xdr:clientData/>
  </xdr:twoCellAnchor>
  <xdr:twoCellAnchor editAs="oneCell">
    <xdr:from>
      <xdr:col>0</xdr:col>
      <xdr:colOff>311150</xdr:colOff>
      <xdr:row>170</xdr:row>
      <xdr:rowOff>155575</xdr:rowOff>
    </xdr:from>
    <xdr:to>
      <xdr:col>0</xdr:col>
      <xdr:colOff>2825750</xdr:colOff>
      <xdr:row>170</xdr:row>
      <xdr:rowOff>1727851</xdr:rowOff>
    </xdr:to>
    <xdr:pic>
      <xdr:nvPicPr>
        <xdr:cNvPr id="10" name="Picture 9">
          <a:extLst>
            <a:ext uri="{FF2B5EF4-FFF2-40B4-BE49-F238E27FC236}">
              <a16:creationId xmlns:a16="http://schemas.microsoft.com/office/drawing/2014/main" id="{B55B1E28-0848-4DEB-9C92-D389F4B9A4FC}"/>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l="18309" t="17209" r="20707" b="23735"/>
        <a:stretch/>
      </xdr:blipFill>
      <xdr:spPr>
        <a:xfrm>
          <a:off x="311150" y="24063325"/>
          <a:ext cx="2514600" cy="1572276"/>
        </a:xfrm>
        <a:prstGeom prst="rect">
          <a:avLst/>
        </a:prstGeom>
      </xdr:spPr>
    </xdr:pic>
    <xdr:clientData/>
  </xdr:twoCellAnchor>
  <xdr:twoCellAnchor editAs="oneCell">
    <xdr:from>
      <xdr:col>0</xdr:col>
      <xdr:colOff>311150</xdr:colOff>
      <xdr:row>171</xdr:row>
      <xdr:rowOff>109098</xdr:rowOff>
    </xdr:from>
    <xdr:to>
      <xdr:col>0</xdr:col>
      <xdr:colOff>2825750</xdr:colOff>
      <xdr:row>171</xdr:row>
      <xdr:rowOff>1915807</xdr:rowOff>
    </xdr:to>
    <xdr:pic>
      <xdr:nvPicPr>
        <xdr:cNvPr id="11" name="Picture 10">
          <a:extLst>
            <a:ext uri="{FF2B5EF4-FFF2-40B4-BE49-F238E27FC236}">
              <a16:creationId xmlns:a16="http://schemas.microsoft.com/office/drawing/2014/main" id="{755D3E53-BFBE-4151-9968-BC82E90E0CC3}"/>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l="17802" t="17403" r="22096" b="15719"/>
        <a:stretch/>
      </xdr:blipFill>
      <xdr:spPr>
        <a:xfrm>
          <a:off x="311150" y="25940898"/>
          <a:ext cx="2514600" cy="1806709"/>
        </a:xfrm>
        <a:prstGeom prst="rect">
          <a:avLst/>
        </a:prstGeom>
      </xdr:spPr>
    </xdr:pic>
    <xdr:clientData/>
  </xdr:twoCellAnchor>
  <xdr:twoCellAnchor editAs="oneCell">
    <xdr:from>
      <xdr:col>0</xdr:col>
      <xdr:colOff>311150</xdr:colOff>
      <xdr:row>174</xdr:row>
      <xdr:rowOff>330200</xdr:rowOff>
    </xdr:from>
    <xdr:to>
      <xdr:col>0</xdr:col>
      <xdr:colOff>2825750</xdr:colOff>
      <xdr:row>175</xdr:row>
      <xdr:rowOff>469425</xdr:rowOff>
    </xdr:to>
    <xdr:pic>
      <xdr:nvPicPr>
        <xdr:cNvPr id="12" name="Picture 14">
          <a:extLst>
            <a:ext uri="{FF2B5EF4-FFF2-40B4-BE49-F238E27FC236}">
              <a16:creationId xmlns:a16="http://schemas.microsoft.com/office/drawing/2014/main" id="{B793AA42-EB23-4DC2-B8B5-FCE3AE385169}"/>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l="8842" t="22723" r="18024" b="24581"/>
        <a:stretch/>
      </xdr:blipFill>
      <xdr:spPr>
        <a:xfrm>
          <a:off x="311150" y="30514925"/>
          <a:ext cx="2514600" cy="1167925"/>
        </a:xfrm>
        <a:prstGeom prst="rect">
          <a:avLst/>
        </a:prstGeom>
      </xdr:spPr>
    </xdr:pic>
    <xdr:clientData/>
  </xdr:twoCellAnchor>
  <xdr:twoCellAnchor editAs="oneCell">
    <xdr:from>
      <xdr:col>0</xdr:col>
      <xdr:colOff>311150</xdr:colOff>
      <xdr:row>173</xdr:row>
      <xdr:rowOff>130176</xdr:rowOff>
    </xdr:from>
    <xdr:to>
      <xdr:col>0</xdr:col>
      <xdr:colOff>2825750</xdr:colOff>
      <xdr:row>173</xdr:row>
      <xdr:rowOff>1885739</xdr:rowOff>
    </xdr:to>
    <xdr:pic>
      <xdr:nvPicPr>
        <xdr:cNvPr id="13" name="Picture 13">
          <a:extLst>
            <a:ext uri="{FF2B5EF4-FFF2-40B4-BE49-F238E27FC236}">
              <a16:creationId xmlns:a16="http://schemas.microsoft.com/office/drawing/2014/main" id="{D8025487-9D75-4A5D-8050-4AA44855F8D3}"/>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311150" y="28247976"/>
          <a:ext cx="2514600" cy="1755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305089</xdr:colOff>
      <xdr:row>68</xdr:row>
      <xdr:rowOff>25400</xdr:rowOff>
    </xdr:from>
    <xdr:ext cx="2463223" cy="2032528"/>
    <xdr:pic>
      <xdr:nvPicPr>
        <xdr:cNvPr id="14" name="Picture 39">
          <a:extLst>
            <a:ext uri="{FF2B5EF4-FFF2-40B4-BE49-F238E27FC236}">
              <a16:creationId xmlns:a16="http://schemas.microsoft.com/office/drawing/2014/main" id="{2F8553D4-D61F-40E4-8338-E0C08AEA1FBD}"/>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r="7721" b="11981"/>
        <a:stretch/>
      </xdr:blipFill>
      <xdr:spPr>
        <a:xfrm>
          <a:off x="305089" y="59851925"/>
          <a:ext cx="2463223" cy="20325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11</xdr:row>
      <xdr:rowOff>142873</xdr:rowOff>
    </xdr:from>
    <xdr:to>
      <xdr:col>0</xdr:col>
      <xdr:colOff>2786062</xdr:colOff>
      <xdr:row>21</xdr:row>
      <xdr:rowOff>178594</xdr:rowOff>
    </xdr:to>
    <xdr:pic>
      <xdr:nvPicPr>
        <xdr:cNvPr id="2" name="Picture 1">
          <a:extLst>
            <a:ext uri="{FF2B5EF4-FFF2-40B4-BE49-F238E27FC236}">
              <a16:creationId xmlns:a16="http://schemas.microsoft.com/office/drawing/2014/main" id="{72A8871C-CCDD-48D6-8724-D325FE65528A}"/>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l="7667" t="5001" r="4436" b="6119"/>
        <a:stretch/>
      </xdr:blipFill>
      <xdr:spPr>
        <a:xfrm>
          <a:off x="238125" y="2595561"/>
          <a:ext cx="2547937" cy="2059783"/>
        </a:xfrm>
        <a:prstGeom prst="rect">
          <a:avLst/>
        </a:prstGeom>
      </xdr:spPr>
    </xdr:pic>
    <xdr:clientData/>
  </xdr:twoCellAnchor>
  <xdr:twoCellAnchor editAs="oneCell">
    <xdr:from>
      <xdr:col>0</xdr:col>
      <xdr:colOff>80156</xdr:colOff>
      <xdr:row>28</xdr:row>
      <xdr:rowOff>190460</xdr:rowOff>
    </xdr:from>
    <xdr:to>
      <xdr:col>0</xdr:col>
      <xdr:colOff>2892778</xdr:colOff>
      <xdr:row>38</xdr:row>
      <xdr:rowOff>194732</xdr:rowOff>
    </xdr:to>
    <xdr:pic>
      <xdr:nvPicPr>
        <xdr:cNvPr id="3" name="Picture 2">
          <a:extLst>
            <a:ext uri="{FF2B5EF4-FFF2-40B4-BE49-F238E27FC236}">
              <a16:creationId xmlns:a16="http://schemas.microsoft.com/office/drawing/2014/main" id="{EC6E122C-95F8-4F68-B98E-BB2ADA0414C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0156" y="4067135"/>
          <a:ext cx="2812622" cy="2015105"/>
        </a:xfrm>
        <a:prstGeom prst="rect">
          <a:avLst/>
        </a:prstGeom>
      </xdr:spPr>
    </xdr:pic>
    <xdr:clientData/>
  </xdr:twoCellAnchor>
  <xdr:twoCellAnchor editAs="oneCell">
    <xdr:from>
      <xdr:col>0</xdr:col>
      <xdr:colOff>99595</xdr:colOff>
      <xdr:row>48</xdr:row>
      <xdr:rowOff>37969</xdr:rowOff>
    </xdr:from>
    <xdr:to>
      <xdr:col>0</xdr:col>
      <xdr:colOff>2973805</xdr:colOff>
      <xdr:row>57</xdr:row>
      <xdr:rowOff>34661</xdr:rowOff>
    </xdr:to>
    <xdr:pic>
      <xdr:nvPicPr>
        <xdr:cNvPr id="4" name="Picture 3">
          <a:extLst>
            <a:ext uri="{FF2B5EF4-FFF2-40B4-BE49-F238E27FC236}">
              <a16:creationId xmlns:a16="http://schemas.microsoft.com/office/drawing/2014/main" id="{03C51400-BFF5-48F5-ABD7-9BE4FE4FB308}"/>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9595" y="6848344"/>
          <a:ext cx="2874210" cy="2000382"/>
        </a:xfrm>
        <a:prstGeom prst="rect">
          <a:avLst/>
        </a:prstGeom>
      </xdr:spPr>
    </xdr:pic>
    <xdr:clientData/>
  </xdr:twoCellAnchor>
  <xdr:twoCellAnchor editAs="oneCell">
    <xdr:from>
      <xdr:col>0</xdr:col>
      <xdr:colOff>107950</xdr:colOff>
      <xdr:row>68</xdr:row>
      <xdr:rowOff>38434</xdr:rowOff>
    </xdr:from>
    <xdr:to>
      <xdr:col>0</xdr:col>
      <xdr:colOff>2965450</xdr:colOff>
      <xdr:row>78</xdr:row>
      <xdr:rowOff>196321</xdr:rowOff>
    </xdr:to>
    <xdr:pic>
      <xdr:nvPicPr>
        <xdr:cNvPr id="5" name="Picture 4">
          <a:extLst>
            <a:ext uri="{FF2B5EF4-FFF2-40B4-BE49-F238E27FC236}">
              <a16:creationId xmlns:a16="http://schemas.microsoft.com/office/drawing/2014/main" id="{C2275413-5341-4D53-A68F-0B9780F27A21}"/>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07950" y="9792034"/>
          <a:ext cx="2857500" cy="2380915"/>
        </a:xfrm>
        <a:prstGeom prst="rect">
          <a:avLst/>
        </a:prstGeom>
      </xdr:spPr>
    </xdr:pic>
    <xdr:clientData/>
  </xdr:twoCellAnchor>
  <xdr:twoCellAnchor editAs="oneCell">
    <xdr:from>
      <xdr:col>0</xdr:col>
      <xdr:colOff>133033</xdr:colOff>
      <xdr:row>88</xdr:row>
      <xdr:rowOff>38100</xdr:rowOff>
    </xdr:from>
    <xdr:to>
      <xdr:col>0</xdr:col>
      <xdr:colOff>2940367</xdr:colOff>
      <xdr:row>98</xdr:row>
      <xdr:rowOff>118797</xdr:rowOff>
    </xdr:to>
    <xdr:pic>
      <xdr:nvPicPr>
        <xdr:cNvPr id="6" name="Picture 5">
          <a:extLst>
            <a:ext uri="{FF2B5EF4-FFF2-40B4-BE49-F238E27FC236}">
              <a16:creationId xmlns:a16="http://schemas.microsoft.com/office/drawing/2014/main" id="{FB4A271C-651D-4CFD-ACD9-86FB1B5A5B52}"/>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33033" y="12734925"/>
          <a:ext cx="2807334" cy="2305050"/>
        </a:xfrm>
        <a:prstGeom prst="rect">
          <a:avLst/>
        </a:prstGeom>
      </xdr:spPr>
    </xdr:pic>
    <xdr:clientData/>
  </xdr:twoCellAnchor>
  <xdr:twoCellAnchor editAs="oneCell">
    <xdr:from>
      <xdr:col>0</xdr:col>
      <xdr:colOff>133033</xdr:colOff>
      <xdr:row>108</xdr:row>
      <xdr:rowOff>38100</xdr:rowOff>
    </xdr:from>
    <xdr:to>
      <xdr:col>0</xdr:col>
      <xdr:colOff>2940367</xdr:colOff>
      <xdr:row>118</xdr:row>
      <xdr:rowOff>118796</xdr:rowOff>
    </xdr:to>
    <xdr:pic>
      <xdr:nvPicPr>
        <xdr:cNvPr id="7" name="Picture 6">
          <a:extLst>
            <a:ext uri="{FF2B5EF4-FFF2-40B4-BE49-F238E27FC236}">
              <a16:creationId xmlns:a16="http://schemas.microsoft.com/office/drawing/2014/main" id="{626E047C-A1BD-467C-A669-92666F261EC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33033" y="15678150"/>
          <a:ext cx="2807334" cy="2305050"/>
        </a:xfrm>
        <a:prstGeom prst="rect">
          <a:avLst/>
        </a:prstGeom>
      </xdr:spPr>
    </xdr:pic>
    <xdr:clientData/>
  </xdr:twoCellAnchor>
  <xdr:twoCellAnchor editAs="oneCell">
    <xdr:from>
      <xdr:col>0</xdr:col>
      <xdr:colOff>110166</xdr:colOff>
      <xdr:row>128</xdr:row>
      <xdr:rowOff>38100</xdr:rowOff>
    </xdr:from>
    <xdr:to>
      <xdr:col>0</xdr:col>
      <xdr:colOff>2963235</xdr:colOff>
      <xdr:row>138</xdr:row>
      <xdr:rowOff>106099</xdr:rowOff>
    </xdr:to>
    <xdr:pic>
      <xdr:nvPicPr>
        <xdr:cNvPr id="8" name="Picture 7">
          <a:extLst>
            <a:ext uri="{FF2B5EF4-FFF2-40B4-BE49-F238E27FC236}">
              <a16:creationId xmlns:a16="http://schemas.microsoft.com/office/drawing/2014/main" id="{49F64EF4-74AE-4275-96DE-9A39B07A62ED}"/>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10166" y="18621375"/>
          <a:ext cx="2853069" cy="2292350"/>
        </a:xfrm>
        <a:prstGeom prst="rect">
          <a:avLst/>
        </a:prstGeom>
      </xdr:spPr>
    </xdr:pic>
    <xdr:clientData/>
  </xdr:twoCellAnchor>
  <xdr:twoCellAnchor editAs="oneCell">
    <xdr:from>
      <xdr:col>0</xdr:col>
      <xdr:colOff>110166</xdr:colOff>
      <xdr:row>148</xdr:row>
      <xdr:rowOff>38100</xdr:rowOff>
    </xdr:from>
    <xdr:to>
      <xdr:col>0</xdr:col>
      <xdr:colOff>2963235</xdr:colOff>
      <xdr:row>158</xdr:row>
      <xdr:rowOff>106098</xdr:rowOff>
    </xdr:to>
    <xdr:pic>
      <xdr:nvPicPr>
        <xdr:cNvPr id="9" name="Picture 8">
          <a:extLst>
            <a:ext uri="{FF2B5EF4-FFF2-40B4-BE49-F238E27FC236}">
              <a16:creationId xmlns:a16="http://schemas.microsoft.com/office/drawing/2014/main" id="{AFF91DBC-3F09-490A-99D7-0C0D021074C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10166" y="21564600"/>
          <a:ext cx="2853069" cy="2292350"/>
        </a:xfrm>
        <a:prstGeom prst="rect">
          <a:avLst/>
        </a:prstGeom>
      </xdr:spPr>
    </xdr:pic>
    <xdr:clientData/>
  </xdr:twoCellAnchor>
  <xdr:twoCellAnchor editAs="oneCell">
    <xdr:from>
      <xdr:col>0</xdr:col>
      <xdr:colOff>129951</xdr:colOff>
      <xdr:row>168</xdr:row>
      <xdr:rowOff>34365</xdr:rowOff>
    </xdr:from>
    <xdr:to>
      <xdr:col>0</xdr:col>
      <xdr:colOff>2943449</xdr:colOff>
      <xdr:row>177</xdr:row>
      <xdr:rowOff>196849</xdr:rowOff>
    </xdr:to>
    <xdr:pic>
      <xdr:nvPicPr>
        <xdr:cNvPr id="10" name="Picture 9">
          <a:extLst>
            <a:ext uri="{FF2B5EF4-FFF2-40B4-BE49-F238E27FC236}">
              <a16:creationId xmlns:a16="http://schemas.microsoft.com/office/drawing/2014/main" id="{9EAD18A6-61BA-4A13-AC64-90F9BB59621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29951" y="24504090"/>
          <a:ext cx="2813498" cy="2162735"/>
        </a:xfrm>
        <a:prstGeom prst="rect">
          <a:avLst/>
        </a:prstGeom>
      </xdr:spPr>
    </xdr:pic>
    <xdr:clientData/>
  </xdr:twoCellAnchor>
  <xdr:twoCellAnchor editAs="oneCell">
    <xdr:from>
      <xdr:col>0</xdr:col>
      <xdr:colOff>129951</xdr:colOff>
      <xdr:row>188</xdr:row>
      <xdr:rowOff>38100</xdr:rowOff>
    </xdr:from>
    <xdr:to>
      <xdr:col>0</xdr:col>
      <xdr:colOff>2943449</xdr:colOff>
      <xdr:row>197</xdr:row>
      <xdr:rowOff>200584</xdr:rowOff>
    </xdr:to>
    <xdr:pic>
      <xdr:nvPicPr>
        <xdr:cNvPr id="11" name="Picture 10">
          <a:extLst>
            <a:ext uri="{FF2B5EF4-FFF2-40B4-BE49-F238E27FC236}">
              <a16:creationId xmlns:a16="http://schemas.microsoft.com/office/drawing/2014/main" id="{D3283251-365D-4AC5-ADE6-6367E60C4611}"/>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29951" y="27451050"/>
          <a:ext cx="2813498" cy="2162735"/>
        </a:xfrm>
        <a:prstGeom prst="rect">
          <a:avLst/>
        </a:prstGeom>
      </xdr:spPr>
    </xdr:pic>
    <xdr:clientData/>
  </xdr:twoCellAnchor>
  <xdr:twoCellAnchor editAs="oneCell">
    <xdr:from>
      <xdr:col>0</xdr:col>
      <xdr:colOff>200721</xdr:colOff>
      <xdr:row>208</xdr:row>
      <xdr:rowOff>38148</xdr:rowOff>
    </xdr:from>
    <xdr:to>
      <xdr:col>0</xdr:col>
      <xdr:colOff>2872679</xdr:colOff>
      <xdr:row>219</xdr:row>
      <xdr:rowOff>182827</xdr:rowOff>
    </xdr:to>
    <xdr:pic>
      <xdr:nvPicPr>
        <xdr:cNvPr id="12" name="Picture 11">
          <a:extLst>
            <a:ext uri="{FF2B5EF4-FFF2-40B4-BE49-F238E27FC236}">
              <a16:creationId xmlns:a16="http://schemas.microsoft.com/office/drawing/2014/main" id="{2D92BF38-C3F4-45FD-8FF6-E5FA519DE08C}"/>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00721" y="30394323"/>
          <a:ext cx="2671958" cy="2355802"/>
        </a:xfrm>
        <a:prstGeom prst="rect">
          <a:avLst/>
        </a:prstGeom>
      </xdr:spPr>
    </xdr:pic>
    <xdr:clientData/>
  </xdr:twoCellAnchor>
  <xdr:twoCellAnchor editAs="oneCell">
    <xdr:from>
      <xdr:col>0</xdr:col>
      <xdr:colOff>209286</xdr:colOff>
      <xdr:row>228</xdr:row>
      <xdr:rowOff>38100</xdr:rowOff>
    </xdr:from>
    <xdr:to>
      <xdr:col>0</xdr:col>
      <xdr:colOff>2864115</xdr:colOff>
      <xdr:row>238</xdr:row>
      <xdr:rowOff>80698</xdr:rowOff>
    </xdr:to>
    <xdr:pic>
      <xdr:nvPicPr>
        <xdr:cNvPr id="13" name="Picture 12">
          <a:extLst>
            <a:ext uri="{FF2B5EF4-FFF2-40B4-BE49-F238E27FC236}">
              <a16:creationId xmlns:a16="http://schemas.microsoft.com/office/drawing/2014/main" id="{02581CCB-FDEE-4F64-BF99-019DA661C825}"/>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09286" y="33337500"/>
          <a:ext cx="2654829" cy="2266950"/>
        </a:xfrm>
        <a:prstGeom prst="rect">
          <a:avLst/>
        </a:prstGeom>
      </xdr:spPr>
    </xdr:pic>
    <xdr:clientData/>
  </xdr:twoCellAnchor>
  <xdr:twoCellAnchor editAs="oneCell">
    <xdr:from>
      <xdr:col>0</xdr:col>
      <xdr:colOff>303931</xdr:colOff>
      <xdr:row>268</xdr:row>
      <xdr:rowOff>32260</xdr:rowOff>
    </xdr:from>
    <xdr:to>
      <xdr:col>0</xdr:col>
      <xdr:colOff>2769469</xdr:colOff>
      <xdr:row>278</xdr:row>
      <xdr:rowOff>170920</xdr:rowOff>
    </xdr:to>
    <xdr:pic>
      <xdr:nvPicPr>
        <xdr:cNvPr id="14" name="Picture 13">
          <a:extLst>
            <a:ext uri="{FF2B5EF4-FFF2-40B4-BE49-F238E27FC236}">
              <a16:creationId xmlns:a16="http://schemas.microsoft.com/office/drawing/2014/main" id="{0EFC9A13-0708-4699-B4CD-AD77277301E4}"/>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03931" y="42161335"/>
          <a:ext cx="2465538" cy="2361690"/>
        </a:xfrm>
        <a:prstGeom prst="rect">
          <a:avLst/>
        </a:prstGeom>
      </xdr:spPr>
    </xdr:pic>
    <xdr:clientData/>
  </xdr:twoCellAnchor>
  <xdr:twoCellAnchor editAs="oneCell">
    <xdr:from>
      <xdr:col>0</xdr:col>
      <xdr:colOff>171450</xdr:colOff>
      <xdr:row>288</xdr:row>
      <xdr:rowOff>41960</xdr:rowOff>
    </xdr:from>
    <xdr:to>
      <xdr:col>0</xdr:col>
      <xdr:colOff>2901950</xdr:colOff>
      <xdr:row>298</xdr:row>
      <xdr:rowOff>156899</xdr:rowOff>
    </xdr:to>
    <xdr:pic>
      <xdr:nvPicPr>
        <xdr:cNvPr id="15" name="Picture 14">
          <a:extLst>
            <a:ext uri="{FF2B5EF4-FFF2-40B4-BE49-F238E27FC236}">
              <a16:creationId xmlns:a16="http://schemas.microsoft.com/office/drawing/2014/main" id="{7E06163A-1195-4275-B2C2-3365A9850C83}"/>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71450" y="45114260"/>
          <a:ext cx="2730500" cy="2339290"/>
        </a:xfrm>
        <a:prstGeom prst="rect">
          <a:avLst/>
        </a:prstGeom>
      </xdr:spPr>
    </xdr:pic>
    <xdr:clientData/>
  </xdr:twoCellAnchor>
  <xdr:twoCellAnchor editAs="oneCell">
    <xdr:from>
      <xdr:col>0</xdr:col>
      <xdr:colOff>88900</xdr:colOff>
      <xdr:row>309</xdr:row>
      <xdr:rowOff>36748</xdr:rowOff>
    </xdr:from>
    <xdr:to>
      <xdr:col>0</xdr:col>
      <xdr:colOff>2984500</xdr:colOff>
      <xdr:row>319</xdr:row>
      <xdr:rowOff>186795</xdr:rowOff>
    </xdr:to>
    <xdr:pic>
      <xdr:nvPicPr>
        <xdr:cNvPr id="16" name="Picture 15">
          <a:extLst>
            <a:ext uri="{FF2B5EF4-FFF2-40B4-BE49-F238E27FC236}">
              <a16:creationId xmlns:a16="http://schemas.microsoft.com/office/drawing/2014/main" id="{36251FFA-6565-4966-BFB8-B9069DBFF164}"/>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88900" y="48271348"/>
          <a:ext cx="2895600" cy="2373076"/>
        </a:xfrm>
        <a:prstGeom prst="rect">
          <a:avLst/>
        </a:prstGeom>
      </xdr:spPr>
    </xdr:pic>
    <xdr:clientData/>
  </xdr:twoCellAnchor>
  <xdr:twoCellAnchor editAs="oneCell">
    <xdr:from>
      <xdr:col>0</xdr:col>
      <xdr:colOff>114300</xdr:colOff>
      <xdr:row>329</xdr:row>
      <xdr:rowOff>31866</xdr:rowOff>
    </xdr:from>
    <xdr:to>
      <xdr:col>0</xdr:col>
      <xdr:colOff>2959100</xdr:colOff>
      <xdr:row>338</xdr:row>
      <xdr:rowOff>530</xdr:rowOff>
    </xdr:to>
    <xdr:pic>
      <xdr:nvPicPr>
        <xdr:cNvPr id="17" name="Picture 16">
          <a:extLst>
            <a:ext uri="{FF2B5EF4-FFF2-40B4-BE49-F238E27FC236}">
              <a16:creationId xmlns:a16="http://schemas.microsoft.com/office/drawing/2014/main" id="{6DF20BF2-7BE1-446C-9186-AF3D4F06F1DA}"/>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14300" y="51209691"/>
          <a:ext cx="2844800" cy="1968384"/>
        </a:xfrm>
        <a:prstGeom prst="rect">
          <a:avLst/>
        </a:prstGeom>
      </xdr:spPr>
    </xdr:pic>
    <xdr:clientData/>
  </xdr:twoCellAnchor>
  <xdr:twoCellAnchor editAs="oneCell">
    <xdr:from>
      <xdr:col>0</xdr:col>
      <xdr:colOff>73660</xdr:colOff>
      <xdr:row>349</xdr:row>
      <xdr:rowOff>38100</xdr:rowOff>
    </xdr:from>
    <xdr:to>
      <xdr:col>0</xdr:col>
      <xdr:colOff>2999740</xdr:colOff>
      <xdr:row>357</xdr:row>
      <xdr:rowOff>145257</xdr:rowOff>
    </xdr:to>
    <xdr:pic>
      <xdr:nvPicPr>
        <xdr:cNvPr id="18" name="Picture 18">
          <a:extLst>
            <a:ext uri="{FF2B5EF4-FFF2-40B4-BE49-F238E27FC236}">
              <a16:creationId xmlns:a16="http://schemas.microsoft.com/office/drawing/2014/main" id="{F4E892E0-A62E-4E57-B01D-8F064BCDE94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73660" y="54159150"/>
          <a:ext cx="2926080" cy="1885950"/>
        </a:xfrm>
        <a:prstGeom prst="rect">
          <a:avLst/>
        </a:prstGeom>
      </xdr:spPr>
    </xdr:pic>
    <xdr:clientData/>
  </xdr:twoCellAnchor>
  <xdr:twoCellAnchor editAs="oneCell">
    <xdr:from>
      <xdr:col>0</xdr:col>
      <xdr:colOff>73660</xdr:colOff>
      <xdr:row>369</xdr:row>
      <xdr:rowOff>38100</xdr:rowOff>
    </xdr:from>
    <xdr:to>
      <xdr:col>0</xdr:col>
      <xdr:colOff>2999740</xdr:colOff>
      <xdr:row>377</xdr:row>
      <xdr:rowOff>145256</xdr:rowOff>
    </xdr:to>
    <xdr:pic>
      <xdr:nvPicPr>
        <xdr:cNvPr id="19" name="Picture 19">
          <a:extLst>
            <a:ext uri="{FF2B5EF4-FFF2-40B4-BE49-F238E27FC236}">
              <a16:creationId xmlns:a16="http://schemas.microsoft.com/office/drawing/2014/main" id="{01DF6D73-5E7A-46EB-A4CD-048062CAAFB4}"/>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73660" y="57102375"/>
          <a:ext cx="2926080" cy="1885950"/>
        </a:xfrm>
        <a:prstGeom prst="rect">
          <a:avLst/>
        </a:prstGeom>
      </xdr:spPr>
    </xdr:pic>
    <xdr:clientData/>
  </xdr:twoCellAnchor>
  <xdr:twoCellAnchor editAs="oneCell">
    <xdr:from>
      <xdr:col>0</xdr:col>
      <xdr:colOff>149436</xdr:colOff>
      <xdr:row>389</xdr:row>
      <xdr:rowOff>38100</xdr:rowOff>
    </xdr:from>
    <xdr:to>
      <xdr:col>0</xdr:col>
      <xdr:colOff>2923965</xdr:colOff>
      <xdr:row>399</xdr:row>
      <xdr:rowOff>221721</xdr:rowOff>
    </xdr:to>
    <xdr:pic>
      <xdr:nvPicPr>
        <xdr:cNvPr id="20" name="Picture 20">
          <a:extLst>
            <a:ext uri="{FF2B5EF4-FFF2-40B4-BE49-F238E27FC236}">
              <a16:creationId xmlns:a16="http://schemas.microsoft.com/office/drawing/2014/main" id="{66A525C6-32F6-46D1-B483-42F18BBF8A73}"/>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49436" y="60045600"/>
          <a:ext cx="2774529" cy="2406650"/>
        </a:xfrm>
        <a:prstGeom prst="rect">
          <a:avLst/>
        </a:prstGeom>
      </xdr:spPr>
    </xdr:pic>
    <xdr:clientData/>
  </xdr:twoCellAnchor>
  <xdr:twoCellAnchor editAs="oneCell">
    <xdr:from>
      <xdr:col>0</xdr:col>
      <xdr:colOff>149436</xdr:colOff>
      <xdr:row>409</xdr:row>
      <xdr:rowOff>38100</xdr:rowOff>
    </xdr:from>
    <xdr:to>
      <xdr:col>0</xdr:col>
      <xdr:colOff>2923965</xdr:colOff>
      <xdr:row>419</xdr:row>
      <xdr:rowOff>221721</xdr:rowOff>
    </xdr:to>
    <xdr:pic>
      <xdr:nvPicPr>
        <xdr:cNvPr id="21" name="Picture 21">
          <a:extLst>
            <a:ext uri="{FF2B5EF4-FFF2-40B4-BE49-F238E27FC236}">
              <a16:creationId xmlns:a16="http://schemas.microsoft.com/office/drawing/2014/main" id="{F5E0FC45-E5A8-4893-89A1-2285D39BB5AC}"/>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49436" y="62988825"/>
          <a:ext cx="2774529" cy="2406650"/>
        </a:xfrm>
        <a:prstGeom prst="rect">
          <a:avLst/>
        </a:prstGeom>
      </xdr:spPr>
    </xdr:pic>
    <xdr:clientData/>
  </xdr:twoCellAnchor>
  <xdr:twoCellAnchor editAs="oneCell">
    <xdr:from>
      <xdr:col>0</xdr:col>
      <xdr:colOff>317500</xdr:colOff>
      <xdr:row>449</xdr:row>
      <xdr:rowOff>42774</xdr:rowOff>
    </xdr:from>
    <xdr:to>
      <xdr:col>0</xdr:col>
      <xdr:colOff>2755900</xdr:colOff>
      <xdr:row>459</xdr:row>
      <xdr:rowOff>221721</xdr:rowOff>
    </xdr:to>
    <xdr:pic>
      <xdr:nvPicPr>
        <xdr:cNvPr id="22" name="Picture 23">
          <a:extLst>
            <a:ext uri="{FF2B5EF4-FFF2-40B4-BE49-F238E27FC236}">
              <a16:creationId xmlns:a16="http://schemas.microsoft.com/office/drawing/2014/main" id="{04DDDB06-7C8F-49F7-A8CF-6C9A81F17B0D}"/>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17500" y="68879949"/>
          <a:ext cx="2438400" cy="2401976"/>
        </a:xfrm>
        <a:prstGeom prst="rect">
          <a:avLst/>
        </a:prstGeom>
      </xdr:spPr>
    </xdr:pic>
    <xdr:clientData/>
  </xdr:twoCellAnchor>
  <xdr:twoCellAnchor editAs="oneCell">
    <xdr:from>
      <xdr:col>0</xdr:col>
      <xdr:colOff>279400</xdr:colOff>
      <xdr:row>469</xdr:row>
      <xdr:rowOff>39406</xdr:rowOff>
    </xdr:from>
    <xdr:to>
      <xdr:col>0</xdr:col>
      <xdr:colOff>2794000</xdr:colOff>
      <xdr:row>480</xdr:row>
      <xdr:rowOff>8202</xdr:rowOff>
    </xdr:to>
    <xdr:pic>
      <xdr:nvPicPr>
        <xdr:cNvPr id="23" name="Picture 24">
          <a:extLst>
            <a:ext uri="{FF2B5EF4-FFF2-40B4-BE49-F238E27FC236}">
              <a16:creationId xmlns:a16="http://schemas.microsoft.com/office/drawing/2014/main" id="{3B88B0BD-BCB9-4B7D-8BC0-05B080D22DB4}"/>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79400" y="71819806"/>
          <a:ext cx="2514600" cy="2418043"/>
        </a:xfrm>
        <a:prstGeom prst="rect">
          <a:avLst/>
        </a:prstGeom>
      </xdr:spPr>
    </xdr:pic>
    <xdr:clientData/>
  </xdr:twoCellAnchor>
  <xdr:twoCellAnchor editAs="oneCell">
    <xdr:from>
      <xdr:col>0</xdr:col>
      <xdr:colOff>400050</xdr:colOff>
      <xdr:row>489</xdr:row>
      <xdr:rowOff>33230</xdr:rowOff>
    </xdr:from>
    <xdr:to>
      <xdr:col>0</xdr:col>
      <xdr:colOff>2673350</xdr:colOff>
      <xdr:row>499</xdr:row>
      <xdr:rowOff>221720</xdr:rowOff>
    </xdr:to>
    <xdr:pic>
      <xdr:nvPicPr>
        <xdr:cNvPr id="24" name="Picture 25">
          <a:extLst>
            <a:ext uri="{FF2B5EF4-FFF2-40B4-BE49-F238E27FC236}">
              <a16:creationId xmlns:a16="http://schemas.microsoft.com/office/drawing/2014/main" id="{1CA9D35F-4293-48FD-8BDC-185E75F4CCEF}"/>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00050" y="74756855"/>
          <a:ext cx="2273300" cy="2411520"/>
        </a:xfrm>
        <a:prstGeom prst="rect">
          <a:avLst/>
        </a:prstGeom>
      </xdr:spPr>
    </xdr:pic>
    <xdr:clientData/>
  </xdr:twoCellAnchor>
  <xdr:twoCellAnchor editAs="oneCell">
    <xdr:from>
      <xdr:col>0</xdr:col>
      <xdr:colOff>88900</xdr:colOff>
      <xdr:row>509</xdr:row>
      <xdr:rowOff>33140</xdr:rowOff>
    </xdr:from>
    <xdr:to>
      <xdr:col>0</xdr:col>
      <xdr:colOff>2984500</xdr:colOff>
      <xdr:row>518</xdr:row>
      <xdr:rowOff>196848</xdr:rowOff>
    </xdr:to>
    <xdr:pic>
      <xdr:nvPicPr>
        <xdr:cNvPr id="25" name="Picture 26">
          <a:extLst>
            <a:ext uri="{FF2B5EF4-FFF2-40B4-BE49-F238E27FC236}">
              <a16:creationId xmlns:a16="http://schemas.microsoft.com/office/drawing/2014/main" id="{9AA5E05C-9386-4515-85B2-EEFCBCA2BAEB}"/>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88900" y="77699990"/>
          <a:ext cx="2895600" cy="2163959"/>
        </a:xfrm>
        <a:prstGeom prst="rect">
          <a:avLst/>
        </a:prstGeom>
      </xdr:spPr>
    </xdr:pic>
    <xdr:clientData/>
  </xdr:twoCellAnchor>
  <xdr:twoCellAnchor editAs="oneCell">
    <xdr:from>
      <xdr:col>0</xdr:col>
      <xdr:colOff>103011</xdr:colOff>
      <xdr:row>530</xdr:row>
      <xdr:rowOff>9878</xdr:rowOff>
    </xdr:from>
    <xdr:to>
      <xdr:col>0</xdr:col>
      <xdr:colOff>2998611</xdr:colOff>
      <xdr:row>539</xdr:row>
      <xdr:rowOff>172264</xdr:rowOff>
    </xdr:to>
    <xdr:pic>
      <xdr:nvPicPr>
        <xdr:cNvPr id="26" name="Picture 27">
          <a:extLst>
            <a:ext uri="{FF2B5EF4-FFF2-40B4-BE49-F238E27FC236}">
              <a16:creationId xmlns:a16="http://schemas.microsoft.com/office/drawing/2014/main" id="{CC0269FC-90F3-4A50-B968-1442518024AC}"/>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03011" y="80829503"/>
          <a:ext cx="2895600" cy="2163960"/>
        </a:xfrm>
        <a:prstGeom prst="rect">
          <a:avLst/>
        </a:prstGeom>
      </xdr:spPr>
    </xdr:pic>
    <xdr:clientData/>
  </xdr:twoCellAnchor>
  <xdr:twoCellAnchor editAs="oneCell">
    <xdr:from>
      <xdr:col>0</xdr:col>
      <xdr:colOff>297911</xdr:colOff>
      <xdr:row>549</xdr:row>
      <xdr:rowOff>38100</xdr:rowOff>
    </xdr:from>
    <xdr:to>
      <xdr:col>0</xdr:col>
      <xdr:colOff>2775490</xdr:colOff>
      <xdr:row>559</xdr:row>
      <xdr:rowOff>209021</xdr:rowOff>
    </xdr:to>
    <xdr:pic>
      <xdr:nvPicPr>
        <xdr:cNvPr id="27" name="Picture 28">
          <a:extLst>
            <a:ext uri="{FF2B5EF4-FFF2-40B4-BE49-F238E27FC236}">
              <a16:creationId xmlns:a16="http://schemas.microsoft.com/office/drawing/2014/main" id="{BE327BE9-D53C-4370-93B8-3FAE882543F1}"/>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97911" y="83591400"/>
          <a:ext cx="2477579" cy="2393950"/>
        </a:xfrm>
        <a:prstGeom prst="rect">
          <a:avLst/>
        </a:prstGeom>
      </xdr:spPr>
    </xdr:pic>
    <xdr:clientData/>
  </xdr:twoCellAnchor>
  <xdr:twoCellAnchor editAs="oneCell">
    <xdr:from>
      <xdr:col>0</xdr:col>
      <xdr:colOff>297911</xdr:colOff>
      <xdr:row>569</xdr:row>
      <xdr:rowOff>38100</xdr:rowOff>
    </xdr:from>
    <xdr:to>
      <xdr:col>0</xdr:col>
      <xdr:colOff>2775490</xdr:colOff>
      <xdr:row>579</xdr:row>
      <xdr:rowOff>209020</xdr:rowOff>
    </xdr:to>
    <xdr:pic>
      <xdr:nvPicPr>
        <xdr:cNvPr id="28" name="Picture 29">
          <a:extLst>
            <a:ext uri="{FF2B5EF4-FFF2-40B4-BE49-F238E27FC236}">
              <a16:creationId xmlns:a16="http://schemas.microsoft.com/office/drawing/2014/main" id="{4A6A1B5A-9663-41B7-AC4F-2FD2CF0FEF2D}"/>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97911" y="86534625"/>
          <a:ext cx="2477579" cy="2393950"/>
        </a:xfrm>
        <a:prstGeom prst="rect">
          <a:avLst/>
        </a:prstGeom>
      </xdr:spPr>
    </xdr:pic>
    <xdr:clientData/>
  </xdr:twoCellAnchor>
  <xdr:twoCellAnchor editAs="oneCell">
    <xdr:from>
      <xdr:col>0</xdr:col>
      <xdr:colOff>109030</xdr:colOff>
      <xdr:row>609</xdr:row>
      <xdr:rowOff>38100</xdr:rowOff>
    </xdr:from>
    <xdr:to>
      <xdr:col>0</xdr:col>
      <xdr:colOff>2964371</xdr:colOff>
      <xdr:row>618</xdr:row>
      <xdr:rowOff>95539</xdr:rowOff>
    </xdr:to>
    <xdr:pic>
      <xdr:nvPicPr>
        <xdr:cNvPr id="29" name="Picture 30">
          <a:extLst>
            <a:ext uri="{FF2B5EF4-FFF2-40B4-BE49-F238E27FC236}">
              <a16:creationId xmlns:a16="http://schemas.microsoft.com/office/drawing/2014/main" id="{5E1FE06A-FDA9-4782-98DF-1D552D518D7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09030" y="92421075"/>
          <a:ext cx="2855341" cy="2059012"/>
        </a:xfrm>
        <a:prstGeom prst="rect">
          <a:avLst/>
        </a:prstGeom>
      </xdr:spPr>
    </xdr:pic>
    <xdr:clientData/>
  </xdr:twoCellAnchor>
  <xdr:twoCellAnchor editAs="oneCell">
    <xdr:from>
      <xdr:col>0</xdr:col>
      <xdr:colOff>184008</xdr:colOff>
      <xdr:row>589</xdr:row>
      <xdr:rowOff>38100</xdr:rowOff>
    </xdr:from>
    <xdr:to>
      <xdr:col>0</xdr:col>
      <xdr:colOff>2889392</xdr:colOff>
      <xdr:row>595</xdr:row>
      <xdr:rowOff>110596</xdr:rowOff>
    </xdr:to>
    <xdr:pic>
      <xdr:nvPicPr>
        <xdr:cNvPr id="30" name="Picture 31">
          <a:extLst>
            <a:ext uri="{FF2B5EF4-FFF2-40B4-BE49-F238E27FC236}">
              <a16:creationId xmlns:a16="http://schemas.microsoft.com/office/drawing/2014/main" id="{9F866D77-CB59-4F18-83AB-D8606885DF8E}"/>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84008" y="89477850"/>
          <a:ext cx="2705384" cy="1441450"/>
        </a:xfrm>
        <a:prstGeom prst="rect">
          <a:avLst/>
        </a:prstGeom>
      </xdr:spPr>
    </xdr:pic>
    <xdr:clientData/>
  </xdr:twoCellAnchor>
  <xdr:twoCellAnchor editAs="oneCell">
    <xdr:from>
      <xdr:col>0</xdr:col>
      <xdr:colOff>600311</xdr:colOff>
      <xdr:row>629</xdr:row>
      <xdr:rowOff>38100</xdr:rowOff>
    </xdr:from>
    <xdr:to>
      <xdr:col>0</xdr:col>
      <xdr:colOff>2473089</xdr:colOff>
      <xdr:row>640</xdr:row>
      <xdr:rowOff>33601</xdr:rowOff>
    </xdr:to>
    <xdr:pic>
      <xdr:nvPicPr>
        <xdr:cNvPr id="31" name="Picture 32">
          <a:extLst>
            <a:ext uri="{FF2B5EF4-FFF2-40B4-BE49-F238E27FC236}">
              <a16:creationId xmlns:a16="http://schemas.microsoft.com/office/drawing/2014/main" id="{D6418F01-5894-4DDF-9B2A-4F7806614FE7}"/>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600311" y="95364300"/>
          <a:ext cx="1872778" cy="2444750"/>
        </a:xfrm>
        <a:prstGeom prst="rect">
          <a:avLst/>
        </a:prstGeom>
      </xdr:spPr>
    </xdr:pic>
    <xdr:clientData/>
  </xdr:twoCellAnchor>
  <xdr:twoCellAnchor editAs="oneCell">
    <xdr:from>
      <xdr:col>0</xdr:col>
      <xdr:colOff>603250</xdr:colOff>
      <xdr:row>649</xdr:row>
      <xdr:rowOff>39792</xdr:rowOff>
    </xdr:from>
    <xdr:to>
      <xdr:col>0</xdr:col>
      <xdr:colOff>2470150</xdr:colOff>
      <xdr:row>659</xdr:row>
      <xdr:rowOff>197908</xdr:rowOff>
    </xdr:to>
    <xdr:pic>
      <xdr:nvPicPr>
        <xdr:cNvPr id="32" name="Picture 33">
          <a:extLst>
            <a:ext uri="{FF2B5EF4-FFF2-40B4-BE49-F238E27FC236}">
              <a16:creationId xmlns:a16="http://schemas.microsoft.com/office/drawing/2014/main" id="{719893F2-7F51-44A1-834D-F896164930EA}"/>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603250" y="98309217"/>
          <a:ext cx="1866900" cy="2404957"/>
        </a:xfrm>
        <a:prstGeom prst="rect">
          <a:avLst/>
        </a:prstGeom>
      </xdr:spPr>
    </xdr:pic>
    <xdr:clientData/>
  </xdr:twoCellAnchor>
  <xdr:twoCellAnchor editAs="oneCell">
    <xdr:from>
      <xdr:col>0</xdr:col>
      <xdr:colOff>476250</xdr:colOff>
      <xdr:row>669</xdr:row>
      <xdr:rowOff>44034</xdr:rowOff>
    </xdr:from>
    <xdr:to>
      <xdr:col>0</xdr:col>
      <xdr:colOff>2597150</xdr:colOff>
      <xdr:row>680</xdr:row>
      <xdr:rowOff>46302</xdr:rowOff>
    </xdr:to>
    <xdr:pic>
      <xdr:nvPicPr>
        <xdr:cNvPr id="33" name="Picture 34">
          <a:extLst>
            <a:ext uri="{FF2B5EF4-FFF2-40B4-BE49-F238E27FC236}">
              <a16:creationId xmlns:a16="http://schemas.microsoft.com/office/drawing/2014/main" id="{97890FD6-11CD-4FB5-817A-54EBAE874A25}"/>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476250" y="101256684"/>
          <a:ext cx="2120900" cy="2451516"/>
        </a:xfrm>
        <a:prstGeom prst="rect">
          <a:avLst/>
        </a:prstGeom>
      </xdr:spPr>
    </xdr:pic>
    <xdr:clientData/>
  </xdr:twoCellAnchor>
  <xdr:twoCellAnchor editAs="oneCell">
    <xdr:from>
      <xdr:col>0</xdr:col>
      <xdr:colOff>520700</xdr:colOff>
      <xdr:row>689</xdr:row>
      <xdr:rowOff>39418</xdr:rowOff>
    </xdr:from>
    <xdr:to>
      <xdr:col>0</xdr:col>
      <xdr:colOff>2552700</xdr:colOff>
      <xdr:row>700</xdr:row>
      <xdr:rowOff>16668</xdr:rowOff>
    </xdr:to>
    <xdr:pic>
      <xdr:nvPicPr>
        <xdr:cNvPr id="34" name="Picture 35">
          <a:extLst>
            <a:ext uri="{FF2B5EF4-FFF2-40B4-BE49-F238E27FC236}">
              <a16:creationId xmlns:a16="http://schemas.microsoft.com/office/drawing/2014/main" id="{4E817C48-5EDF-489D-9EB5-13E41F2AA54F}"/>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520700" y="104195293"/>
          <a:ext cx="2032000" cy="2426498"/>
        </a:xfrm>
        <a:prstGeom prst="rect">
          <a:avLst/>
        </a:prstGeom>
      </xdr:spPr>
    </xdr:pic>
    <xdr:clientData/>
  </xdr:twoCellAnchor>
  <xdr:twoCellAnchor editAs="oneCell">
    <xdr:from>
      <xdr:col>0</xdr:col>
      <xdr:colOff>501650</xdr:colOff>
      <xdr:row>709</xdr:row>
      <xdr:rowOff>36562</xdr:rowOff>
    </xdr:from>
    <xdr:to>
      <xdr:col>0</xdr:col>
      <xdr:colOff>2571750</xdr:colOff>
      <xdr:row>720</xdr:row>
      <xdr:rowOff>33601</xdr:rowOff>
    </xdr:to>
    <xdr:pic>
      <xdr:nvPicPr>
        <xdr:cNvPr id="35" name="Picture 36">
          <a:extLst>
            <a:ext uri="{FF2B5EF4-FFF2-40B4-BE49-F238E27FC236}">
              <a16:creationId xmlns:a16="http://schemas.microsoft.com/office/drawing/2014/main" id="{8EE5781D-BB84-4601-8681-BF08ABD533E3}"/>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501650" y="107135662"/>
          <a:ext cx="2070100" cy="2446287"/>
        </a:xfrm>
        <a:prstGeom prst="rect">
          <a:avLst/>
        </a:prstGeom>
      </xdr:spPr>
    </xdr:pic>
    <xdr:clientData/>
  </xdr:twoCellAnchor>
  <xdr:twoCellAnchor editAs="oneCell">
    <xdr:from>
      <xdr:col>0</xdr:col>
      <xdr:colOff>570243</xdr:colOff>
      <xdr:row>729</xdr:row>
      <xdr:rowOff>38100</xdr:rowOff>
    </xdr:from>
    <xdr:to>
      <xdr:col>0</xdr:col>
      <xdr:colOff>2503158</xdr:colOff>
      <xdr:row>739</xdr:row>
      <xdr:rowOff>209021</xdr:rowOff>
    </xdr:to>
    <xdr:pic>
      <xdr:nvPicPr>
        <xdr:cNvPr id="36" name="Picture 37">
          <a:extLst>
            <a:ext uri="{FF2B5EF4-FFF2-40B4-BE49-F238E27FC236}">
              <a16:creationId xmlns:a16="http://schemas.microsoft.com/office/drawing/2014/main" id="{AC978E79-237E-4E7F-BE57-66974F4EBDCF}"/>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570243" y="110080425"/>
          <a:ext cx="1932915" cy="2393950"/>
        </a:xfrm>
        <a:prstGeom prst="rect">
          <a:avLst/>
        </a:prstGeom>
      </xdr:spPr>
    </xdr:pic>
    <xdr:clientData/>
  </xdr:twoCellAnchor>
  <xdr:twoCellAnchor editAs="oneCell">
    <xdr:from>
      <xdr:col>0</xdr:col>
      <xdr:colOff>265558</xdr:colOff>
      <xdr:row>248</xdr:row>
      <xdr:rowOff>38100</xdr:rowOff>
    </xdr:from>
    <xdr:to>
      <xdr:col>0</xdr:col>
      <xdr:colOff>2807842</xdr:colOff>
      <xdr:row>257</xdr:row>
      <xdr:rowOff>119327</xdr:rowOff>
    </xdr:to>
    <xdr:pic>
      <xdr:nvPicPr>
        <xdr:cNvPr id="37" name="Picture 17">
          <a:extLst>
            <a:ext uri="{FF2B5EF4-FFF2-40B4-BE49-F238E27FC236}">
              <a16:creationId xmlns:a16="http://schemas.microsoft.com/office/drawing/2014/main" id="{CD8AED1E-0214-44F9-B81B-409700B73D8D}"/>
            </a:ext>
          </a:extLst>
        </xdr:cNvPr>
        <xdr:cNvPicPr>
          <a:picLocks noChangeAspect="1"/>
        </xdr:cNvPicPr>
      </xdr:nvPicPr>
      <xdr:blipFill rotWithShape="1">
        <a:blip xmlns:r="http://schemas.openxmlformats.org/officeDocument/2006/relationships" r:embed="rId29" cstate="screen">
          <a:extLst>
            <a:ext uri="{28A0092B-C50C-407E-A947-70E740481C1C}">
              <a14:useLocalDpi xmlns:a14="http://schemas.microsoft.com/office/drawing/2010/main"/>
            </a:ext>
          </a:extLst>
        </a:blip>
        <a:srcRect l="18679" t="7250" r="15061" b="13194"/>
        <a:stretch/>
      </xdr:blipFill>
      <xdr:spPr>
        <a:xfrm>
          <a:off x="265558" y="36280725"/>
          <a:ext cx="2542284" cy="2082800"/>
        </a:xfrm>
        <a:prstGeom prst="rect">
          <a:avLst/>
        </a:prstGeom>
      </xdr:spPr>
    </xdr:pic>
    <xdr:clientData/>
  </xdr:twoCellAnchor>
  <xdr:twoCellAnchor editAs="oneCell">
    <xdr:from>
      <xdr:col>0</xdr:col>
      <xdr:colOff>119647</xdr:colOff>
      <xdr:row>429</xdr:row>
      <xdr:rowOff>38100</xdr:rowOff>
    </xdr:from>
    <xdr:to>
      <xdr:col>0</xdr:col>
      <xdr:colOff>2953753</xdr:colOff>
      <xdr:row>438</xdr:row>
      <xdr:rowOff>119328</xdr:rowOff>
    </xdr:to>
    <xdr:pic>
      <xdr:nvPicPr>
        <xdr:cNvPr id="39" name="Picture 41">
          <a:extLst>
            <a:ext uri="{FF2B5EF4-FFF2-40B4-BE49-F238E27FC236}">
              <a16:creationId xmlns:a16="http://schemas.microsoft.com/office/drawing/2014/main" id="{87F39C9D-F439-4777-910A-7233E005713A}"/>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19647" y="65932050"/>
          <a:ext cx="2834106" cy="208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304800</xdr:colOff>
      <xdr:row>7</xdr:row>
      <xdr:rowOff>104775</xdr:rowOff>
    </xdr:to>
    <xdr:sp macro="" textlink="">
      <xdr:nvSpPr>
        <xdr:cNvPr id="1025" name="AutoShape 1">
          <a:extLst>
            <a:ext uri="{FF2B5EF4-FFF2-40B4-BE49-F238E27FC236}">
              <a16:creationId xmlns:a16="http://schemas.microsoft.com/office/drawing/2014/main" id="{78C1058B-CD55-644F-8E53-3FAB7D8D39FA}"/>
            </a:ext>
          </a:extLst>
        </xdr:cNvPr>
        <xdr:cNvSpPr>
          <a:spLocks noChangeAspect="1" noChangeArrowheads="1"/>
        </xdr:cNvSpPr>
      </xdr:nvSpPr>
      <xdr:spPr bwMode="auto">
        <a:xfrm>
          <a:off x="0" y="74612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107157</xdr:colOff>
      <xdr:row>9</xdr:row>
      <xdr:rowOff>71436</xdr:rowOff>
    </xdr:from>
    <xdr:to>
      <xdr:col>0</xdr:col>
      <xdr:colOff>2943607</xdr:colOff>
      <xdr:row>22</xdr:row>
      <xdr:rowOff>101598</xdr:rowOff>
    </xdr:to>
    <xdr:pic>
      <xdr:nvPicPr>
        <xdr:cNvPr id="3" name="Picture 2">
          <a:extLst>
            <a:ext uri="{FF2B5EF4-FFF2-40B4-BE49-F238E27FC236}">
              <a16:creationId xmlns:a16="http://schemas.microsoft.com/office/drawing/2014/main" id="{F3E90A31-5FFF-954B-BF1D-5C1AAC6E292A}"/>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l="5550" t="3898"/>
        <a:stretch/>
      </xdr:blipFill>
      <xdr:spPr>
        <a:xfrm>
          <a:off x="107157" y="2047874"/>
          <a:ext cx="2836450" cy="2935287"/>
        </a:xfrm>
        <a:prstGeom prst="rect">
          <a:avLst/>
        </a:prstGeom>
      </xdr:spPr>
    </xdr:pic>
    <xdr:clientData/>
  </xdr:twoCellAnchor>
  <xdr:twoCellAnchor editAs="oneCell">
    <xdr:from>
      <xdr:col>0</xdr:col>
      <xdr:colOff>146842</xdr:colOff>
      <xdr:row>28</xdr:row>
      <xdr:rowOff>130968</xdr:rowOff>
    </xdr:from>
    <xdr:to>
      <xdr:col>0</xdr:col>
      <xdr:colOff>2994377</xdr:colOff>
      <xdr:row>42</xdr:row>
      <xdr:rowOff>119062</xdr:rowOff>
    </xdr:to>
    <xdr:pic>
      <xdr:nvPicPr>
        <xdr:cNvPr id="5" name="Picture 4">
          <a:extLst>
            <a:ext uri="{FF2B5EF4-FFF2-40B4-BE49-F238E27FC236}">
              <a16:creationId xmlns:a16="http://schemas.microsoft.com/office/drawing/2014/main" id="{9E2E88F7-5C1E-534B-9540-41973D129E98}"/>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6842" y="6334124"/>
          <a:ext cx="2847535" cy="3083719"/>
        </a:xfrm>
        <a:prstGeom prst="rect">
          <a:avLst/>
        </a:prstGeom>
      </xdr:spPr>
    </xdr:pic>
    <xdr:clientData/>
  </xdr:twoCellAnchor>
  <xdr:twoCellAnchor editAs="oneCell">
    <xdr:from>
      <xdr:col>0</xdr:col>
      <xdr:colOff>95250</xdr:colOff>
      <xdr:row>48</xdr:row>
      <xdr:rowOff>67469</xdr:rowOff>
    </xdr:from>
    <xdr:to>
      <xdr:col>0</xdr:col>
      <xdr:colOff>2977356</xdr:colOff>
      <xdr:row>60</xdr:row>
      <xdr:rowOff>95250</xdr:rowOff>
    </xdr:to>
    <xdr:pic>
      <xdr:nvPicPr>
        <xdr:cNvPr id="10" name="Picture 9">
          <a:extLst>
            <a:ext uri="{FF2B5EF4-FFF2-40B4-BE49-F238E27FC236}">
              <a16:creationId xmlns:a16="http://schemas.microsoft.com/office/drawing/2014/main" id="{4EC7563E-3FF7-1E45-AB47-8442A10ACBB2}"/>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5835"/>
        <a:stretch/>
      </xdr:blipFill>
      <xdr:spPr>
        <a:xfrm>
          <a:off x="95250" y="10664032"/>
          <a:ext cx="2882106" cy="2563812"/>
        </a:xfrm>
        <a:prstGeom prst="rect">
          <a:avLst/>
        </a:prstGeom>
      </xdr:spPr>
    </xdr:pic>
    <xdr:clientData/>
  </xdr:twoCellAnchor>
  <xdr:twoCellAnchor editAs="oneCell">
    <xdr:from>
      <xdr:col>0</xdr:col>
      <xdr:colOff>112712</xdr:colOff>
      <xdr:row>67</xdr:row>
      <xdr:rowOff>61118</xdr:rowOff>
    </xdr:from>
    <xdr:to>
      <xdr:col>0</xdr:col>
      <xdr:colOff>2954337</xdr:colOff>
      <xdr:row>80</xdr:row>
      <xdr:rowOff>214212</xdr:rowOff>
    </xdr:to>
    <xdr:pic>
      <xdr:nvPicPr>
        <xdr:cNvPr id="11" name="Picture 10">
          <a:extLst>
            <a:ext uri="{FF2B5EF4-FFF2-40B4-BE49-F238E27FC236}">
              <a16:creationId xmlns:a16="http://schemas.microsoft.com/office/drawing/2014/main" id="{5AA7893D-D07E-D140-B9D3-65156668E716}"/>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l="10257" t="4760" r="18376" b="4408"/>
        <a:stretch/>
      </xdr:blipFill>
      <xdr:spPr>
        <a:xfrm>
          <a:off x="112712" y="14753431"/>
          <a:ext cx="2841625" cy="29867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351420</xdr:colOff>
      <xdr:row>24</xdr:row>
      <xdr:rowOff>113714</xdr:rowOff>
    </xdr:to>
    <xdr:pic>
      <xdr:nvPicPr>
        <xdr:cNvPr id="2" name="圖片 1">
          <a:extLst>
            <a:ext uri="{FF2B5EF4-FFF2-40B4-BE49-F238E27FC236}">
              <a16:creationId xmlns:a16="http://schemas.microsoft.com/office/drawing/2014/main" id="{35467BF9-6361-4765-B863-C0359CA67295}"/>
            </a:ext>
          </a:extLst>
        </xdr:cNvPr>
        <xdr:cNvPicPr>
          <a:picLocks noChangeAspect="1"/>
        </xdr:cNvPicPr>
      </xdr:nvPicPr>
      <xdr:blipFill>
        <a:blip xmlns:r="http://schemas.openxmlformats.org/officeDocument/2006/relationships" r:embed="rId1"/>
        <a:stretch>
          <a:fillRect/>
        </a:stretch>
      </xdr:blipFill>
      <xdr:spPr>
        <a:xfrm>
          <a:off x="0" y="0"/>
          <a:ext cx="8038095" cy="46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ilyspear/Desktop/Claybrook%20Wall%20Hung%20Basin%20SKU%20202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01 Mapping"/>
      <sheetName val="2022-01 Wall Hung Basin"/>
      <sheetName val="2021-11 Wall Hung Basin"/>
    </sheetNames>
    <sheetDataSet>
      <sheetData sheetId="0">
        <row r="3">
          <cell r="L3" t="str">
            <v>H47243-326B14P76</v>
          </cell>
        </row>
        <row r="4">
          <cell r="L4" t="str">
            <v>H47243-324B14P74</v>
          </cell>
        </row>
        <row r="5">
          <cell r="L5" t="str">
            <v>H47243-331B11P80</v>
          </cell>
        </row>
        <row r="7">
          <cell r="L7" t="str">
            <v>H47243-301B11P10</v>
          </cell>
        </row>
        <row r="8">
          <cell r="L8" t="str">
            <v>H47243-315B11P24</v>
          </cell>
        </row>
        <row r="9">
          <cell r="L9" t="str">
            <v>H47243-306B11P27</v>
          </cell>
        </row>
        <row r="10">
          <cell r="L10" t="str">
            <v>H47243-304B11P11</v>
          </cell>
        </row>
        <row r="11">
          <cell r="L11" t="str">
            <v>H47243-305B11P14</v>
          </cell>
        </row>
        <row r="12">
          <cell r="L12" t="str">
            <v>H47243-307B11P16</v>
          </cell>
        </row>
        <row r="13">
          <cell r="L13" t="str">
            <v>H47243-308B14P17</v>
          </cell>
        </row>
        <row r="14">
          <cell r="L14" t="str">
            <v>H47243-312B14P21</v>
          </cell>
        </row>
        <row r="15">
          <cell r="L15" t="str">
            <v>H47243-313B14P22</v>
          </cell>
        </row>
        <row r="16">
          <cell r="L16" t="str">
            <v>H47243-310B14P19</v>
          </cell>
        </row>
        <row r="17">
          <cell r="L17" t="str">
            <v>H47243-311B14P20</v>
          </cell>
        </row>
        <row r="18">
          <cell r="L18" t="str">
            <v>H47243-309B14P18</v>
          </cell>
        </row>
        <row r="19">
          <cell r="L19" t="str">
            <v>H47243-329B14P79</v>
          </cell>
        </row>
        <row r="20">
          <cell r="L20" t="str">
            <v>H47243-328B11P78</v>
          </cell>
        </row>
        <row r="21">
          <cell r="L21" t="str">
            <v>H47243-325B14P75</v>
          </cell>
        </row>
        <row r="24">
          <cell r="L24" t="str">
            <v>H47242-326B14P76</v>
          </cell>
        </row>
        <row r="25">
          <cell r="L25" t="str">
            <v>H47242-324B14P74</v>
          </cell>
        </row>
        <row r="26">
          <cell r="L26" t="str">
            <v>H47242-331B11P80</v>
          </cell>
        </row>
        <row r="28">
          <cell r="L28" t="str">
            <v>H47242-301B11P10</v>
          </cell>
        </row>
        <row r="29">
          <cell r="L29" t="str">
            <v>H47242-315B11P24</v>
          </cell>
        </row>
        <row r="30">
          <cell r="L30" t="str">
            <v>H47242-306B11P27</v>
          </cell>
        </row>
        <row r="31">
          <cell r="L31" t="str">
            <v>H47242-304B11P11</v>
          </cell>
        </row>
        <row r="32">
          <cell r="L32" t="str">
            <v>H47242-305B11P14</v>
          </cell>
        </row>
        <row r="33">
          <cell r="L33" t="str">
            <v>H47242-307B11P16</v>
          </cell>
        </row>
        <row r="34">
          <cell r="L34" t="str">
            <v>H47242-308B14P17</v>
          </cell>
        </row>
        <row r="35">
          <cell r="L35" t="str">
            <v>H47242-312B14P21</v>
          </cell>
        </row>
        <row r="36">
          <cell r="L36" t="str">
            <v>H47242-313B14P22</v>
          </cell>
        </row>
        <row r="37">
          <cell r="L37" t="str">
            <v>H47242-310B14P19</v>
          </cell>
        </row>
        <row r="38">
          <cell r="L38" t="str">
            <v>H47242-311B14P20</v>
          </cell>
        </row>
        <row r="39">
          <cell r="L39" t="str">
            <v>H47242-309B14P18</v>
          </cell>
        </row>
        <row r="40">
          <cell r="L40" t="str">
            <v>H47242-329B14P79</v>
          </cell>
        </row>
        <row r="41">
          <cell r="L41" t="str">
            <v>H47242-325B14P75</v>
          </cell>
        </row>
        <row r="42">
          <cell r="L42" t="str">
            <v>H47242-328B11P78</v>
          </cell>
        </row>
        <row r="45">
          <cell r="L45" t="str">
            <v>H47241-326B14P76</v>
          </cell>
        </row>
        <row r="46">
          <cell r="L46" t="str">
            <v>H47241-324B14P74</v>
          </cell>
        </row>
        <row r="47">
          <cell r="L47" t="str">
            <v>H47241-331B11P80</v>
          </cell>
        </row>
        <row r="49">
          <cell r="L49" t="str">
            <v>H47241-301B11P10</v>
          </cell>
        </row>
        <row r="50">
          <cell r="L50" t="str">
            <v>H47241-315B11P24</v>
          </cell>
        </row>
        <row r="51">
          <cell r="L51" t="str">
            <v>H47241-306B11P27</v>
          </cell>
        </row>
        <row r="52">
          <cell r="L52" t="str">
            <v>H47241-304B11P11</v>
          </cell>
        </row>
        <row r="53">
          <cell r="L53" t="str">
            <v>H47241-305B11P14</v>
          </cell>
        </row>
        <row r="54">
          <cell r="L54" t="str">
            <v>H47241-307B11P16</v>
          </cell>
        </row>
        <row r="55">
          <cell r="L55" t="str">
            <v>H47241-308B14P17</v>
          </cell>
        </row>
        <row r="56">
          <cell r="L56" t="str">
            <v>H47241-312B14P21</v>
          </cell>
        </row>
        <row r="57">
          <cell r="L57" t="str">
            <v>H47241-313B14P22</v>
          </cell>
        </row>
        <row r="58">
          <cell r="L58" t="str">
            <v>H47241-310B14P19</v>
          </cell>
        </row>
        <row r="59">
          <cell r="L59" t="str">
            <v>H47241-311B14P20</v>
          </cell>
        </row>
        <row r="60">
          <cell r="L60" t="str">
            <v>H47241-309B14P18</v>
          </cell>
        </row>
        <row r="61">
          <cell r="L61" t="str">
            <v>H47241-329B14P79</v>
          </cell>
        </row>
        <row r="62">
          <cell r="L62" t="str">
            <v>H47241-325B14P75</v>
          </cell>
        </row>
        <row r="63">
          <cell r="L63" t="str">
            <v>H47241-328B11P78</v>
          </cell>
        </row>
        <row r="66">
          <cell r="L66" t="str">
            <v>H47244-326B14P76</v>
          </cell>
        </row>
        <row r="67">
          <cell r="L67" t="str">
            <v>H47244-324B14P74</v>
          </cell>
        </row>
        <row r="68">
          <cell r="L68" t="str">
            <v>H47244-331B11P80</v>
          </cell>
        </row>
        <row r="70">
          <cell r="L70" t="str">
            <v>H47244-301B11P10</v>
          </cell>
        </row>
        <row r="71">
          <cell r="L71" t="str">
            <v>H47244-315B11P24</v>
          </cell>
        </row>
        <row r="72">
          <cell r="L72" t="str">
            <v>H47244-306B11P27</v>
          </cell>
        </row>
        <row r="73">
          <cell r="L73" t="str">
            <v>H47244-304B11P11</v>
          </cell>
        </row>
        <row r="74">
          <cell r="L74" t="str">
            <v>H47244-305B11P14</v>
          </cell>
        </row>
        <row r="75">
          <cell r="L75" t="str">
            <v>H47244-307B11P16</v>
          </cell>
        </row>
        <row r="76">
          <cell r="L76" t="str">
            <v>H47244-308B14P17</v>
          </cell>
        </row>
        <row r="77">
          <cell r="L77" t="str">
            <v>H47244-312B14P21</v>
          </cell>
        </row>
        <row r="78">
          <cell r="L78" t="str">
            <v>H47244-313B14P22</v>
          </cell>
        </row>
        <row r="79">
          <cell r="L79" t="str">
            <v>H47244-310B14P19</v>
          </cell>
        </row>
        <row r="80">
          <cell r="L80" t="str">
            <v>H47244-311B14P20</v>
          </cell>
        </row>
        <row r="81">
          <cell r="L81" t="str">
            <v>H47244-309B14P18</v>
          </cell>
        </row>
        <row r="82">
          <cell r="L82" t="str">
            <v>H47244-329B14P79</v>
          </cell>
        </row>
        <row r="83">
          <cell r="L83" t="str">
            <v>H47244-325B14P75</v>
          </cell>
        </row>
        <row r="84">
          <cell r="L84" t="str">
            <v>H47244-328B11P78</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laybrookinteriors.com/wp-content/uploads/2020/06/Spec-Sheet-J89201.pdf" TargetMode="External"/><Relationship Id="rId1" Type="http://schemas.openxmlformats.org/officeDocument/2006/relationships/hyperlink" Target="file://C:/Users/juneyeung/AppData/ClaybrookMediaLibrary/Shared%20Documents/Forms/AllItems.aspx?originalPath=aHR0cHM6Ly9hcm5ob2xkLnNoYXJlcG9pbnQuY29tLzpmOi9zL0NsYXlicm9va01lZGlhTGlicmFyeS9FcG1SclFxMWhPVk1xSmJ6bWZVWjhROEJvRFBaaXN2STgzYm5MYVdJTk1EdlZRP3J0aW1lPV85RFk1VUV1MkVn&amp;id=\sites\ClaybrookMediaLibrary\Shared%20Documents\Image%20Library\Bathware\ACCESSORIES\Bath%20rack\J89201_Scene.tif&amp;parent=\sites\ClaybrookMediaLibrary\Shared%20Documents\Image%20Library\Bathware\ACCESSORIES\Bath%20rac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ile://C:/Users/juneyeung/AppData/ClaybrookMediaLibrary/Shared%20Documents/Forms/AllItems.aspx?originalPath=aHR0cHM6Ly9hcm5ob2xkLnNoYXJlcG9pbnQuY29tLzpmOi9zL0NsYXlicm9va01lZGlhTGlicmFyeS9FcG1SclFxMWhPVk1xSmJ6bWZVWjhROEJvRFBaaXN2STgzYm5MYVdJTk1EdlZRP3J0aW1lPV85RFk1VUV1MkVn&amp;viewid=4630c665-d506-445c-9466-0d5b20e3c55d&amp;id=\sites\ClaybrookMediaLibrary\Shared%20Documents\Image%20Library\Bathware\EVOLVE\Bath\Product\H45902_Product_Front_DW_H.tif&amp;parent=\sites\ClaybrookMediaLibrary\Shared%20Documents\Image%20Library\Bathware\EVOLVE\Bath\Produc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FFD7-CB6D-4534-9E4C-D005927140F1}">
  <dimension ref="A1:T176"/>
  <sheetViews>
    <sheetView tabSelected="1" view="pageBreakPreview" topLeftCell="A45" zoomScale="80" zoomScaleNormal="80" zoomScaleSheetLayoutView="80" workbookViewId="0">
      <selection activeCell="P70" sqref="P70"/>
    </sheetView>
  </sheetViews>
  <sheetFormatPr baseColWidth="10" defaultColWidth="11" defaultRowHeight="16" x14ac:dyDescent="0.2"/>
  <cols>
    <col min="1" max="1" width="39.83203125" style="1" customWidth="1"/>
    <col min="2" max="2" width="33.6640625" style="1" customWidth="1"/>
    <col min="3" max="3" width="17.83203125" style="1" hidden="1" customWidth="1"/>
    <col min="4" max="4" width="15.83203125" style="1" hidden="1" customWidth="1"/>
    <col min="5" max="5" width="22.33203125" style="1" customWidth="1"/>
    <col min="6" max="6" width="12.5" style="1" hidden="1" customWidth="1"/>
    <col min="7" max="7" width="29.6640625" style="1" customWidth="1"/>
    <col min="8" max="10" width="11.33203125" style="150" customWidth="1"/>
    <col min="11" max="12" width="5.6640625" style="1" hidden="1" customWidth="1"/>
    <col min="13" max="13" width="6.6640625" style="1" hidden="1" customWidth="1"/>
    <col min="14" max="14" width="20.1640625" style="19" customWidth="1"/>
    <col min="15" max="15" width="21.83203125" style="19" customWidth="1"/>
    <col min="16" max="16" width="25.33203125" style="1" customWidth="1"/>
    <col min="17" max="19" width="7" style="1" customWidth="1"/>
    <col min="20" max="20" width="34.33203125" style="1" bestFit="1" customWidth="1"/>
    <col min="21" max="16384" width="11" style="1"/>
  </cols>
  <sheetData>
    <row r="1" spans="1:20" ht="20" x14ac:dyDescent="0.2">
      <c r="A1" s="263" t="s">
        <v>822</v>
      </c>
    </row>
    <row r="2" spans="1:20" x14ac:dyDescent="0.2">
      <c r="A2" s="19" t="s">
        <v>1120</v>
      </c>
    </row>
    <row r="3" spans="1:20" x14ac:dyDescent="0.2">
      <c r="A3" s="19" t="s">
        <v>1114</v>
      </c>
    </row>
    <row r="4" spans="1:20" ht="17" thickBot="1" x14ac:dyDescent="0.25"/>
    <row r="5" spans="1:20" s="262" customFormat="1" ht="26.25" customHeight="1" thickBot="1" x14ac:dyDescent="0.25">
      <c r="A5" s="544" t="s">
        <v>0</v>
      </c>
      <c r="B5" s="546" t="s">
        <v>1</v>
      </c>
      <c r="C5" s="548" t="s">
        <v>41</v>
      </c>
      <c r="D5" s="550" t="s">
        <v>42</v>
      </c>
      <c r="E5" s="550" t="s">
        <v>2</v>
      </c>
      <c r="F5" s="550" t="s">
        <v>43</v>
      </c>
      <c r="G5" s="561" t="s">
        <v>1117</v>
      </c>
      <c r="H5" s="563" t="s">
        <v>828</v>
      </c>
      <c r="I5" s="564"/>
      <c r="J5" s="565"/>
      <c r="K5" s="552" t="s">
        <v>823</v>
      </c>
      <c r="L5" s="553"/>
      <c r="M5" s="554"/>
      <c r="N5" s="566" t="s">
        <v>1119</v>
      </c>
      <c r="O5" s="566" t="s">
        <v>1123</v>
      </c>
      <c r="P5" s="566" t="s">
        <v>829</v>
      </c>
      <c r="Q5" s="552" t="s">
        <v>189</v>
      </c>
      <c r="R5" s="553"/>
      <c r="S5" s="554"/>
      <c r="T5" s="555" t="s">
        <v>44</v>
      </c>
    </row>
    <row r="6" spans="1:20" s="262" customFormat="1" ht="28.5" customHeight="1" thickBot="1" x14ac:dyDescent="0.25">
      <c r="A6" s="545"/>
      <c r="B6" s="547"/>
      <c r="C6" s="549"/>
      <c r="D6" s="551"/>
      <c r="E6" s="551"/>
      <c r="F6" s="551"/>
      <c r="G6" s="562"/>
      <c r="H6" s="371" t="s">
        <v>6</v>
      </c>
      <c r="I6" s="372" t="s">
        <v>7</v>
      </c>
      <c r="J6" s="373" t="s">
        <v>8</v>
      </c>
      <c r="K6" s="374" t="s">
        <v>6</v>
      </c>
      <c r="L6" s="375" t="s">
        <v>7</v>
      </c>
      <c r="M6" s="376" t="s">
        <v>8</v>
      </c>
      <c r="N6" s="567"/>
      <c r="O6" s="567"/>
      <c r="P6" s="568"/>
      <c r="Q6" s="374" t="s">
        <v>6</v>
      </c>
      <c r="R6" s="375" t="s">
        <v>7</v>
      </c>
      <c r="S6" s="376" t="s">
        <v>8</v>
      </c>
      <c r="T6" s="556"/>
    </row>
    <row r="7" spans="1:20" ht="18" thickBot="1" x14ac:dyDescent="0.25">
      <c r="A7" s="377" t="s">
        <v>815</v>
      </c>
      <c r="B7" s="350"/>
      <c r="C7" s="350"/>
      <c r="D7" s="350"/>
      <c r="E7" s="353"/>
      <c r="F7" s="353"/>
      <c r="G7" s="353"/>
      <c r="H7" s="249"/>
      <c r="I7" s="249"/>
      <c r="J7" s="249"/>
      <c r="K7" s="163"/>
      <c r="L7" s="163"/>
      <c r="M7" s="163"/>
      <c r="N7" s="261"/>
      <c r="O7" s="261"/>
      <c r="P7" s="164"/>
      <c r="Q7" s="163"/>
      <c r="R7" s="163"/>
      <c r="S7" s="163"/>
      <c r="T7" s="164"/>
    </row>
    <row r="8" spans="1:20" ht="18" customHeight="1" x14ac:dyDescent="0.2">
      <c r="A8" s="368"/>
      <c r="B8" s="355" t="s">
        <v>824</v>
      </c>
      <c r="C8" s="291" t="s">
        <v>45</v>
      </c>
      <c r="D8" s="356" t="s">
        <v>46</v>
      </c>
      <c r="E8" s="223" t="s">
        <v>9</v>
      </c>
      <c r="F8" s="223" t="s">
        <v>47</v>
      </c>
      <c r="G8" s="292" t="s">
        <v>48</v>
      </c>
      <c r="H8" s="33">
        <v>70.87</v>
      </c>
      <c r="I8" s="34">
        <v>40.74</v>
      </c>
      <c r="J8" s="35">
        <v>18.5</v>
      </c>
      <c r="K8" s="165">
        <v>1800</v>
      </c>
      <c r="L8" s="166">
        <v>1035</v>
      </c>
      <c r="M8" s="166">
        <v>470</v>
      </c>
      <c r="N8" s="456">
        <v>7876.0000000000009</v>
      </c>
      <c r="O8" s="474">
        <v>3544.2000000000003</v>
      </c>
      <c r="P8" s="264" t="s">
        <v>49</v>
      </c>
      <c r="Q8" s="385">
        <v>75.8</v>
      </c>
      <c r="R8" s="34">
        <v>45.7</v>
      </c>
      <c r="S8" s="35">
        <v>29</v>
      </c>
      <c r="T8" s="265">
        <v>641</v>
      </c>
    </row>
    <row r="9" spans="1:20" ht="18" customHeight="1" x14ac:dyDescent="0.2">
      <c r="A9" s="368"/>
      <c r="B9" s="357" t="s">
        <v>825</v>
      </c>
      <c r="C9" s="266"/>
      <c r="D9" s="354"/>
      <c r="E9" s="171" t="s">
        <v>11</v>
      </c>
      <c r="F9" s="171" t="s">
        <v>47</v>
      </c>
      <c r="G9" s="267" t="s">
        <v>51</v>
      </c>
      <c r="H9" s="33">
        <v>70.87</v>
      </c>
      <c r="I9" s="34">
        <v>40.74</v>
      </c>
      <c r="J9" s="35">
        <v>18.5</v>
      </c>
      <c r="K9" s="170">
        <v>1800</v>
      </c>
      <c r="L9" s="171">
        <v>1035</v>
      </c>
      <c r="M9" s="171">
        <v>470</v>
      </c>
      <c r="N9" s="457">
        <v>8663.6</v>
      </c>
      <c r="O9" s="475">
        <v>3898.62</v>
      </c>
      <c r="P9" s="267" t="s">
        <v>49</v>
      </c>
      <c r="Q9" s="385">
        <f>Q8</f>
        <v>75.8</v>
      </c>
      <c r="R9" s="34">
        <f>R8</f>
        <v>45.7</v>
      </c>
      <c r="S9" s="35">
        <f>S8</f>
        <v>29</v>
      </c>
      <c r="T9" s="268">
        <f>T8</f>
        <v>641</v>
      </c>
    </row>
    <row r="10" spans="1:20" ht="18" customHeight="1" x14ac:dyDescent="0.2">
      <c r="A10" s="368"/>
      <c r="B10" s="358"/>
      <c r="C10" s="266"/>
      <c r="D10" s="354"/>
      <c r="E10" s="171" t="s">
        <v>12</v>
      </c>
      <c r="F10" s="171" t="s">
        <v>47</v>
      </c>
      <c r="G10" s="267" t="s">
        <v>52</v>
      </c>
      <c r="H10" s="33">
        <v>70.87</v>
      </c>
      <c r="I10" s="34">
        <v>40.74</v>
      </c>
      <c r="J10" s="35">
        <v>18.5</v>
      </c>
      <c r="K10" s="170">
        <v>1800</v>
      </c>
      <c r="L10" s="171">
        <v>1035</v>
      </c>
      <c r="M10" s="171">
        <v>470</v>
      </c>
      <c r="N10" s="457">
        <v>9451.2000000000007</v>
      </c>
      <c r="O10" s="475">
        <v>4253.0400000000009</v>
      </c>
      <c r="P10" s="267" t="s">
        <v>53</v>
      </c>
      <c r="Q10" s="385">
        <f t="shared" ref="Q10:T27" si="0">Q9</f>
        <v>75.8</v>
      </c>
      <c r="R10" s="34">
        <f t="shared" si="0"/>
        <v>45.7</v>
      </c>
      <c r="S10" s="35">
        <f t="shared" si="0"/>
        <v>29</v>
      </c>
      <c r="T10" s="268">
        <f t="shared" si="0"/>
        <v>641</v>
      </c>
    </row>
    <row r="11" spans="1:20" ht="18" customHeight="1" x14ac:dyDescent="0.2">
      <c r="A11" s="368"/>
      <c r="B11" s="359"/>
      <c r="C11" s="266"/>
      <c r="D11" s="354"/>
      <c r="E11" s="171" t="s">
        <v>13</v>
      </c>
      <c r="F11" s="171" t="s">
        <v>47</v>
      </c>
      <c r="G11" s="267" t="s">
        <v>54</v>
      </c>
      <c r="H11" s="33">
        <v>70.87</v>
      </c>
      <c r="I11" s="34">
        <v>40.74</v>
      </c>
      <c r="J11" s="35">
        <v>18.5</v>
      </c>
      <c r="K11" s="170">
        <v>1800</v>
      </c>
      <c r="L11" s="171">
        <v>1035</v>
      </c>
      <c r="M11" s="171">
        <v>470</v>
      </c>
      <c r="N11" s="457">
        <v>9451.2000000000007</v>
      </c>
      <c r="O11" s="475">
        <v>4253.0400000000009</v>
      </c>
      <c r="P11" s="267" t="s">
        <v>53</v>
      </c>
      <c r="Q11" s="385">
        <f t="shared" si="0"/>
        <v>75.8</v>
      </c>
      <c r="R11" s="34">
        <f t="shared" si="0"/>
        <v>45.7</v>
      </c>
      <c r="S11" s="35">
        <f t="shared" si="0"/>
        <v>29</v>
      </c>
      <c r="T11" s="268">
        <f t="shared" si="0"/>
        <v>641</v>
      </c>
    </row>
    <row r="12" spans="1:20" ht="18" customHeight="1" x14ac:dyDescent="0.2">
      <c r="A12" s="368"/>
      <c r="B12" s="359"/>
      <c r="C12" s="266"/>
      <c r="D12" s="354"/>
      <c r="E12" s="171" t="s">
        <v>14</v>
      </c>
      <c r="F12" s="171" t="s">
        <v>47</v>
      </c>
      <c r="G12" s="267" t="s">
        <v>55</v>
      </c>
      <c r="H12" s="33">
        <v>70.87</v>
      </c>
      <c r="I12" s="34">
        <v>40.74</v>
      </c>
      <c r="J12" s="35">
        <v>18.5</v>
      </c>
      <c r="K12" s="170">
        <v>1800</v>
      </c>
      <c r="L12" s="171">
        <v>1035</v>
      </c>
      <c r="M12" s="171">
        <v>470</v>
      </c>
      <c r="N12" s="457">
        <v>9451.2000000000007</v>
      </c>
      <c r="O12" s="475">
        <v>4253.0400000000009</v>
      </c>
      <c r="P12" s="267" t="s">
        <v>53</v>
      </c>
      <c r="Q12" s="385">
        <f t="shared" si="0"/>
        <v>75.8</v>
      </c>
      <c r="R12" s="34">
        <f t="shared" si="0"/>
        <v>45.7</v>
      </c>
      <c r="S12" s="35">
        <f t="shared" si="0"/>
        <v>29</v>
      </c>
      <c r="T12" s="268">
        <f t="shared" si="0"/>
        <v>641</v>
      </c>
    </row>
    <row r="13" spans="1:20" ht="18" customHeight="1" x14ac:dyDescent="0.2">
      <c r="A13" s="368"/>
      <c r="B13" s="359"/>
      <c r="C13" s="266"/>
      <c r="D13" s="354"/>
      <c r="E13" s="171" t="s">
        <v>15</v>
      </c>
      <c r="F13" s="171" t="s">
        <v>47</v>
      </c>
      <c r="G13" s="267" t="s">
        <v>56</v>
      </c>
      <c r="H13" s="33">
        <v>70.87</v>
      </c>
      <c r="I13" s="34">
        <v>40.74</v>
      </c>
      <c r="J13" s="35">
        <v>18.5</v>
      </c>
      <c r="K13" s="170">
        <v>1800</v>
      </c>
      <c r="L13" s="171">
        <v>1035</v>
      </c>
      <c r="M13" s="171">
        <v>470</v>
      </c>
      <c r="N13" s="457">
        <v>9451.2000000000007</v>
      </c>
      <c r="O13" s="475">
        <v>4253.0400000000009</v>
      </c>
      <c r="P13" s="267" t="s">
        <v>53</v>
      </c>
      <c r="Q13" s="385">
        <f t="shared" si="0"/>
        <v>75.8</v>
      </c>
      <c r="R13" s="34">
        <f t="shared" si="0"/>
        <v>45.7</v>
      </c>
      <c r="S13" s="35">
        <f t="shared" si="0"/>
        <v>29</v>
      </c>
      <c r="T13" s="268">
        <f t="shared" si="0"/>
        <v>641</v>
      </c>
    </row>
    <row r="14" spans="1:20" ht="18" customHeight="1" x14ac:dyDescent="0.2">
      <c r="A14" s="368"/>
      <c r="B14" s="359"/>
      <c r="C14" s="266"/>
      <c r="D14" s="354"/>
      <c r="E14" s="171" t="s">
        <v>16</v>
      </c>
      <c r="F14" s="171" t="s">
        <v>47</v>
      </c>
      <c r="G14" s="267" t="s">
        <v>57</v>
      </c>
      <c r="H14" s="33">
        <v>70.87</v>
      </c>
      <c r="I14" s="34">
        <v>40.74</v>
      </c>
      <c r="J14" s="35">
        <v>18.5</v>
      </c>
      <c r="K14" s="170">
        <v>1800</v>
      </c>
      <c r="L14" s="171">
        <v>1035</v>
      </c>
      <c r="M14" s="171">
        <v>470</v>
      </c>
      <c r="N14" s="457">
        <v>9451.2000000000007</v>
      </c>
      <c r="O14" s="475">
        <v>4253.0400000000009</v>
      </c>
      <c r="P14" s="267" t="s">
        <v>53</v>
      </c>
      <c r="Q14" s="385">
        <f t="shared" si="0"/>
        <v>75.8</v>
      </c>
      <c r="R14" s="34">
        <f t="shared" si="0"/>
        <v>45.7</v>
      </c>
      <c r="S14" s="35">
        <f t="shared" si="0"/>
        <v>29</v>
      </c>
      <c r="T14" s="268">
        <f t="shared" si="0"/>
        <v>641</v>
      </c>
    </row>
    <row r="15" spans="1:20" ht="18" customHeight="1" x14ac:dyDescent="0.2">
      <c r="A15" s="368"/>
      <c r="B15" s="359"/>
      <c r="C15" s="266"/>
      <c r="D15" s="354"/>
      <c r="E15" s="171" t="s">
        <v>18</v>
      </c>
      <c r="F15" s="171" t="s">
        <v>47</v>
      </c>
      <c r="G15" s="267" t="s">
        <v>58</v>
      </c>
      <c r="H15" s="33">
        <v>70.87</v>
      </c>
      <c r="I15" s="34">
        <v>40.74</v>
      </c>
      <c r="J15" s="35">
        <v>18.5</v>
      </c>
      <c r="K15" s="170">
        <v>1800</v>
      </c>
      <c r="L15" s="171">
        <v>1035</v>
      </c>
      <c r="M15" s="171">
        <v>470</v>
      </c>
      <c r="N15" s="457">
        <v>9451.2000000000007</v>
      </c>
      <c r="O15" s="475">
        <v>4253.0400000000009</v>
      </c>
      <c r="P15" s="267" t="s">
        <v>53</v>
      </c>
      <c r="Q15" s="385">
        <f t="shared" si="0"/>
        <v>75.8</v>
      </c>
      <c r="R15" s="34">
        <f t="shared" si="0"/>
        <v>45.7</v>
      </c>
      <c r="S15" s="35">
        <f t="shared" si="0"/>
        <v>29</v>
      </c>
      <c r="T15" s="268">
        <f t="shared" si="0"/>
        <v>641</v>
      </c>
    </row>
    <row r="16" spans="1:20" ht="18" customHeight="1" x14ac:dyDescent="0.2">
      <c r="A16" s="368"/>
      <c r="B16" s="359"/>
      <c r="C16" s="266"/>
      <c r="D16" s="354"/>
      <c r="E16" s="171" t="s">
        <v>19</v>
      </c>
      <c r="F16" s="171" t="s">
        <v>47</v>
      </c>
      <c r="G16" s="267" t="s">
        <v>59</v>
      </c>
      <c r="H16" s="33">
        <v>70.87</v>
      </c>
      <c r="I16" s="34">
        <v>40.74</v>
      </c>
      <c r="J16" s="35">
        <v>18.5</v>
      </c>
      <c r="K16" s="170">
        <v>1800</v>
      </c>
      <c r="L16" s="171">
        <v>1035</v>
      </c>
      <c r="M16" s="171">
        <v>470</v>
      </c>
      <c r="N16" s="457">
        <v>9451.2000000000007</v>
      </c>
      <c r="O16" s="475">
        <v>4253.0400000000009</v>
      </c>
      <c r="P16" s="267" t="s">
        <v>53</v>
      </c>
      <c r="Q16" s="385">
        <f t="shared" si="0"/>
        <v>75.8</v>
      </c>
      <c r="R16" s="34">
        <f t="shared" si="0"/>
        <v>45.7</v>
      </c>
      <c r="S16" s="35">
        <f t="shared" si="0"/>
        <v>29</v>
      </c>
      <c r="T16" s="268">
        <f t="shared" si="0"/>
        <v>641</v>
      </c>
    </row>
    <row r="17" spans="1:20" ht="18" customHeight="1" x14ac:dyDescent="0.2">
      <c r="A17" s="368"/>
      <c r="B17" s="359"/>
      <c r="C17" s="266"/>
      <c r="D17" s="354"/>
      <c r="E17" s="171" t="s">
        <v>20</v>
      </c>
      <c r="F17" s="171" t="s">
        <v>47</v>
      </c>
      <c r="G17" s="267" t="s">
        <v>60</v>
      </c>
      <c r="H17" s="33">
        <v>70.87</v>
      </c>
      <c r="I17" s="34">
        <v>40.74</v>
      </c>
      <c r="J17" s="35">
        <v>18.5</v>
      </c>
      <c r="K17" s="170">
        <v>1800</v>
      </c>
      <c r="L17" s="171">
        <v>1035</v>
      </c>
      <c r="M17" s="171">
        <v>470</v>
      </c>
      <c r="N17" s="457">
        <v>9451.2000000000007</v>
      </c>
      <c r="O17" s="475">
        <v>4253.0400000000009</v>
      </c>
      <c r="P17" s="267" t="s">
        <v>53</v>
      </c>
      <c r="Q17" s="385">
        <f t="shared" si="0"/>
        <v>75.8</v>
      </c>
      <c r="R17" s="34">
        <f t="shared" si="0"/>
        <v>45.7</v>
      </c>
      <c r="S17" s="35">
        <f t="shared" si="0"/>
        <v>29</v>
      </c>
      <c r="T17" s="268">
        <f t="shared" si="0"/>
        <v>641</v>
      </c>
    </row>
    <row r="18" spans="1:20" ht="18" customHeight="1" x14ac:dyDescent="0.2">
      <c r="A18" s="368"/>
      <c r="B18" s="359"/>
      <c r="C18" s="266"/>
      <c r="D18" s="354"/>
      <c r="E18" s="171" t="s">
        <v>21</v>
      </c>
      <c r="F18" s="171" t="s">
        <v>47</v>
      </c>
      <c r="G18" s="267" t="s">
        <v>61</v>
      </c>
      <c r="H18" s="33">
        <v>70.87</v>
      </c>
      <c r="I18" s="34">
        <v>40.74</v>
      </c>
      <c r="J18" s="35">
        <v>18.5</v>
      </c>
      <c r="K18" s="170">
        <v>1800</v>
      </c>
      <c r="L18" s="171">
        <v>1035</v>
      </c>
      <c r="M18" s="171">
        <v>470</v>
      </c>
      <c r="N18" s="457">
        <v>9451.2000000000007</v>
      </c>
      <c r="O18" s="475">
        <v>4253.0400000000009</v>
      </c>
      <c r="P18" s="267" t="s">
        <v>53</v>
      </c>
      <c r="Q18" s="385">
        <f t="shared" si="0"/>
        <v>75.8</v>
      </c>
      <c r="R18" s="34">
        <f t="shared" si="0"/>
        <v>45.7</v>
      </c>
      <c r="S18" s="35">
        <f t="shared" si="0"/>
        <v>29</v>
      </c>
      <c r="T18" s="268">
        <f t="shared" si="0"/>
        <v>641</v>
      </c>
    </row>
    <row r="19" spans="1:20" ht="18" customHeight="1" x14ac:dyDescent="0.2">
      <c r="A19" s="368"/>
      <c r="B19" s="359"/>
      <c r="C19" s="266"/>
      <c r="D19" s="354"/>
      <c r="E19" s="171" t="s">
        <v>22</v>
      </c>
      <c r="F19" s="171" t="s">
        <v>47</v>
      </c>
      <c r="G19" s="270" t="s">
        <v>62</v>
      </c>
      <c r="H19" s="174">
        <v>70.87</v>
      </c>
      <c r="I19" s="175">
        <v>40.74</v>
      </c>
      <c r="J19" s="176">
        <v>18.5</v>
      </c>
      <c r="K19" s="180">
        <v>1800</v>
      </c>
      <c r="L19" s="181">
        <v>1035</v>
      </c>
      <c r="M19" s="181">
        <v>470</v>
      </c>
      <c r="N19" s="458">
        <v>9451.2000000000007</v>
      </c>
      <c r="O19" s="476">
        <v>4253.0400000000009</v>
      </c>
      <c r="P19" s="270" t="s">
        <v>53</v>
      </c>
      <c r="Q19" s="385">
        <f t="shared" si="0"/>
        <v>75.8</v>
      </c>
      <c r="R19" s="34">
        <f t="shared" si="0"/>
        <v>45.7</v>
      </c>
      <c r="S19" s="35">
        <f t="shared" si="0"/>
        <v>29</v>
      </c>
      <c r="T19" s="268">
        <f t="shared" si="0"/>
        <v>641</v>
      </c>
    </row>
    <row r="20" spans="1:20" ht="18" customHeight="1" x14ac:dyDescent="0.2">
      <c r="A20" s="368"/>
      <c r="B20" s="359"/>
      <c r="C20" s="266"/>
      <c r="D20" s="354"/>
      <c r="E20" s="171" t="s">
        <v>770</v>
      </c>
      <c r="F20" s="171" t="s">
        <v>47</v>
      </c>
      <c r="G20" s="267" t="s">
        <v>844</v>
      </c>
      <c r="H20" s="33">
        <v>70.87</v>
      </c>
      <c r="I20" s="34">
        <v>40.74</v>
      </c>
      <c r="J20" s="35">
        <v>18.5</v>
      </c>
      <c r="K20" s="170">
        <v>1800</v>
      </c>
      <c r="L20" s="171">
        <v>1035</v>
      </c>
      <c r="M20" s="171">
        <v>470</v>
      </c>
      <c r="N20" s="457">
        <v>9451.2000000000007</v>
      </c>
      <c r="O20" s="475">
        <v>4253.0400000000009</v>
      </c>
      <c r="P20" s="267" t="s">
        <v>53</v>
      </c>
      <c r="Q20" s="385">
        <f t="shared" ref="Q20:T20" si="1">Q15</f>
        <v>75.8</v>
      </c>
      <c r="R20" s="34">
        <f t="shared" si="1"/>
        <v>45.7</v>
      </c>
      <c r="S20" s="35">
        <f t="shared" si="1"/>
        <v>29</v>
      </c>
      <c r="T20" s="268">
        <f t="shared" si="1"/>
        <v>641</v>
      </c>
    </row>
    <row r="21" spans="1:20" ht="18" customHeight="1" x14ac:dyDescent="0.2">
      <c r="A21" s="368"/>
      <c r="B21" s="359"/>
      <c r="C21" s="266"/>
      <c r="D21" s="354"/>
      <c r="E21" s="171" t="s">
        <v>771</v>
      </c>
      <c r="F21" s="171" t="s">
        <v>47</v>
      </c>
      <c r="G21" s="267" t="s">
        <v>845</v>
      </c>
      <c r="H21" s="174">
        <v>70.87</v>
      </c>
      <c r="I21" s="175">
        <v>40.74</v>
      </c>
      <c r="J21" s="176">
        <v>18.5</v>
      </c>
      <c r="K21" s="180">
        <v>1800</v>
      </c>
      <c r="L21" s="181">
        <v>1035</v>
      </c>
      <c r="M21" s="181">
        <v>470</v>
      </c>
      <c r="N21" s="458">
        <v>9451.2000000000007</v>
      </c>
      <c r="O21" s="476">
        <v>4253.0400000000009</v>
      </c>
      <c r="P21" s="270" t="s">
        <v>53</v>
      </c>
      <c r="Q21" s="385">
        <f t="shared" ref="Q21:T21" si="2">Q20</f>
        <v>75.8</v>
      </c>
      <c r="R21" s="34">
        <f t="shared" si="2"/>
        <v>45.7</v>
      </c>
      <c r="S21" s="35">
        <f t="shared" si="2"/>
        <v>29</v>
      </c>
      <c r="T21" s="268">
        <f t="shared" si="2"/>
        <v>641</v>
      </c>
    </row>
    <row r="22" spans="1:20" ht="18" customHeight="1" x14ac:dyDescent="0.2">
      <c r="A22" s="368"/>
      <c r="B22" s="359"/>
      <c r="C22" s="266"/>
      <c r="D22" s="354"/>
      <c r="E22" s="171" t="s">
        <v>772</v>
      </c>
      <c r="F22" s="171" t="s">
        <v>47</v>
      </c>
      <c r="G22" s="267" t="s">
        <v>846</v>
      </c>
      <c r="H22" s="33">
        <v>70.87</v>
      </c>
      <c r="I22" s="34">
        <v>40.74</v>
      </c>
      <c r="J22" s="35">
        <v>18.5</v>
      </c>
      <c r="K22" s="170">
        <v>1800</v>
      </c>
      <c r="L22" s="171">
        <v>1035</v>
      </c>
      <c r="M22" s="171">
        <v>470</v>
      </c>
      <c r="N22" s="457">
        <v>9451.2000000000007</v>
      </c>
      <c r="O22" s="475">
        <v>4253.0400000000009</v>
      </c>
      <c r="P22" s="267" t="s">
        <v>53</v>
      </c>
      <c r="Q22" s="385">
        <f t="shared" ref="Q22:T22" si="3">Q17</f>
        <v>75.8</v>
      </c>
      <c r="R22" s="34">
        <f t="shared" si="3"/>
        <v>45.7</v>
      </c>
      <c r="S22" s="35">
        <f t="shared" si="3"/>
        <v>29</v>
      </c>
      <c r="T22" s="268">
        <f t="shared" si="3"/>
        <v>641</v>
      </c>
    </row>
    <row r="23" spans="1:20" ht="18" customHeight="1" x14ac:dyDescent="0.2">
      <c r="A23" s="368"/>
      <c r="B23" s="359"/>
      <c r="C23" s="266"/>
      <c r="D23" s="354"/>
      <c r="E23" s="171" t="s">
        <v>773</v>
      </c>
      <c r="F23" s="171" t="s">
        <v>47</v>
      </c>
      <c r="G23" s="267" t="s">
        <v>847</v>
      </c>
      <c r="H23" s="174">
        <v>70.87</v>
      </c>
      <c r="I23" s="175">
        <v>40.74</v>
      </c>
      <c r="J23" s="176">
        <v>18.5</v>
      </c>
      <c r="K23" s="180">
        <v>1800</v>
      </c>
      <c r="L23" s="181">
        <v>1035</v>
      </c>
      <c r="M23" s="181">
        <v>470</v>
      </c>
      <c r="N23" s="458">
        <v>9451.2000000000007</v>
      </c>
      <c r="O23" s="476">
        <v>4253.0400000000009</v>
      </c>
      <c r="P23" s="270" t="s">
        <v>53</v>
      </c>
      <c r="Q23" s="385">
        <f t="shared" ref="Q23:T23" si="4">Q22</f>
        <v>75.8</v>
      </c>
      <c r="R23" s="34">
        <f t="shared" si="4"/>
        <v>45.7</v>
      </c>
      <c r="S23" s="35">
        <f t="shared" si="4"/>
        <v>29</v>
      </c>
      <c r="T23" s="268">
        <f t="shared" si="4"/>
        <v>641</v>
      </c>
    </row>
    <row r="24" spans="1:20" ht="18" customHeight="1" x14ac:dyDescent="0.2">
      <c r="A24" s="368"/>
      <c r="B24" s="359"/>
      <c r="C24" s="266"/>
      <c r="D24" s="354"/>
      <c r="E24" s="171" t="s">
        <v>774</v>
      </c>
      <c r="F24" s="171" t="s">
        <v>47</v>
      </c>
      <c r="G24" s="267" t="s">
        <v>848</v>
      </c>
      <c r="H24" s="33">
        <v>70.87</v>
      </c>
      <c r="I24" s="34">
        <v>40.74</v>
      </c>
      <c r="J24" s="35">
        <v>18.5</v>
      </c>
      <c r="K24" s="170">
        <v>1800</v>
      </c>
      <c r="L24" s="171">
        <v>1035</v>
      </c>
      <c r="M24" s="171">
        <v>470</v>
      </c>
      <c r="N24" s="457">
        <v>9451.2000000000007</v>
      </c>
      <c r="O24" s="475">
        <v>4253.0400000000009</v>
      </c>
      <c r="P24" s="267" t="s">
        <v>53</v>
      </c>
      <c r="Q24" s="385">
        <f t="shared" ref="Q24:T24" si="5">Q19</f>
        <v>75.8</v>
      </c>
      <c r="R24" s="34">
        <f t="shared" si="5"/>
        <v>45.7</v>
      </c>
      <c r="S24" s="35">
        <f t="shared" si="5"/>
        <v>29</v>
      </c>
      <c r="T24" s="268">
        <f t="shared" si="5"/>
        <v>641</v>
      </c>
    </row>
    <row r="25" spans="1:20" ht="18" customHeight="1" x14ac:dyDescent="0.2">
      <c r="A25" s="368"/>
      <c r="B25" s="359"/>
      <c r="C25" s="266"/>
      <c r="D25" s="354"/>
      <c r="E25" s="171" t="s">
        <v>775</v>
      </c>
      <c r="F25" s="171" t="s">
        <v>47</v>
      </c>
      <c r="G25" s="267" t="s">
        <v>849</v>
      </c>
      <c r="H25" s="174">
        <v>70.87</v>
      </c>
      <c r="I25" s="175">
        <v>40.74</v>
      </c>
      <c r="J25" s="176">
        <v>18.5</v>
      </c>
      <c r="K25" s="180">
        <v>1800</v>
      </c>
      <c r="L25" s="181">
        <v>1035</v>
      </c>
      <c r="M25" s="181">
        <v>470</v>
      </c>
      <c r="N25" s="458">
        <v>9451.2000000000007</v>
      </c>
      <c r="O25" s="476">
        <v>4253.0400000000009</v>
      </c>
      <c r="P25" s="270" t="s">
        <v>53</v>
      </c>
      <c r="Q25" s="385">
        <f t="shared" ref="Q25:T25" si="6">Q24</f>
        <v>75.8</v>
      </c>
      <c r="R25" s="34">
        <f t="shared" si="6"/>
        <v>45.7</v>
      </c>
      <c r="S25" s="35">
        <f t="shared" si="6"/>
        <v>29</v>
      </c>
      <c r="T25" s="268">
        <f t="shared" si="6"/>
        <v>641</v>
      </c>
    </row>
    <row r="26" spans="1:20" ht="18" customHeight="1" x14ac:dyDescent="0.2">
      <c r="A26" s="368"/>
      <c r="B26" s="359"/>
      <c r="C26" s="266"/>
      <c r="D26" s="354"/>
      <c r="E26" s="171" t="s">
        <v>63</v>
      </c>
      <c r="F26" s="171" t="s">
        <v>47</v>
      </c>
      <c r="G26" s="267" t="s">
        <v>31</v>
      </c>
      <c r="H26" s="33">
        <v>70.87</v>
      </c>
      <c r="I26" s="34">
        <v>40.74</v>
      </c>
      <c r="J26" s="35">
        <v>18.5</v>
      </c>
      <c r="K26" s="170">
        <v>1800</v>
      </c>
      <c r="L26" s="171">
        <v>1035</v>
      </c>
      <c r="M26" s="171">
        <v>470</v>
      </c>
      <c r="N26" s="458">
        <v>10396.320000000002</v>
      </c>
      <c r="O26" s="475">
        <v>4678.3440000000001</v>
      </c>
      <c r="P26" s="267" t="s">
        <v>53</v>
      </c>
      <c r="Q26" s="385">
        <f>Q19</f>
        <v>75.8</v>
      </c>
      <c r="R26" s="34">
        <f>R19</f>
        <v>45.7</v>
      </c>
      <c r="S26" s="35">
        <f>S19</f>
        <v>29</v>
      </c>
      <c r="T26" s="268">
        <f>T19</f>
        <v>641</v>
      </c>
    </row>
    <row r="27" spans="1:20" ht="18" customHeight="1" thickBot="1" x14ac:dyDescent="0.25">
      <c r="A27" s="369"/>
      <c r="B27" s="541"/>
      <c r="C27" s="149"/>
      <c r="D27" s="63"/>
      <c r="E27" s="231" t="s">
        <v>64</v>
      </c>
      <c r="F27" s="231" t="s">
        <v>47</v>
      </c>
      <c r="G27" s="505" t="s">
        <v>31</v>
      </c>
      <c r="H27" s="542">
        <v>70.87</v>
      </c>
      <c r="I27" s="539">
        <v>40.74</v>
      </c>
      <c r="J27" s="540">
        <v>18.5</v>
      </c>
      <c r="K27" s="230">
        <v>1800</v>
      </c>
      <c r="L27" s="231">
        <v>1035</v>
      </c>
      <c r="M27" s="231">
        <v>470</v>
      </c>
      <c r="N27" s="543">
        <v>10396.320000000002</v>
      </c>
      <c r="O27" s="530">
        <v>4678.3440000000001</v>
      </c>
      <c r="P27" s="505" t="s">
        <v>53</v>
      </c>
      <c r="Q27" s="386">
        <f t="shared" si="0"/>
        <v>75.8</v>
      </c>
      <c r="R27" s="178">
        <f t="shared" si="0"/>
        <v>45.7</v>
      </c>
      <c r="S27" s="179">
        <f t="shared" si="0"/>
        <v>29</v>
      </c>
      <c r="T27" s="271">
        <f t="shared" si="0"/>
        <v>641</v>
      </c>
    </row>
    <row r="28" spans="1:20" ht="18" customHeight="1" x14ac:dyDescent="0.2">
      <c r="A28" s="370"/>
      <c r="B28" s="360" t="s">
        <v>826</v>
      </c>
      <c r="C28" s="272" t="s">
        <v>65</v>
      </c>
      <c r="D28" s="272" t="s">
        <v>66</v>
      </c>
      <c r="E28" s="106" t="s">
        <v>9</v>
      </c>
      <c r="F28" s="106" t="s">
        <v>67</v>
      </c>
      <c r="G28" s="295" t="s">
        <v>68</v>
      </c>
      <c r="H28" s="108">
        <v>59.06</v>
      </c>
      <c r="I28" s="109">
        <v>31.5</v>
      </c>
      <c r="J28" s="110">
        <v>21.65</v>
      </c>
      <c r="K28" s="184">
        <v>1500</v>
      </c>
      <c r="L28" s="106">
        <v>800</v>
      </c>
      <c r="M28" s="106">
        <v>550</v>
      </c>
      <c r="N28" s="459">
        <v>6316.2000000000007</v>
      </c>
      <c r="O28" s="454">
        <v>2842.29</v>
      </c>
      <c r="P28" s="295" t="s">
        <v>49</v>
      </c>
      <c r="Q28" s="387">
        <v>64</v>
      </c>
      <c r="R28" s="109">
        <v>36.5</v>
      </c>
      <c r="S28" s="273">
        <v>29</v>
      </c>
      <c r="T28" s="187">
        <v>567</v>
      </c>
    </row>
    <row r="29" spans="1:20" ht="18" customHeight="1" x14ac:dyDescent="0.2">
      <c r="A29" s="368"/>
      <c r="B29" s="361" t="s">
        <v>825</v>
      </c>
      <c r="C29" s="274"/>
      <c r="D29" s="274"/>
      <c r="E29" s="113" t="s">
        <v>11</v>
      </c>
      <c r="F29" s="113" t="s">
        <v>67</v>
      </c>
      <c r="G29" s="107" t="s">
        <v>69</v>
      </c>
      <c r="H29" s="114">
        <v>59.06</v>
      </c>
      <c r="I29" s="115">
        <v>31.5</v>
      </c>
      <c r="J29" s="116">
        <v>21.65</v>
      </c>
      <c r="K29" s="188">
        <v>1500</v>
      </c>
      <c r="L29" s="113">
        <v>800</v>
      </c>
      <c r="M29" s="113">
        <v>550</v>
      </c>
      <c r="N29" s="460">
        <v>6947.8200000000006</v>
      </c>
      <c r="O29" s="453">
        <v>3126.5190000000002</v>
      </c>
      <c r="P29" s="107" t="s">
        <v>49</v>
      </c>
      <c r="Q29" s="388">
        <v>64</v>
      </c>
      <c r="R29" s="115">
        <v>36.5</v>
      </c>
      <c r="S29" s="275">
        <v>27.6</v>
      </c>
      <c r="T29" s="191">
        <v>567</v>
      </c>
    </row>
    <row r="30" spans="1:20" ht="18" customHeight="1" x14ac:dyDescent="0.2">
      <c r="A30" s="368"/>
      <c r="B30" s="362"/>
      <c r="C30" s="274"/>
      <c r="D30" s="274"/>
      <c r="E30" s="113" t="s">
        <v>12</v>
      </c>
      <c r="F30" s="113" t="s">
        <v>67</v>
      </c>
      <c r="G30" s="107" t="s">
        <v>818</v>
      </c>
      <c r="H30" s="114">
        <v>59.06</v>
      </c>
      <c r="I30" s="115">
        <v>31.5</v>
      </c>
      <c r="J30" s="116">
        <v>21.65</v>
      </c>
      <c r="K30" s="188">
        <v>1500</v>
      </c>
      <c r="L30" s="113">
        <v>800</v>
      </c>
      <c r="M30" s="113">
        <v>550</v>
      </c>
      <c r="N30" s="460">
        <v>7579.4400000000005</v>
      </c>
      <c r="O30" s="453">
        <v>3410.748</v>
      </c>
      <c r="P30" s="107" t="s">
        <v>53</v>
      </c>
      <c r="Q30" s="388">
        <v>64</v>
      </c>
      <c r="R30" s="115">
        <v>36.5</v>
      </c>
      <c r="S30" s="275">
        <v>27.6</v>
      </c>
      <c r="T30" s="191">
        <v>567</v>
      </c>
    </row>
    <row r="31" spans="1:20" ht="18" customHeight="1" x14ac:dyDescent="0.2">
      <c r="A31" s="368"/>
      <c r="B31" s="362"/>
      <c r="C31" s="274"/>
      <c r="D31" s="274"/>
      <c r="E31" s="113" t="s">
        <v>13</v>
      </c>
      <c r="F31" s="113" t="s">
        <v>67</v>
      </c>
      <c r="G31" s="107" t="s">
        <v>70</v>
      </c>
      <c r="H31" s="114">
        <v>59.06</v>
      </c>
      <c r="I31" s="115">
        <v>31.5</v>
      </c>
      <c r="J31" s="116">
        <v>21.65</v>
      </c>
      <c r="K31" s="188">
        <v>1500</v>
      </c>
      <c r="L31" s="113">
        <v>800</v>
      </c>
      <c r="M31" s="113">
        <v>550</v>
      </c>
      <c r="N31" s="460">
        <v>7579.4400000000005</v>
      </c>
      <c r="O31" s="453">
        <v>3410.748</v>
      </c>
      <c r="P31" s="107" t="s">
        <v>53</v>
      </c>
      <c r="Q31" s="388">
        <v>64</v>
      </c>
      <c r="R31" s="115">
        <v>36.5</v>
      </c>
      <c r="S31" s="275">
        <v>27.6</v>
      </c>
      <c r="T31" s="191">
        <v>567</v>
      </c>
    </row>
    <row r="32" spans="1:20" ht="18" customHeight="1" x14ac:dyDescent="0.2">
      <c r="A32" s="368"/>
      <c r="B32" s="362"/>
      <c r="C32" s="274"/>
      <c r="D32" s="274"/>
      <c r="E32" s="113" t="s">
        <v>14</v>
      </c>
      <c r="F32" s="113" t="s">
        <v>67</v>
      </c>
      <c r="G32" s="107" t="s">
        <v>71</v>
      </c>
      <c r="H32" s="114">
        <v>59.06</v>
      </c>
      <c r="I32" s="115">
        <v>31.5</v>
      </c>
      <c r="J32" s="116">
        <v>21.65</v>
      </c>
      <c r="K32" s="188">
        <v>1500</v>
      </c>
      <c r="L32" s="113">
        <v>800</v>
      </c>
      <c r="M32" s="113">
        <v>550</v>
      </c>
      <c r="N32" s="460">
        <v>7579.4400000000005</v>
      </c>
      <c r="O32" s="453">
        <v>3410.748</v>
      </c>
      <c r="P32" s="107" t="s">
        <v>53</v>
      </c>
      <c r="Q32" s="388">
        <v>64</v>
      </c>
      <c r="R32" s="115">
        <v>36.5</v>
      </c>
      <c r="S32" s="275">
        <v>27.6</v>
      </c>
      <c r="T32" s="191">
        <v>567</v>
      </c>
    </row>
    <row r="33" spans="1:20" ht="18" customHeight="1" x14ac:dyDescent="0.2">
      <c r="A33" s="368"/>
      <c r="B33" s="362"/>
      <c r="C33" s="274"/>
      <c r="D33" s="274"/>
      <c r="E33" s="113" t="s">
        <v>15</v>
      </c>
      <c r="F33" s="113" t="s">
        <v>67</v>
      </c>
      <c r="G33" s="107" t="s">
        <v>72</v>
      </c>
      <c r="H33" s="114">
        <v>59.06</v>
      </c>
      <c r="I33" s="115">
        <v>31.5</v>
      </c>
      <c r="J33" s="116">
        <v>21.65</v>
      </c>
      <c r="K33" s="188">
        <v>1500</v>
      </c>
      <c r="L33" s="113">
        <v>800</v>
      </c>
      <c r="M33" s="113">
        <v>550</v>
      </c>
      <c r="N33" s="460">
        <v>7579.4400000000005</v>
      </c>
      <c r="O33" s="453">
        <v>3410.748</v>
      </c>
      <c r="P33" s="107" t="s">
        <v>53</v>
      </c>
      <c r="Q33" s="388">
        <v>64</v>
      </c>
      <c r="R33" s="115">
        <v>36.5</v>
      </c>
      <c r="S33" s="275">
        <v>27.6</v>
      </c>
      <c r="T33" s="191">
        <v>567</v>
      </c>
    </row>
    <row r="34" spans="1:20" ht="18" customHeight="1" x14ac:dyDescent="0.2">
      <c r="A34" s="368"/>
      <c r="B34" s="362"/>
      <c r="C34" s="274"/>
      <c r="D34" s="274"/>
      <c r="E34" s="113" t="s">
        <v>16</v>
      </c>
      <c r="F34" s="113" t="s">
        <v>67</v>
      </c>
      <c r="G34" s="107" t="s">
        <v>73</v>
      </c>
      <c r="H34" s="114">
        <v>59.06</v>
      </c>
      <c r="I34" s="115">
        <v>31.5</v>
      </c>
      <c r="J34" s="116">
        <v>21.65</v>
      </c>
      <c r="K34" s="188">
        <v>1500</v>
      </c>
      <c r="L34" s="113">
        <v>800</v>
      </c>
      <c r="M34" s="113">
        <v>550</v>
      </c>
      <c r="N34" s="460">
        <v>7579.4400000000005</v>
      </c>
      <c r="O34" s="453">
        <v>3410.748</v>
      </c>
      <c r="P34" s="107" t="s">
        <v>53</v>
      </c>
      <c r="Q34" s="388">
        <v>64</v>
      </c>
      <c r="R34" s="115">
        <v>36.5</v>
      </c>
      <c r="S34" s="275">
        <v>27.6</v>
      </c>
      <c r="T34" s="191">
        <v>567</v>
      </c>
    </row>
    <row r="35" spans="1:20" ht="18" customHeight="1" x14ac:dyDescent="0.2">
      <c r="A35" s="368"/>
      <c r="B35" s="362"/>
      <c r="C35" s="274"/>
      <c r="D35" s="274"/>
      <c r="E35" s="113" t="s">
        <v>18</v>
      </c>
      <c r="F35" s="113" t="s">
        <v>67</v>
      </c>
      <c r="G35" s="107" t="s">
        <v>74</v>
      </c>
      <c r="H35" s="114">
        <v>59.06</v>
      </c>
      <c r="I35" s="115">
        <v>31.5</v>
      </c>
      <c r="J35" s="116">
        <v>21.65</v>
      </c>
      <c r="K35" s="188">
        <v>1500</v>
      </c>
      <c r="L35" s="113">
        <v>800</v>
      </c>
      <c r="M35" s="113">
        <v>550</v>
      </c>
      <c r="N35" s="460">
        <v>7579.4400000000005</v>
      </c>
      <c r="O35" s="453">
        <v>3410.748</v>
      </c>
      <c r="P35" s="107" t="s">
        <v>53</v>
      </c>
      <c r="Q35" s="388">
        <v>64</v>
      </c>
      <c r="R35" s="115">
        <v>36.5</v>
      </c>
      <c r="S35" s="275">
        <v>27.6</v>
      </c>
      <c r="T35" s="191">
        <v>567</v>
      </c>
    </row>
    <row r="36" spans="1:20" ht="18" customHeight="1" x14ac:dyDescent="0.2">
      <c r="A36" s="368"/>
      <c r="B36" s="362"/>
      <c r="C36" s="274"/>
      <c r="D36" s="274"/>
      <c r="E36" s="113" t="s">
        <v>19</v>
      </c>
      <c r="F36" s="113" t="s">
        <v>67</v>
      </c>
      <c r="G36" s="107" t="s">
        <v>75</v>
      </c>
      <c r="H36" s="114">
        <v>59.06</v>
      </c>
      <c r="I36" s="115">
        <v>31.5</v>
      </c>
      <c r="J36" s="116">
        <v>21.65</v>
      </c>
      <c r="K36" s="188">
        <v>1500</v>
      </c>
      <c r="L36" s="113">
        <v>800</v>
      </c>
      <c r="M36" s="113">
        <v>550</v>
      </c>
      <c r="N36" s="460">
        <v>7579.4400000000005</v>
      </c>
      <c r="O36" s="453">
        <v>3410.748</v>
      </c>
      <c r="P36" s="107" t="s">
        <v>53</v>
      </c>
      <c r="Q36" s="388">
        <v>64</v>
      </c>
      <c r="R36" s="115">
        <v>36.5</v>
      </c>
      <c r="S36" s="275">
        <v>27.6</v>
      </c>
      <c r="T36" s="191">
        <v>567</v>
      </c>
    </row>
    <row r="37" spans="1:20" ht="18" customHeight="1" x14ac:dyDescent="0.2">
      <c r="A37" s="368"/>
      <c r="B37" s="362"/>
      <c r="C37" s="274"/>
      <c r="D37" s="274"/>
      <c r="E37" s="113" t="s">
        <v>20</v>
      </c>
      <c r="F37" s="113" t="s">
        <v>67</v>
      </c>
      <c r="G37" s="107" t="s">
        <v>76</v>
      </c>
      <c r="H37" s="114">
        <v>59.06</v>
      </c>
      <c r="I37" s="115">
        <v>31.5</v>
      </c>
      <c r="J37" s="116">
        <v>21.65</v>
      </c>
      <c r="K37" s="188">
        <v>1500</v>
      </c>
      <c r="L37" s="113">
        <v>800</v>
      </c>
      <c r="M37" s="113">
        <v>550</v>
      </c>
      <c r="N37" s="460">
        <v>7579.4400000000005</v>
      </c>
      <c r="O37" s="453">
        <v>3410.748</v>
      </c>
      <c r="P37" s="107" t="s">
        <v>53</v>
      </c>
      <c r="Q37" s="388">
        <v>64</v>
      </c>
      <c r="R37" s="115">
        <v>36.5</v>
      </c>
      <c r="S37" s="275">
        <v>27.6</v>
      </c>
      <c r="T37" s="191">
        <v>567</v>
      </c>
    </row>
    <row r="38" spans="1:20" ht="18" customHeight="1" x14ac:dyDescent="0.2">
      <c r="A38" s="368"/>
      <c r="B38" s="362"/>
      <c r="C38" s="274"/>
      <c r="D38" s="274"/>
      <c r="E38" s="113" t="s">
        <v>21</v>
      </c>
      <c r="F38" s="113" t="s">
        <v>67</v>
      </c>
      <c r="G38" s="107" t="s">
        <v>77</v>
      </c>
      <c r="H38" s="114">
        <v>59.06</v>
      </c>
      <c r="I38" s="115">
        <v>31.5</v>
      </c>
      <c r="J38" s="116">
        <v>21.65</v>
      </c>
      <c r="K38" s="188">
        <v>1500</v>
      </c>
      <c r="L38" s="113">
        <v>800</v>
      </c>
      <c r="M38" s="113">
        <v>550</v>
      </c>
      <c r="N38" s="460">
        <v>7579.4400000000005</v>
      </c>
      <c r="O38" s="453">
        <v>3410.748</v>
      </c>
      <c r="P38" s="107" t="s">
        <v>53</v>
      </c>
      <c r="Q38" s="388">
        <v>64</v>
      </c>
      <c r="R38" s="115">
        <v>36.5</v>
      </c>
      <c r="S38" s="275">
        <v>27.6</v>
      </c>
      <c r="T38" s="191">
        <v>567</v>
      </c>
    </row>
    <row r="39" spans="1:20" ht="18" customHeight="1" x14ac:dyDescent="0.2">
      <c r="A39" s="368"/>
      <c r="B39" s="362"/>
      <c r="C39" s="274"/>
      <c r="D39" s="274"/>
      <c r="E39" s="113" t="s">
        <v>22</v>
      </c>
      <c r="F39" s="113" t="s">
        <v>67</v>
      </c>
      <c r="G39" s="107" t="s">
        <v>78</v>
      </c>
      <c r="H39" s="114">
        <v>59.06</v>
      </c>
      <c r="I39" s="115">
        <v>31.5</v>
      </c>
      <c r="J39" s="116">
        <v>21.65</v>
      </c>
      <c r="K39" s="188">
        <v>1500</v>
      </c>
      <c r="L39" s="113">
        <v>800</v>
      </c>
      <c r="M39" s="113">
        <v>550</v>
      </c>
      <c r="N39" s="460">
        <v>7579.4400000000005</v>
      </c>
      <c r="O39" s="453">
        <v>3410.748</v>
      </c>
      <c r="P39" s="107" t="s">
        <v>53</v>
      </c>
      <c r="Q39" s="388">
        <v>64</v>
      </c>
      <c r="R39" s="115">
        <v>36.5</v>
      </c>
      <c r="S39" s="275">
        <v>27.6</v>
      </c>
      <c r="T39" s="191">
        <v>567</v>
      </c>
    </row>
    <row r="40" spans="1:20" ht="18" customHeight="1" x14ac:dyDescent="0.2">
      <c r="A40" s="368"/>
      <c r="B40" s="362"/>
      <c r="C40" s="274"/>
      <c r="D40" s="274"/>
      <c r="E40" s="113" t="s">
        <v>770</v>
      </c>
      <c r="F40" s="113" t="s">
        <v>47</v>
      </c>
      <c r="G40" s="107" t="s">
        <v>850</v>
      </c>
      <c r="H40" s="114">
        <v>59.06</v>
      </c>
      <c r="I40" s="115">
        <v>31.5</v>
      </c>
      <c r="J40" s="116">
        <v>21.65</v>
      </c>
      <c r="K40" s="188">
        <v>1500</v>
      </c>
      <c r="L40" s="113">
        <v>800</v>
      </c>
      <c r="M40" s="113">
        <v>550</v>
      </c>
      <c r="N40" s="460">
        <v>7579.4400000000005</v>
      </c>
      <c r="O40" s="453">
        <v>3410.748</v>
      </c>
      <c r="P40" s="107" t="s">
        <v>53</v>
      </c>
      <c r="Q40" s="388">
        <v>64</v>
      </c>
      <c r="R40" s="115">
        <v>36.5</v>
      </c>
      <c r="S40" s="275">
        <v>27.6</v>
      </c>
      <c r="T40" s="191">
        <v>567</v>
      </c>
    </row>
    <row r="41" spans="1:20" ht="18" customHeight="1" x14ac:dyDescent="0.2">
      <c r="A41" s="368"/>
      <c r="B41" s="362"/>
      <c r="C41" s="274"/>
      <c r="D41" s="274"/>
      <c r="E41" s="113" t="s">
        <v>771</v>
      </c>
      <c r="F41" s="113" t="s">
        <v>47</v>
      </c>
      <c r="G41" s="107" t="s">
        <v>851</v>
      </c>
      <c r="H41" s="114">
        <v>59.06</v>
      </c>
      <c r="I41" s="115">
        <v>31.5</v>
      </c>
      <c r="J41" s="116">
        <v>21.65</v>
      </c>
      <c r="K41" s="188">
        <v>1500</v>
      </c>
      <c r="L41" s="113">
        <v>800</v>
      </c>
      <c r="M41" s="113">
        <v>550</v>
      </c>
      <c r="N41" s="460">
        <v>7579.4400000000005</v>
      </c>
      <c r="O41" s="453">
        <v>3410.748</v>
      </c>
      <c r="P41" s="107" t="s">
        <v>53</v>
      </c>
      <c r="Q41" s="388">
        <v>64</v>
      </c>
      <c r="R41" s="115">
        <v>36.5</v>
      </c>
      <c r="S41" s="275">
        <v>27.6</v>
      </c>
      <c r="T41" s="191">
        <v>567</v>
      </c>
    </row>
    <row r="42" spans="1:20" ht="18" customHeight="1" x14ac:dyDescent="0.2">
      <c r="A42" s="368"/>
      <c r="B42" s="362"/>
      <c r="C42" s="274"/>
      <c r="D42" s="274"/>
      <c r="E42" s="113" t="s">
        <v>772</v>
      </c>
      <c r="F42" s="113" t="s">
        <v>47</v>
      </c>
      <c r="G42" s="107" t="s">
        <v>852</v>
      </c>
      <c r="H42" s="114">
        <v>59.06</v>
      </c>
      <c r="I42" s="115">
        <v>31.5</v>
      </c>
      <c r="J42" s="116">
        <v>21.65</v>
      </c>
      <c r="K42" s="188">
        <v>1500</v>
      </c>
      <c r="L42" s="113">
        <v>800</v>
      </c>
      <c r="M42" s="113">
        <v>550</v>
      </c>
      <c r="N42" s="460">
        <v>7579.4400000000005</v>
      </c>
      <c r="O42" s="453">
        <v>3410.748</v>
      </c>
      <c r="P42" s="107" t="s">
        <v>53</v>
      </c>
      <c r="Q42" s="388">
        <v>64</v>
      </c>
      <c r="R42" s="115">
        <v>36.5</v>
      </c>
      <c r="S42" s="275">
        <v>27.6</v>
      </c>
      <c r="T42" s="191">
        <v>567</v>
      </c>
    </row>
    <row r="43" spans="1:20" ht="18" customHeight="1" x14ac:dyDescent="0.2">
      <c r="A43" s="368"/>
      <c r="B43" s="362"/>
      <c r="C43" s="274"/>
      <c r="D43" s="274"/>
      <c r="E43" s="113" t="s">
        <v>773</v>
      </c>
      <c r="F43" s="113" t="s">
        <v>47</v>
      </c>
      <c r="G43" s="107" t="s">
        <v>853</v>
      </c>
      <c r="H43" s="114">
        <v>59.06</v>
      </c>
      <c r="I43" s="115">
        <v>31.5</v>
      </c>
      <c r="J43" s="116">
        <v>21.65</v>
      </c>
      <c r="K43" s="188">
        <v>1500</v>
      </c>
      <c r="L43" s="113">
        <v>800</v>
      </c>
      <c r="M43" s="113">
        <v>550</v>
      </c>
      <c r="N43" s="460">
        <v>7579.4400000000005</v>
      </c>
      <c r="O43" s="453">
        <v>3410.748</v>
      </c>
      <c r="P43" s="107" t="s">
        <v>53</v>
      </c>
      <c r="Q43" s="388">
        <v>64</v>
      </c>
      <c r="R43" s="115">
        <v>36.5</v>
      </c>
      <c r="S43" s="275">
        <v>27.6</v>
      </c>
      <c r="T43" s="191">
        <v>567</v>
      </c>
    </row>
    <row r="44" spans="1:20" ht="18" customHeight="1" x14ac:dyDescent="0.2">
      <c r="A44" s="368"/>
      <c r="B44" s="362"/>
      <c r="C44" s="274"/>
      <c r="D44" s="274"/>
      <c r="E44" s="113" t="s">
        <v>774</v>
      </c>
      <c r="F44" s="113" t="s">
        <v>47</v>
      </c>
      <c r="G44" s="107" t="s">
        <v>854</v>
      </c>
      <c r="H44" s="114">
        <v>59.06</v>
      </c>
      <c r="I44" s="115">
        <v>31.5</v>
      </c>
      <c r="J44" s="116">
        <v>21.65</v>
      </c>
      <c r="K44" s="188">
        <v>1500</v>
      </c>
      <c r="L44" s="113">
        <v>800</v>
      </c>
      <c r="M44" s="113">
        <v>550</v>
      </c>
      <c r="N44" s="460">
        <v>7579.4400000000005</v>
      </c>
      <c r="O44" s="453">
        <v>3410.748</v>
      </c>
      <c r="P44" s="107" t="s">
        <v>53</v>
      </c>
      <c r="Q44" s="388">
        <v>64</v>
      </c>
      <c r="R44" s="115">
        <v>36.5</v>
      </c>
      <c r="S44" s="275">
        <v>27.6</v>
      </c>
      <c r="T44" s="191">
        <v>567</v>
      </c>
    </row>
    <row r="45" spans="1:20" ht="18" customHeight="1" x14ac:dyDescent="0.2">
      <c r="A45" s="368"/>
      <c r="B45" s="362"/>
      <c r="C45" s="274"/>
      <c r="D45" s="274"/>
      <c r="E45" s="113" t="s">
        <v>775</v>
      </c>
      <c r="F45" s="113" t="s">
        <v>47</v>
      </c>
      <c r="G45" s="107" t="s">
        <v>855</v>
      </c>
      <c r="H45" s="114">
        <v>59.06</v>
      </c>
      <c r="I45" s="115">
        <v>31.5</v>
      </c>
      <c r="J45" s="116">
        <v>21.65</v>
      </c>
      <c r="K45" s="188">
        <v>1500</v>
      </c>
      <c r="L45" s="113">
        <v>800</v>
      </c>
      <c r="M45" s="113">
        <v>550</v>
      </c>
      <c r="N45" s="460">
        <v>7579.4400000000005</v>
      </c>
      <c r="O45" s="453">
        <v>3410.748</v>
      </c>
      <c r="P45" s="107" t="s">
        <v>53</v>
      </c>
      <c r="Q45" s="388">
        <v>64</v>
      </c>
      <c r="R45" s="115">
        <v>36.5</v>
      </c>
      <c r="S45" s="275">
        <v>27.6</v>
      </c>
      <c r="T45" s="191">
        <v>567</v>
      </c>
    </row>
    <row r="46" spans="1:20" ht="18" customHeight="1" x14ac:dyDescent="0.2">
      <c r="A46" s="368"/>
      <c r="B46" s="362"/>
      <c r="C46" s="276"/>
      <c r="D46" s="276"/>
      <c r="E46" s="196" t="s">
        <v>63</v>
      </c>
      <c r="F46" s="113" t="s">
        <v>67</v>
      </c>
      <c r="G46" s="107" t="s">
        <v>31</v>
      </c>
      <c r="H46" s="114">
        <v>59.06</v>
      </c>
      <c r="I46" s="115">
        <v>31.5</v>
      </c>
      <c r="J46" s="116">
        <v>21.65</v>
      </c>
      <c r="K46" s="188">
        <v>1500</v>
      </c>
      <c r="L46" s="113">
        <v>800</v>
      </c>
      <c r="M46" s="113">
        <v>550</v>
      </c>
      <c r="N46" s="460">
        <v>8337.384</v>
      </c>
      <c r="O46" s="453">
        <v>3751.8250000000003</v>
      </c>
      <c r="P46" s="107" t="s">
        <v>53</v>
      </c>
      <c r="Q46" s="388">
        <v>64</v>
      </c>
      <c r="R46" s="115">
        <v>36.5</v>
      </c>
      <c r="S46" s="275">
        <v>27.6</v>
      </c>
      <c r="T46" s="191">
        <v>567</v>
      </c>
    </row>
    <row r="47" spans="1:20" ht="18" customHeight="1" thickBot="1" x14ac:dyDescent="0.25">
      <c r="A47" s="369"/>
      <c r="B47" s="362"/>
      <c r="C47" s="277"/>
      <c r="D47" s="277"/>
      <c r="E47" s="258" t="s">
        <v>64</v>
      </c>
      <c r="F47" s="258" t="s">
        <v>67</v>
      </c>
      <c r="G47" s="363" t="s">
        <v>31</v>
      </c>
      <c r="H47" s="114">
        <v>59.06</v>
      </c>
      <c r="I47" s="115">
        <v>31.5</v>
      </c>
      <c r="J47" s="116">
        <v>21.65</v>
      </c>
      <c r="K47" s="188">
        <v>1500</v>
      </c>
      <c r="L47" s="113">
        <v>800</v>
      </c>
      <c r="M47" s="113">
        <v>550</v>
      </c>
      <c r="N47" s="460">
        <v>8337.384</v>
      </c>
      <c r="O47" s="453">
        <v>3751.8250000000003</v>
      </c>
      <c r="P47" s="107" t="s">
        <v>53</v>
      </c>
      <c r="Q47" s="389">
        <v>64</v>
      </c>
      <c r="R47" s="238">
        <v>36.5</v>
      </c>
      <c r="S47" s="278">
        <v>27.6</v>
      </c>
      <c r="T47" s="240">
        <v>567</v>
      </c>
    </row>
    <row r="48" spans="1:20" ht="18" customHeight="1" x14ac:dyDescent="0.2">
      <c r="A48" s="370"/>
      <c r="B48" s="364" t="s">
        <v>79</v>
      </c>
      <c r="C48" s="279" t="s">
        <v>80</v>
      </c>
      <c r="D48" s="279" t="s">
        <v>81</v>
      </c>
      <c r="E48" s="204" t="s">
        <v>9</v>
      </c>
      <c r="F48" s="204" t="s">
        <v>82</v>
      </c>
      <c r="G48" s="280" t="s">
        <v>83</v>
      </c>
      <c r="H48" s="200">
        <v>66.930000000000007</v>
      </c>
      <c r="I48" s="201">
        <v>31.5</v>
      </c>
      <c r="J48" s="202">
        <v>20.67</v>
      </c>
      <c r="K48" s="203">
        <v>1700</v>
      </c>
      <c r="L48" s="204">
        <v>800</v>
      </c>
      <c r="M48" s="204">
        <v>525</v>
      </c>
      <c r="N48" s="461">
        <v>8098.2000000000007</v>
      </c>
      <c r="O48" s="477">
        <v>3644.1900000000005</v>
      </c>
      <c r="P48" s="280" t="s">
        <v>49</v>
      </c>
      <c r="Q48" s="390">
        <v>71.900000000000006</v>
      </c>
      <c r="R48" s="70">
        <v>36.5</v>
      </c>
      <c r="S48" s="71">
        <v>26.6</v>
      </c>
      <c r="T48" s="281">
        <v>604</v>
      </c>
    </row>
    <row r="49" spans="1:20" ht="18" customHeight="1" x14ac:dyDescent="0.2">
      <c r="A49" s="368"/>
      <c r="B49" s="365" t="s">
        <v>50</v>
      </c>
      <c r="C49" s="282"/>
      <c r="D49" s="282"/>
      <c r="E49" s="67" t="s">
        <v>11</v>
      </c>
      <c r="F49" s="67" t="s">
        <v>82</v>
      </c>
      <c r="G49" s="283" t="s">
        <v>84</v>
      </c>
      <c r="H49" s="75">
        <v>66.930000000000007</v>
      </c>
      <c r="I49" s="76">
        <v>31.5</v>
      </c>
      <c r="J49" s="77">
        <v>20.67</v>
      </c>
      <c r="K49" s="208">
        <v>1700</v>
      </c>
      <c r="L49" s="67">
        <v>800</v>
      </c>
      <c r="M49" s="67">
        <v>525</v>
      </c>
      <c r="N49" s="462">
        <v>8908.02</v>
      </c>
      <c r="O49" s="478">
        <v>4008.6090000000004</v>
      </c>
      <c r="P49" s="283" t="s">
        <v>49</v>
      </c>
      <c r="Q49" s="391">
        <f>Q48</f>
        <v>71.900000000000006</v>
      </c>
      <c r="R49" s="76">
        <f>R48</f>
        <v>36.5</v>
      </c>
      <c r="S49" s="77">
        <f>S48</f>
        <v>26.6</v>
      </c>
      <c r="T49" s="284">
        <f>T48</f>
        <v>604</v>
      </c>
    </row>
    <row r="50" spans="1:20" ht="18" customHeight="1" x14ac:dyDescent="0.2">
      <c r="A50" s="368"/>
      <c r="B50" s="365"/>
      <c r="C50" s="282"/>
      <c r="D50" s="282"/>
      <c r="E50" s="67" t="s">
        <v>12</v>
      </c>
      <c r="F50" s="67" t="s">
        <v>82</v>
      </c>
      <c r="G50" s="283" t="s">
        <v>85</v>
      </c>
      <c r="H50" s="75">
        <v>66.930000000000007</v>
      </c>
      <c r="I50" s="76">
        <v>31.5</v>
      </c>
      <c r="J50" s="77">
        <v>20.67</v>
      </c>
      <c r="K50" s="208">
        <v>1700</v>
      </c>
      <c r="L50" s="67">
        <v>800</v>
      </c>
      <c r="M50" s="67">
        <v>525</v>
      </c>
      <c r="N50" s="462">
        <v>9717.84</v>
      </c>
      <c r="O50" s="478">
        <v>4373.0280000000002</v>
      </c>
      <c r="P50" s="283" t="s">
        <v>53</v>
      </c>
      <c r="Q50" s="391">
        <f t="shared" ref="Q50:T67" si="7">Q49</f>
        <v>71.900000000000006</v>
      </c>
      <c r="R50" s="76">
        <f t="shared" si="7"/>
        <v>36.5</v>
      </c>
      <c r="S50" s="77">
        <f t="shared" si="7"/>
        <v>26.6</v>
      </c>
      <c r="T50" s="284">
        <f t="shared" si="7"/>
        <v>604</v>
      </c>
    </row>
    <row r="51" spans="1:20" ht="18" customHeight="1" x14ac:dyDescent="0.2">
      <c r="A51" s="368"/>
      <c r="B51" s="366"/>
      <c r="C51" s="282"/>
      <c r="D51" s="282"/>
      <c r="E51" s="67" t="s">
        <v>13</v>
      </c>
      <c r="F51" s="67" t="s">
        <v>82</v>
      </c>
      <c r="G51" s="283" t="s">
        <v>86</v>
      </c>
      <c r="H51" s="75">
        <v>66.930000000000007</v>
      </c>
      <c r="I51" s="76">
        <v>31.5</v>
      </c>
      <c r="J51" s="77">
        <v>20.67</v>
      </c>
      <c r="K51" s="208">
        <v>1700</v>
      </c>
      <c r="L51" s="67">
        <v>800</v>
      </c>
      <c r="M51" s="67">
        <v>525</v>
      </c>
      <c r="N51" s="462">
        <v>9717.84</v>
      </c>
      <c r="O51" s="478">
        <v>4373.0280000000002</v>
      </c>
      <c r="P51" s="283" t="s">
        <v>53</v>
      </c>
      <c r="Q51" s="391">
        <f t="shared" si="7"/>
        <v>71.900000000000006</v>
      </c>
      <c r="R51" s="76">
        <f t="shared" si="7"/>
        <v>36.5</v>
      </c>
      <c r="S51" s="77">
        <f t="shared" si="7"/>
        <v>26.6</v>
      </c>
      <c r="T51" s="284">
        <f t="shared" si="7"/>
        <v>604</v>
      </c>
    </row>
    <row r="52" spans="1:20" ht="18" customHeight="1" x14ac:dyDescent="0.2">
      <c r="A52" s="368"/>
      <c r="B52" s="366"/>
      <c r="C52" s="282"/>
      <c r="D52" s="282"/>
      <c r="E52" s="67" t="s">
        <v>14</v>
      </c>
      <c r="F52" s="67" t="s">
        <v>82</v>
      </c>
      <c r="G52" s="283" t="s">
        <v>87</v>
      </c>
      <c r="H52" s="75">
        <v>66.930000000000007</v>
      </c>
      <c r="I52" s="76">
        <v>31.5</v>
      </c>
      <c r="J52" s="77">
        <v>20.67</v>
      </c>
      <c r="K52" s="208">
        <v>1700</v>
      </c>
      <c r="L52" s="67">
        <v>800</v>
      </c>
      <c r="M52" s="67">
        <v>525</v>
      </c>
      <c r="N52" s="462">
        <v>9717.84</v>
      </c>
      <c r="O52" s="478">
        <v>4373.0280000000002</v>
      </c>
      <c r="P52" s="283" t="s">
        <v>53</v>
      </c>
      <c r="Q52" s="391">
        <f t="shared" si="7"/>
        <v>71.900000000000006</v>
      </c>
      <c r="R52" s="76">
        <f t="shared" si="7"/>
        <v>36.5</v>
      </c>
      <c r="S52" s="77">
        <f t="shared" si="7"/>
        <v>26.6</v>
      </c>
      <c r="T52" s="284">
        <f t="shared" si="7"/>
        <v>604</v>
      </c>
    </row>
    <row r="53" spans="1:20" ht="18" customHeight="1" x14ac:dyDescent="0.2">
      <c r="A53" s="368"/>
      <c r="B53" s="366"/>
      <c r="C53" s="282"/>
      <c r="D53" s="282"/>
      <c r="E53" s="67" t="s">
        <v>15</v>
      </c>
      <c r="F53" s="67" t="s">
        <v>82</v>
      </c>
      <c r="G53" s="283" t="s">
        <v>88</v>
      </c>
      <c r="H53" s="75">
        <v>66.930000000000007</v>
      </c>
      <c r="I53" s="76">
        <v>31.5</v>
      </c>
      <c r="J53" s="77">
        <v>20.67</v>
      </c>
      <c r="K53" s="208">
        <v>1700</v>
      </c>
      <c r="L53" s="67">
        <v>800</v>
      </c>
      <c r="M53" s="67">
        <v>525</v>
      </c>
      <c r="N53" s="462">
        <v>9717.84</v>
      </c>
      <c r="O53" s="478">
        <v>4373.0280000000002</v>
      </c>
      <c r="P53" s="283" t="s">
        <v>53</v>
      </c>
      <c r="Q53" s="391">
        <f t="shared" si="7"/>
        <v>71.900000000000006</v>
      </c>
      <c r="R53" s="76">
        <f t="shared" si="7"/>
        <v>36.5</v>
      </c>
      <c r="S53" s="77">
        <f t="shared" si="7"/>
        <v>26.6</v>
      </c>
      <c r="T53" s="284">
        <f t="shared" si="7"/>
        <v>604</v>
      </c>
    </row>
    <row r="54" spans="1:20" ht="18" customHeight="1" x14ac:dyDescent="0.2">
      <c r="A54" s="368"/>
      <c r="B54" s="366"/>
      <c r="C54" s="282"/>
      <c r="D54" s="282"/>
      <c r="E54" s="67" t="s">
        <v>16</v>
      </c>
      <c r="F54" s="67" t="s">
        <v>82</v>
      </c>
      <c r="G54" s="283" t="s">
        <v>89</v>
      </c>
      <c r="H54" s="75">
        <v>66.930000000000007</v>
      </c>
      <c r="I54" s="76">
        <v>31.5</v>
      </c>
      <c r="J54" s="77">
        <v>20.67</v>
      </c>
      <c r="K54" s="208">
        <v>1700</v>
      </c>
      <c r="L54" s="67">
        <v>800</v>
      </c>
      <c r="M54" s="67">
        <v>525</v>
      </c>
      <c r="N54" s="462">
        <v>9717.84</v>
      </c>
      <c r="O54" s="478">
        <v>4373.0280000000002</v>
      </c>
      <c r="P54" s="283" t="s">
        <v>53</v>
      </c>
      <c r="Q54" s="391">
        <f t="shared" si="7"/>
        <v>71.900000000000006</v>
      </c>
      <c r="R54" s="76">
        <f t="shared" si="7"/>
        <v>36.5</v>
      </c>
      <c r="S54" s="77">
        <f t="shared" si="7"/>
        <v>26.6</v>
      </c>
      <c r="T54" s="284">
        <f t="shared" si="7"/>
        <v>604</v>
      </c>
    </row>
    <row r="55" spans="1:20" ht="18" customHeight="1" x14ac:dyDescent="0.2">
      <c r="A55" s="368"/>
      <c r="B55" s="366"/>
      <c r="C55" s="282"/>
      <c r="D55" s="282"/>
      <c r="E55" s="67" t="s">
        <v>18</v>
      </c>
      <c r="F55" s="67" t="s">
        <v>82</v>
      </c>
      <c r="G55" s="283" t="s">
        <v>90</v>
      </c>
      <c r="H55" s="75">
        <v>66.930000000000007</v>
      </c>
      <c r="I55" s="76">
        <v>31.5</v>
      </c>
      <c r="J55" s="77">
        <v>20.67</v>
      </c>
      <c r="K55" s="208">
        <v>1700</v>
      </c>
      <c r="L55" s="67">
        <v>800</v>
      </c>
      <c r="M55" s="67">
        <v>525</v>
      </c>
      <c r="N55" s="462">
        <v>9717.84</v>
      </c>
      <c r="O55" s="478">
        <v>4373.0280000000002</v>
      </c>
      <c r="P55" s="283" t="s">
        <v>53</v>
      </c>
      <c r="Q55" s="391">
        <f t="shared" si="7"/>
        <v>71.900000000000006</v>
      </c>
      <c r="R55" s="76">
        <f t="shared" si="7"/>
        <v>36.5</v>
      </c>
      <c r="S55" s="77">
        <f t="shared" si="7"/>
        <v>26.6</v>
      </c>
      <c r="T55" s="284">
        <f t="shared" si="7"/>
        <v>604</v>
      </c>
    </row>
    <row r="56" spans="1:20" ht="18" customHeight="1" x14ac:dyDescent="0.2">
      <c r="A56" s="368"/>
      <c r="B56" s="366"/>
      <c r="C56" s="282"/>
      <c r="D56" s="282"/>
      <c r="E56" s="67" t="s">
        <v>19</v>
      </c>
      <c r="F56" s="67" t="s">
        <v>82</v>
      </c>
      <c r="G56" s="283" t="s">
        <v>91</v>
      </c>
      <c r="H56" s="75">
        <v>66.930000000000007</v>
      </c>
      <c r="I56" s="76">
        <v>31.5</v>
      </c>
      <c r="J56" s="77">
        <v>20.67</v>
      </c>
      <c r="K56" s="208">
        <v>1700</v>
      </c>
      <c r="L56" s="67">
        <v>800</v>
      </c>
      <c r="M56" s="67">
        <v>525</v>
      </c>
      <c r="N56" s="462">
        <v>9717.84</v>
      </c>
      <c r="O56" s="478">
        <v>4373.0280000000002</v>
      </c>
      <c r="P56" s="283" t="s">
        <v>53</v>
      </c>
      <c r="Q56" s="391">
        <f t="shared" si="7"/>
        <v>71.900000000000006</v>
      </c>
      <c r="R56" s="76">
        <f t="shared" si="7"/>
        <v>36.5</v>
      </c>
      <c r="S56" s="77">
        <f t="shared" si="7"/>
        <v>26.6</v>
      </c>
      <c r="T56" s="284">
        <f t="shared" si="7"/>
        <v>604</v>
      </c>
    </row>
    <row r="57" spans="1:20" ht="18" customHeight="1" x14ac:dyDescent="0.2">
      <c r="A57" s="368"/>
      <c r="B57" s="366"/>
      <c r="C57" s="282"/>
      <c r="D57" s="282"/>
      <c r="E57" s="67" t="s">
        <v>20</v>
      </c>
      <c r="F57" s="67" t="s">
        <v>82</v>
      </c>
      <c r="G57" s="283" t="s">
        <v>92</v>
      </c>
      <c r="H57" s="75">
        <v>66.930000000000007</v>
      </c>
      <c r="I57" s="76">
        <v>31.5</v>
      </c>
      <c r="J57" s="77">
        <v>20.67</v>
      </c>
      <c r="K57" s="208">
        <v>1700</v>
      </c>
      <c r="L57" s="67">
        <v>800</v>
      </c>
      <c r="M57" s="67">
        <v>525</v>
      </c>
      <c r="N57" s="462">
        <v>9717.84</v>
      </c>
      <c r="O57" s="478">
        <v>4373.0280000000002</v>
      </c>
      <c r="P57" s="283" t="s">
        <v>53</v>
      </c>
      <c r="Q57" s="391">
        <f t="shared" si="7"/>
        <v>71.900000000000006</v>
      </c>
      <c r="R57" s="76">
        <f t="shared" si="7"/>
        <v>36.5</v>
      </c>
      <c r="S57" s="77">
        <f t="shared" si="7"/>
        <v>26.6</v>
      </c>
      <c r="T57" s="284">
        <f t="shared" si="7"/>
        <v>604</v>
      </c>
    </row>
    <row r="58" spans="1:20" ht="18" customHeight="1" x14ac:dyDescent="0.2">
      <c r="A58" s="368"/>
      <c r="B58" s="366"/>
      <c r="C58" s="285"/>
      <c r="D58" s="285"/>
      <c r="E58" s="81" t="s">
        <v>21</v>
      </c>
      <c r="F58" s="67" t="s">
        <v>82</v>
      </c>
      <c r="G58" s="286" t="s">
        <v>93</v>
      </c>
      <c r="H58" s="215">
        <v>66.930000000000007</v>
      </c>
      <c r="I58" s="216">
        <v>31.5</v>
      </c>
      <c r="J58" s="217">
        <v>20.67</v>
      </c>
      <c r="K58" s="218">
        <v>1700</v>
      </c>
      <c r="L58" s="81">
        <v>800</v>
      </c>
      <c r="M58" s="81">
        <v>525</v>
      </c>
      <c r="N58" s="463">
        <v>9717.84</v>
      </c>
      <c r="O58" s="479">
        <v>4373.0280000000002</v>
      </c>
      <c r="P58" s="286" t="s">
        <v>53</v>
      </c>
      <c r="Q58" s="392">
        <f t="shared" si="7"/>
        <v>71.900000000000006</v>
      </c>
      <c r="R58" s="216">
        <f t="shared" si="7"/>
        <v>36.5</v>
      </c>
      <c r="S58" s="217">
        <f t="shared" si="7"/>
        <v>26.6</v>
      </c>
      <c r="T58" s="287">
        <f t="shared" si="7"/>
        <v>604</v>
      </c>
    </row>
    <row r="59" spans="1:20" ht="18" customHeight="1" x14ac:dyDescent="0.2">
      <c r="A59" s="368"/>
      <c r="B59" s="366"/>
      <c r="C59" s="282"/>
      <c r="D59" s="282"/>
      <c r="E59" s="67" t="s">
        <v>22</v>
      </c>
      <c r="F59" s="67" t="s">
        <v>82</v>
      </c>
      <c r="G59" s="283" t="s">
        <v>94</v>
      </c>
      <c r="H59" s="75">
        <v>66.930000000000007</v>
      </c>
      <c r="I59" s="76">
        <v>31.5</v>
      </c>
      <c r="J59" s="77">
        <v>20.67</v>
      </c>
      <c r="K59" s="208">
        <v>1700</v>
      </c>
      <c r="L59" s="67">
        <v>800</v>
      </c>
      <c r="M59" s="67">
        <v>525</v>
      </c>
      <c r="N59" s="462">
        <v>9717.84</v>
      </c>
      <c r="O59" s="478">
        <v>4373.0280000000002</v>
      </c>
      <c r="P59" s="283" t="s">
        <v>53</v>
      </c>
      <c r="Q59" s="391">
        <f>Q58</f>
        <v>71.900000000000006</v>
      </c>
      <c r="R59" s="76">
        <f>R58</f>
        <v>36.5</v>
      </c>
      <c r="S59" s="77">
        <f>S58</f>
        <v>26.6</v>
      </c>
      <c r="T59" s="284">
        <f>T58</f>
        <v>604</v>
      </c>
    </row>
    <row r="60" spans="1:20" ht="18" customHeight="1" x14ac:dyDescent="0.2">
      <c r="A60" s="368"/>
      <c r="B60" s="366"/>
      <c r="C60" s="282"/>
      <c r="D60" s="282"/>
      <c r="E60" s="81" t="str">
        <f>E40</f>
        <v>Plaster Pink</v>
      </c>
      <c r="F60" s="67"/>
      <c r="G60" s="286" t="s">
        <v>856</v>
      </c>
      <c r="H60" s="75">
        <v>66.930000000000007</v>
      </c>
      <c r="I60" s="76">
        <v>31.5</v>
      </c>
      <c r="J60" s="77">
        <v>20.67</v>
      </c>
      <c r="K60" s="208">
        <v>1700</v>
      </c>
      <c r="L60" s="67">
        <v>800</v>
      </c>
      <c r="M60" s="67">
        <v>525</v>
      </c>
      <c r="N60" s="462">
        <v>9717.84</v>
      </c>
      <c r="O60" s="478">
        <v>4373.0280000000002</v>
      </c>
      <c r="P60" s="283" t="s">
        <v>53</v>
      </c>
      <c r="Q60" s="391">
        <f t="shared" ref="Q60:T60" si="8">Q59</f>
        <v>71.900000000000006</v>
      </c>
      <c r="R60" s="76">
        <f t="shared" si="8"/>
        <v>36.5</v>
      </c>
      <c r="S60" s="77">
        <f t="shared" si="8"/>
        <v>26.6</v>
      </c>
      <c r="T60" s="284">
        <f t="shared" si="8"/>
        <v>604</v>
      </c>
    </row>
    <row r="61" spans="1:20" ht="18" customHeight="1" x14ac:dyDescent="0.2">
      <c r="A61" s="368"/>
      <c r="B61" s="366"/>
      <c r="C61" s="282"/>
      <c r="D61" s="282"/>
      <c r="E61" s="81" t="str">
        <f t="shared" ref="E61:E64" si="9">E41</f>
        <v>Midnight Blue</v>
      </c>
      <c r="F61" s="67"/>
      <c r="G61" s="286" t="s">
        <v>857</v>
      </c>
      <c r="H61" s="75">
        <v>66.930000000000007</v>
      </c>
      <c r="I61" s="76">
        <v>31.5</v>
      </c>
      <c r="J61" s="77">
        <v>20.67</v>
      </c>
      <c r="K61" s="208">
        <v>1700</v>
      </c>
      <c r="L61" s="67">
        <v>800</v>
      </c>
      <c r="M61" s="67">
        <v>525</v>
      </c>
      <c r="N61" s="462">
        <v>9717.84</v>
      </c>
      <c r="O61" s="478">
        <v>4373.0280000000002</v>
      </c>
      <c r="P61" s="283" t="s">
        <v>53</v>
      </c>
      <c r="Q61" s="391">
        <f t="shared" ref="Q61:T61" si="10">Q60</f>
        <v>71.900000000000006</v>
      </c>
      <c r="R61" s="76">
        <f t="shared" si="10"/>
        <v>36.5</v>
      </c>
      <c r="S61" s="77">
        <f t="shared" si="10"/>
        <v>26.6</v>
      </c>
      <c r="T61" s="284">
        <f t="shared" si="10"/>
        <v>604</v>
      </c>
    </row>
    <row r="62" spans="1:20" ht="18" customHeight="1" x14ac:dyDescent="0.2">
      <c r="A62" s="368"/>
      <c r="B62" s="366"/>
      <c r="C62" s="282"/>
      <c r="D62" s="282"/>
      <c r="E62" s="81" t="str">
        <f t="shared" si="9"/>
        <v>Olive Green</v>
      </c>
      <c r="F62" s="67"/>
      <c r="G62" s="286" t="s">
        <v>858</v>
      </c>
      <c r="H62" s="75">
        <v>66.930000000000007</v>
      </c>
      <c r="I62" s="76">
        <v>31.5</v>
      </c>
      <c r="J62" s="77">
        <v>20.67</v>
      </c>
      <c r="K62" s="208">
        <v>1700</v>
      </c>
      <c r="L62" s="67">
        <v>800</v>
      </c>
      <c r="M62" s="67">
        <v>525</v>
      </c>
      <c r="N62" s="462">
        <v>9717.84</v>
      </c>
      <c r="O62" s="478">
        <v>4373.0280000000002</v>
      </c>
      <c r="P62" s="283" t="s">
        <v>53</v>
      </c>
      <c r="Q62" s="391">
        <f t="shared" ref="Q62:T62" si="11">Q61</f>
        <v>71.900000000000006</v>
      </c>
      <c r="R62" s="76">
        <f t="shared" si="11"/>
        <v>36.5</v>
      </c>
      <c r="S62" s="77">
        <f t="shared" si="11"/>
        <v>26.6</v>
      </c>
      <c r="T62" s="284">
        <f t="shared" si="11"/>
        <v>604</v>
      </c>
    </row>
    <row r="63" spans="1:20" ht="18" customHeight="1" x14ac:dyDescent="0.2">
      <c r="A63" s="368"/>
      <c r="B63" s="366"/>
      <c r="C63" s="282"/>
      <c r="D63" s="282"/>
      <c r="E63" s="81" t="str">
        <f t="shared" si="9"/>
        <v>Forest Green</v>
      </c>
      <c r="F63" s="67"/>
      <c r="G63" s="286" t="s">
        <v>859</v>
      </c>
      <c r="H63" s="75">
        <v>66.930000000000007</v>
      </c>
      <c r="I63" s="76">
        <v>31.5</v>
      </c>
      <c r="J63" s="77">
        <v>20.67</v>
      </c>
      <c r="K63" s="208">
        <v>1700</v>
      </c>
      <c r="L63" s="67">
        <v>800</v>
      </c>
      <c r="M63" s="67">
        <v>525</v>
      </c>
      <c r="N63" s="462">
        <v>9717.84</v>
      </c>
      <c r="O63" s="478">
        <v>4373.0280000000002</v>
      </c>
      <c r="P63" s="283" t="s">
        <v>53</v>
      </c>
      <c r="Q63" s="391">
        <f t="shared" ref="Q63:T63" si="12">Q62</f>
        <v>71.900000000000006</v>
      </c>
      <c r="R63" s="76">
        <f t="shared" si="12"/>
        <v>36.5</v>
      </c>
      <c r="S63" s="77">
        <f t="shared" si="12"/>
        <v>26.6</v>
      </c>
      <c r="T63" s="284">
        <f t="shared" si="12"/>
        <v>604</v>
      </c>
    </row>
    <row r="64" spans="1:20" ht="18" customHeight="1" x14ac:dyDescent="0.2">
      <c r="A64" s="368"/>
      <c r="B64" s="366"/>
      <c r="C64" s="285"/>
      <c r="D64" s="285"/>
      <c r="E64" s="81" t="str">
        <f t="shared" si="9"/>
        <v>Leather</v>
      </c>
      <c r="F64" s="67"/>
      <c r="G64" s="286" t="s">
        <v>860</v>
      </c>
      <c r="H64" s="215">
        <v>66.930000000000007</v>
      </c>
      <c r="I64" s="216">
        <v>31.5</v>
      </c>
      <c r="J64" s="217">
        <v>20.67</v>
      </c>
      <c r="K64" s="218">
        <v>1700</v>
      </c>
      <c r="L64" s="81">
        <v>800</v>
      </c>
      <c r="M64" s="81">
        <v>525</v>
      </c>
      <c r="N64" s="463">
        <v>9717.84</v>
      </c>
      <c r="O64" s="479">
        <v>4373.0280000000002</v>
      </c>
      <c r="P64" s="286" t="s">
        <v>53</v>
      </c>
      <c r="Q64" s="392">
        <f t="shared" ref="Q64:T64" si="13">Q63</f>
        <v>71.900000000000006</v>
      </c>
      <c r="R64" s="216">
        <f t="shared" si="13"/>
        <v>36.5</v>
      </c>
      <c r="S64" s="217">
        <f t="shared" si="13"/>
        <v>26.6</v>
      </c>
      <c r="T64" s="287">
        <f t="shared" si="13"/>
        <v>604</v>
      </c>
    </row>
    <row r="65" spans="1:20" ht="18" customHeight="1" x14ac:dyDescent="0.2">
      <c r="A65" s="368"/>
      <c r="B65" s="366"/>
      <c r="C65" s="282"/>
      <c r="D65" s="282"/>
      <c r="E65" s="67" t="str">
        <f>E45</f>
        <v>Brick</v>
      </c>
      <c r="F65" s="67" t="s">
        <v>82</v>
      </c>
      <c r="G65" s="283" t="s">
        <v>861</v>
      </c>
      <c r="H65" s="75">
        <v>66.930000000000007</v>
      </c>
      <c r="I65" s="76">
        <v>31.5</v>
      </c>
      <c r="J65" s="77">
        <v>20.67</v>
      </c>
      <c r="K65" s="208">
        <v>1700</v>
      </c>
      <c r="L65" s="67">
        <v>800</v>
      </c>
      <c r="M65" s="67">
        <v>525</v>
      </c>
      <c r="N65" s="462">
        <v>9717.84</v>
      </c>
      <c r="O65" s="478">
        <v>4373.0280000000002</v>
      </c>
      <c r="P65" s="283" t="s">
        <v>53</v>
      </c>
      <c r="Q65" s="391">
        <f>Q64</f>
        <v>71.900000000000006</v>
      </c>
      <c r="R65" s="76">
        <f>R64</f>
        <v>36.5</v>
      </c>
      <c r="S65" s="77">
        <f>S64</f>
        <v>26.6</v>
      </c>
      <c r="T65" s="284">
        <f>T64</f>
        <v>604</v>
      </c>
    </row>
    <row r="66" spans="1:20" ht="18" customHeight="1" x14ac:dyDescent="0.2">
      <c r="A66" s="368"/>
      <c r="B66" s="366"/>
      <c r="C66" s="288"/>
      <c r="D66" s="288"/>
      <c r="E66" s="68" t="s">
        <v>63</v>
      </c>
      <c r="F66" s="68" t="s">
        <v>82</v>
      </c>
      <c r="G66" s="289" t="s">
        <v>31</v>
      </c>
      <c r="H66" s="69">
        <v>66.930000000000007</v>
      </c>
      <c r="I66" s="70">
        <v>31.5</v>
      </c>
      <c r="J66" s="71">
        <v>20.67</v>
      </c>
      <c r="K66" s="212">
        <v>1700</v>
      </c>
      <c r="L66" s="68">
        <v>800</v>
      </c>
      <c r="M66" s="68">
        <v>525</v>
      </c>
      <c r="N66" s="464">
        <v>10689.624000000002</v>
      </c>
      <c r="O66" s="480">
        <v>4810.3330000000005</v>
      </c>
      <c r="P66" s="289" t="s">
        <v>53</v>
      </c>
      <c r="Q66" s="390">
        <f>Q59</f>
        <v>71.900000000000006</v>
      </c>
      <c r="R66" s="70">
        <f>R59</f>
        <v>36.5</v>
      </c>
      <c r="S66" s="71">
        <f>S59</f>
        <v>26.6</v>
      </c>
      <c r="T66" s="281">
        <f>T59</f>
        <v>604</v>
      </c>
    </row>
    <row r="67" spans="1:20" ht="18" customHeight="1" thickBot="1" x14ac:dyDescent="0.25">
      <c r="A67" s="369"/>
      <c r="B67" s="366"/>
      <c r="C67" s="285"/>
      <c r="D67" s="285"/>
      <c r="E67" s="81" t="s">
        <v>64</v>
      </c>
      <c r="F67" s="81" t="s">
        <v>82</v>
      </c>
      <c r="G67" s="286" t="s">
        <v>31</v>
      </c>
      <c r="H67" s="99">
        <v>66.930000000000007</v>
      </c>
      <c r="I67" s="100">
        <v>31.5</v>
      </c>
      <c r="J67" s="101">
        <v>20.67</v>
      </c>
      <c r="K67" s="254">
        <v>1700</v>
      </c>
      <c r="L67" s="255">
        <v>800</v>
      </c>
      <c r="M67" s="255">
        <v>525</v>
      </c>
      <c r="N67" s="463">
        <v>10689.624000000002</v>
      </c>
      <c r="O67" s="479">
        <v>4810.3330000000005</v>
      </c>
      <c r="P67" s="286" t="s">
        <v>53</v>
      </c>
      <c r="Q67" s="393">
        <f t="shared" si="7"/>
        <v>71.900000000000006</v>
      </c>
      <c r="R67" s="100">
        <f t="shared" si="7"/>
        <v>36.5</v>
      </c>
      <c r="S67" s="101">
        <f t="shared" si="7"/>
        <v>26.6</v>
      </c>
      <c r="T67" s="290">
        <f t="shared" si="7"/>
        <v>604</v>
      </c>
    </row>
    <row r="68" spans="1:20" ht="18" x14ac:dyDescent="0.2">
      <c r="A68" s="370"/>
      <c r="B68" s="450" t="s">
        <v>392</v>
      </c>
      <c r="C68" s="406" t="s">
        <v>393</v>
      </c>
      <c r="D68" s="447" t="s">
        <v>394</v>
      </c>
      <c r="E68" s="106" t="s">
        <v>9</v>
      </c>
      <c r="F68" s="106" t="s">
        <v>395</v>
      </c>
      <c r="G68" s="295" t="s">
        <v>396</v>
      </c>
      <c r="H68" s="387">
        <v>59.055120000000002</v>
      </c>
      <c r="I68" s="109">
        <v>29.53</v>
      </c>
      <c r="J68" s="110">
        <v>20.67</v>
      </c>
      <c r="K68" s="184">
        <v>1500</v>
      </c>
      <c r="L68" s="106">
        <v>750</v>
      </c>
      <c r="M68" s="185">
        <v>525</v>
      </c>
      <c r="N68" s="459">
        <v>6316.2000000000007</v>
      </c>
      <c r="O68" s="454">
        <v>2842.2900000000004</v>
      </c>
      <c r="P68" s="295" t="s">
        <v>1124</v>
      </c>
      <c r="Q68" s="387">
        <v>63</v>
      </c>
      <c r="R68" s="109">
        <v>33.5</v>
      </c>
      <c r="S68" s="110">
        <v>27.75</v>
      </c>
      <c r="T68" s="187">
        <v>560.1</v>
      </c>
    </row>
    <row r="69" spans="1:20" ht="18" x14ac:dyDescent="0.2">
      <c r="A69" s="368"/>
      <c r="B69" s="451" t="s">
        <v>50</v>
      </c>
      <c r="C69" s="407"/>
      <c r="D69" s="448"/>
      <c r="E69" s="113" t="s">
        <v>11</v>
      </c>
      <c r="F69" s="113" t="s">
        <v>395</v>
      </c>
      <c r="G69" s="107" t="s">
        <v>397</v>
      </c>
      <c r="H69" s="388">
        <v>59.055120000000002</v>
      </c>
      <c r="I69" s="115">
        <v>29.53</v>
      </c>
      <c r="J69" s="116">
        <v>20.67</v>
      </c>
      <c r="K69" s="188">
        <v>1500</v>
      </c>
      <c r="L69" s="113">
        <v>750</v>
      </c>
      <c r="M69" s="189">
        <v>525</v>
      </c>
      <c r="N69" s="460">
        <v>6947.8200000000006</v>
      </c>
      <c r="O69" s="453">
        <v>3126.5190000000002</v>
      </c>
      <c r="P69" s="107" t="s">
        <v>1124</v>
      </c>
      <c r="Q69" s="388">
        <f t="shared" ref="Q69:Q85" si="14">Q68</f>
        <v>63</v>
      </c>
      <c r="R69" s="115">
        <f t="shared" ref="R69:R85" si="15">R68</f>
        <v>33.5</v>
      </c>
      <c r="S69" s="116">
        <f t="shared" ref="S69:S85" si="16">S68</f>
        <v>27.75</v>
      </c>
      <c r="T69" s="191">
        <f t="shared" ref="T69:T85" si="17">T68</f>
        <v>560.1</v>
      </c>
    </row>
    <row r="70" spans="1:20" ht="18" x14ac:dyDescent="0.2">
      <c r="A70" s="368"/>
      <c r="B70" s="451"/>
      <c r="C70" s="407"/>
      <c r="D70" s="448"/>
      <c r="E70" s="113" t="s">
        <v>12</v>
      </c>
      <c r="F70" s="113" t="s">
        <v>395</v>
      </c>
      <c r="G70" s="107" t="s">
        <v>398</v>
      </c>
      <c r="H70" s="388">
        <v>59.055120000000002</v>
      </c>
      <c r="I70" s="115">
        <v>29.53</v>
      </c>
      <c r="J70" s="116">
        <v>20.67</v>
      </c>
      <c r="K70" s="195">
        <v>1500</v>
      </c>
      <c r="L70" s="113">
        <v>750</v>
      </c>
      <c r="M70" s="189">
        <v>525</v>
      </c>
      <c r="N70" s="460">
        <v>7579.4400000000005</v>
      </c>
      <c r="O70" s="453">
        <v>3410.748</v>
      </c>
      <c r="P70" s="107" t="s">
        <v>53</v>
      </c>
      <c r="Q70" s="388">
        <f t="shared" si="14"/>
        <v>63</v>
      </c>
      <c r="R70" s="115">
        <f t="shared" si="15"/>
        <v>33.5</v>
      </c>
      <c r="S70" s="116">
        <f t="shared" si="16"/>
        <v>27.75</v>
      </c>
      <c r="T70" s="191">
        <f t="shared" si="17"/>
        <v>560.1</v>
      </c>
    </row>
    <row r="71" spans="1:20" ht="18" x14ac:dyDescent="0.2">
      <c r="A71" s="368"/>
      <c r="B71" s="451"/>
      <c r="C71" s="407"/>
      <c r="D71" s="448"/>
      <c r="E71" s="113" t="s">
        <v>13</v>
      </c>
      <c r="F71" s="113" t="s">
        <v>395</v>
      </c>
      <c r="G71" s="107" t="s">
        <v>399</v>
      </c>
      <c r="H71" s="388">
        <v>59.055120000000002</v>
      </c>
      <c r="I71" s="115">
        <v>29.53</v>
      </c>
      <c r="J71" s="116">
        <v>20.67</v>
      </c>
      <c r="K71" s="188">
        <v>1500</v>
      </c>
      <c r="L71" s="113">
        <v>750</v>
      </c>
      <c r="M71" s="189">
        <v>525</v>
      </c>
      <c r="N71" s="460">
        <v>7579.4400000000005</v>
      </c>
      <c r="O71" s="453">
        <v>3410.748</v>
      </c>
      <c r="P71" s="107" t="s">
        <v>53</v>
      </c>
      <c r="Q71" s="388">
        <f t="shared" si="14"/>
        <v>63</v>
      </c>
      <c r="R71" s="115">
        <f t="shared" si="15"/>
        <v>33.5</v>
      </c>
      <c r="S71" s="116">
        <f t="shared" si="16"/>
        <v>27.75</v>
      </c>
      <c r="T71" s="191">
        <f t="shared" si="17"/>
        <v>560.1</v>
      </c>
    </row>
    <row r="72" spans="1:20" ht="18" x14ac:dyDescent="0.2">
      <c r="A72" s="368"/>
      <c r="B72" s="451"/>
      <c r="C72" s="407"/>
      <c r="D72" s="448"/>
      <c r="E72" s="113" t="s">
        <v>14</v>
      </c>
      <c r="F72" s="113" t="s">
        <v>395</v>
      </c>
      <c r="G72" s="107" t="s">
        <v>400</v>
      </c>
      <c r="H72" s="388">
        <v>59.055120000000002</v>
      </c>
      <c r="I72" s="115">
        <v>29.53</v>
      </c>
      <c r="J72" s="116">
        <v>20.67</v>
      </c>
      <c r="K72" s="195">
        <v>1500</v>
      </c>
      <c r="L72" s="113">
        <v>750</v>
      </c>
      <c r="M72" s="189">
        <v>525</v>
      </c>
      <c r="N72" s="460">
        <v>7579.4400000000005</v>
      </c>
      <c r="O72" s="453">
        <v>3410.748</v>
      </c>
      <c r="P72" s="107" t="s">
        <v>53</v>
      </c>
      <c r="Q72" s="388">
        <f t="shared" si="14"/>
        <v>63</v>
      </c>
      <c r="R72" s="115">
        <f t="shared" si="15"/>
        <v>33.5</v>
      </c>
      <c r="S72" s="116">
        <f t="shared" si="16"/>
        <v>27.75</v>
      </c>
      <c r="T72" s="191">
        <f t="shared" si="17"/>
        <v>560.1</v>
      </c>
    </row>
    <row r="73" spans="1:20" ht="18" x14ac:dyDescent="0.2">
      <c r="A73" s="368"/>
      <c r="B73" s="451"/>
      <c r="C73" s="407"/>
      <c r="D73" s="448"/>
      <c r="E73" s="113" t="s">
        <v>15</v>
      </c>
      <c r="F73" s="113" t="s">
        <v>395</v>
      </c>
      <c r="G73" s="107" t="s">
        <v>401</v>
      </c>
      <c r="H73" s="388">
        <v>59.055120000000002</v>
      </c>
      <c r="I73" s="115">
        <v>29.53</v>
      </c>
      <c r="J73" s="116">
        <v>20.67</v>
      </c>
      <c r="K73" s="188">
        <v>1500</v>
      </c>
      <c r="L73" s="113">
        <v>750</v>
      </c>
      <c r="M73" s="189">
        <v>525</v>
      </c>
      <c r="N73" s="460">
        <v>7579.4400000000005</v>
      </c>
      <c r="O73" s="453">
        <v>3410.748</v>
      </c>
      <c r="P73" s="107" t="s">
        <v>53</v>
      </c>
      <c r="Q73" s="388">
        <f t="shared" si="14"/>
        <v>63</v>
      </c>
      <c r="R73" s="115">
        <f t="shared" si="15"/>
        <v>33.5</v>
      </c>
      <c r="S73" s="116">
        <f t="shared" si="16"/>
        <v>27.75</v>
      </c>
      <c r="T73" s="191">
        <f t="shared" si="17"/>
        <v>560.1</v>
      </c>
    </row>
    <row r="74" spans="1:20" ht="18" x14ac:dyDescent="0.2">
      <c r="A74" s="368"/>
      <c r="B74" s="451"/>
      <c r="C74" s="407"/>
      <c r="D74" s="448"/>
      <c r="E74" s="113" t="s">
        <v>16</v>
      </c>
      <c r="F74" s="113" t="s">
        <v>395</v>
      </c>
      <c r="G74" s="107" t="s">
        <v>402</v>
      </c>
      <c r="H74" s="388">
        <v>59.055120000000002</v>
      </c>
      <c r="I74" s="115">
        <v>29.53</v>
      </c>
      <c r="J74" s="116">
        <v>20.67</v>
      </c>
      <c r="K74" s="195">
        <v>1500</v>
      </c>
      <c r="L74" s="113">
        <v>750</v>
      </c>
      <c r="M74" s="189">
        <v>525</v>
      </c>
      <c r="N74" s="460">
        <v>7579.4400000000005</v>
      </c>
      <c r="O74" s="453">
        <v>3410.748</v>
      </c>
      <c r="P74" s="107" t="s">
        <v>53</v>
      </c>
      <c r="Q74" s="388">
        <f t="shared" si="14"/>
        <v>63</v>
      </c>
      <c r="R74" s="115">
        <f t="shared" si="15"/>
        <v>33.5</v>
      </c>
      <c r="S74" s="116">
        <f t="shared" si="16"/>
        <v>27.75</v>
      </c>
      <c r="T74" s="191">
        <f t="shared" si="17"/>
        <v>560.1</v>
      </c>
    </row>
    <row r="75" spans="1:20" ht="18" x14ac:dyDescent="0.2">
      <c r="A75" s="368"/>
      <c r="B75" s="451"/>
      <c r="C75" s="407"/>
      <c r="D75" s="448"/>
      <c r="E75" s="113" t="s">
        <v>18</v>
      </c>
      <c r="F75" s="113" t="s">
        <v>395</v>
      </c>
      <c r="G75" s="107" t="s">
        <v>403</v>
      </c>
      <c r="H75" s="388">
        <v>59.055120000000002</v>
      </c>
      <c r="I75" s="115">
        <v>29.53</v>
      </c>
      <c r="J75" s="116">
        <v>20.67</v>
      </c>
      <c r="K75" s="188">
        <v>1500</v>
      </c>
      <c r="L75" s="113">
        <v>750</v>
      </c>
      <c r="M75" s="189">
        <v>525</v>
      </c>
      <c r="N75" s="460">
        <v>7579.4400000000005</v>
      </c>
      <c r="O75" s="453">
        <v>3410.748</v>
      </c>
      <c r="P75" s="107" t="s">
        <v>53</v>
      </c>
      <c r="Q75" s="388">
        <f t="shared" si="14"/>
        <v>63</v>
      </c>
      <c r="R75" s="115">
        <f t="shared" si="15"/>
        <v>33.5</v>
      </c>
      <c r="S75" s="116">
        <f t="shared" si="16"/>
        <v>27.75</v>
      </c>
      <c r="T75" s="191">
        <f t="shared" si="17"/>
        <v>560.1</v>
      </c>
    </row>
    <row r="76" spans="1:20" ht="18" x14ac:dyDescent="0.2">
      <c r="A76" s="368"/>
      <c r="B76" s="451"/>
      <c r="C76" s="407"/>
      <c r="D76" s="448"/>
      <c r="E76" s="113" t="s">
        <v>19</v>
      </c>
      <c r="F76" s="113" t="s">
        <v>395</v>
      </c>
      <c r="G76" s="107" t="s">
        <v>404</v>
      </c>
      <c r="H76" s="388">
        <v>59.055120000000002</v>
      </c>
      <c r="I76" s="115">
        <v>29.53</v>
      </c>
      <c r="J76" s="116">
        <v>20.67</v>
      </c>
      <c r="K76" s="195">
        <v>1500</v>
      </c>
      <c r="L76" s="113">
        <v>750</v>
      </c>
      <c r="M76" s="189">
        <v>525</v>
      </c>
      <c r="N76" s="460">
        <v>7579.4400000000005</v>
      </c>
      <c r="O76" s="453">
        <v>3410.748</v>
      </c>
      <c r="P76" s="107" t="s">
        <v>53</v>
      </c>
      <c r="Q76" s="388">
        <f t="shared" si="14"/>
        <v>63</v>
      </c>
      <c r="R76" s="115">
        <f t="shared" si="15"/>
        <v>33.5</v>
      </c>
      <c r="S76" s="116">
        <f t="shared" si="16"/>
        <v>27.75</v>
      </c>
      <c r="T76" s="191">
        <f t="shared" si="17"/>
        <v>560.1</v>
      </c>
    </row>
    <row r="77" spans="1:20" ht="18" x14ac:dyDescent="0.2">
      <c r="A77" s="368"/>
      <c r="B77" s="451"/>
      <c r="C77" s="407"/>
      <c r="D77" s="448"/>
      <c r="E77" s="113" t="s">
        <v>20</v>
      </c>
      <c r="F77" s="113" t="s">
        <v>395</v>
      </c>
      <c r="G77" s="107" t="s">
        <v>405</v>
      </c>
      <c r="H77" s="388">
        <v>59.055120000000002</v>
      </c>
      <c r="I77" s="115">
        <v>29.53</v>
      </c>
      <c r="J77" s="116">
        <v>20.67</v>
      </c>
      <c r="K77" s="188">
        <v>1500</v>
      </c>
      <c r="L77" s="113">
        <v>750</v>
      </c>
      <c r="M77" s="189">
        <v>525</v>
      </c>
      <c r="N77" s="460">
        <v>7579.4400000000005</v>
      </c>
      <c r="O77" s="453">
        <v>3410.748</v>
      </c>
      <c r="P77" s="107" t="s">
        <v>53</v>
      </c>
      <c r="Q77" s="388">
        <f t="shared" si="14"/>
        <v>63</v>
      </c>
      <c r="R77" s="115">
        <f t="shared" si="15"/>
        <v>33.5</v>
      </c>
      <c r="S77" s="116">
        <f t="shared" si="16"/>
        <v>27.75</v>
      </c>
      <c r="T77" s="191">
        <f t="shared" si="17"/>
        <v>560.1</v>
      </c>
    </row>
    <row r="78" spans="1:20" ht="18" x14ac:dyDescent="0.2">
      <c r="A78" s="368"/>
      <c r="B78" s="451"/>
      <c r="C78" s="407"/>
      <c r="D78" s="448"/>
      <c r="E78" s="113" t="s">
        <v>21</v>
      </c>
      <c r="F78" s="113" t="s">
        <v>395</v>
      </c>
      <c r="G78" s="107" t="s">
        <v>406</v>
      </c>
      <c r="H78" s="388">
        <v>59.055120000000002</v>
      </c>
      <c r="I78" s="115">
        <v>29.53</v>
      </c>
      <c r="J78" s="116">
        <v>20.67</v>
      </c>
      <c r="K78" s="195">
        <v>1500</v>
      </c>
      <c r="L78" s="113">
        <v>750</v>
      </c>
      <c r="M78" s="189">
        <v>525</v>
      </c>
      <c r="N78" s="460">
        <v>7579.4400000000005</v>
      </c>
      <c r="O78" s="453">
        <v>3410.748</v>
      </c>
      <c r="P78" s="107" t="s">
        <v>53</v>
      </c>
      <c r="Q78" s="388">
        <f t="shared" si="14"/>
        <v>63</v>
      </c>
      <c r="R78" s="115">
        <f t="shared" si="15"/>
        <v>33.5</v>
      </c>
      <c r="S78" s="116">
        <f t="shared" si="16"/>
        <v>27.75</v>
      </c>
      <c r="T78" s="191">
        <f t="shared" si="17"/>
        <v>560.1</v>
      </c>
    </row>
    <row r="79" spans="1:20" ht="18" x14ac:dyDescent="0.2">
      <c r="A79" s="368"/>
      <c r="B79" s="451"/>
      <c r="C79" s="407"/>
      <c r="D79" s="448"/>
      <c r="E79" s="113" t="s">
        <v>22</v>
      </c>
      <c r="F79" s="113" t="s">
        <v>395</v>
      </c>
      <c r="G79" s="107" t="s">
        <v>407</v>
      </c>
      <c r="H79" s="388">
        <v>59.055120000000002</v>
      </c>
      <c r="I79" s="115">
        <v>29.53</v>
      </c>
      <c r="J79" s="116">
        <v>20.67</v>
      </c>
      <c r="K79" s="188">
        <v>1500</v>
      </c>
      <c r="L79" s="113">
        <v>750</v>
      </c>
      <c r="M79" s="189">
        <v>525</v>
      </c>
      <c r="N79" s="460">
        <v>7579.4400000000005</v>
      </c>
      <c r="O79" s="453">
        <v>3410.748</v>
      </c>
      <c r="P79" s="107" t="s">
        <v>53</v>
      </c>
      <c r="Q79" s="388">
        <f t="shared" si="14"/>
        <v>63</v>
      </c>
      <c r="R79" s="115">
        <f t="shared" si="15"/>
        <v>33.5</v>
      </c>
      <c r="S79" s="116">
        <f t="shared" si="16"/>
        <v>27.75</v>
      </c>
      <c r="T79" s="191">
        <f t="shared" si="17"/>
        <v>560.1</v>
      </c>
    </row>
    <row r="80" spans="1:20" ht="18" x14ac:dyDescent="0.2">
      <c r="A80" s="368"/>
      <c r="B80" s="451"/>
      <c r="C80" s="407"/>
      <c r="D80" s="448"/>
      <c r="E80" s="113" t="str">
        <f>'Non-Stock'!E260</f>
        <v>Plaster Pink</v>
      </c>
      <c r="F80" s="113" t="s">
        <v>395</v>
      </c>
      <c r="G80" s="107" t="s">
        <v>868</v>
      </c>
      <c r="H80" s="388">
        <v>59.055120000000002</v>
      </c>
      <c r="I80" s="115">
        <v>29.53</v>
      </c>
      <c r="J80" s="116">
        <v>20.67</v>
      </c>
      <c r="K80" s="195">
        <v>1500</v>
      </c>
      <c r="L80" s="113">
        <v>750</v>
      </c>
      <c r="M80" s="189">
        <v>525</v>
      </c>
      <c r="N80" s="460">
        <v>7579.4400000000005</v>
      </c>
      <c r="O80" s="453">
        <v>3410.748</v>
      </c>
      <c r="P80" s="107" t="s">
        <v>53</v>
      </c>
      <c r="Q80" s="388">
        <f t="shared" si="14"/>
        <v>63</v>
      </c>
      <c r="R80" s="115">
        <f t="shared" si="15"/>
        <v>33.5</v>
      </c>
      <c r="S80" s="116">
        <f t="shared" si="16"/>
        <v>27.75</v>
      </c>
      <c r="T80" s="191">
        <f t="shared" si="17"/>
        <v>560.1</v>
      </c>
    </row>
    <row r="81" spans="1:20" ht="18" x14ac:dyDescent="0.2">
      <c r="A81" s="368"/>
      <c r="B81" s="451"/>
      <c r="C81" s="407"/>
      <c r="D81" s="448"/>
      <c r="E81" s="113" t="str">
        <f>'Non-Stock'!E261</f>
        <v>Midnight Blue</v>
      </c>
      <c r="F81" s="113" t="s">
        <v>395</v>
      </c>
      <c r="G81" s="107" t="s">
        <v>869</v>
      </c>
      <c r="H81" s="388">
        <v>59.055120000000002</v>
      </c>
      <c r="I81" s="115">
        <v>29.53</v>
      </c>
      <c r="J81" s="116">
        <v>20.67</v>
      </c>
      <c r="K81" s="188">
        <v>1500</v>
      </c>
      <c r="L81" s="113">
        <v>750</v>
      </c>
      <c r="M81" s="189">
        <v>525</v>
      </c>
      <c r="N81" s="460">
        <v>7579.4400000000005</v>
      </c>
      <c r="O81" s="453">
        <v>3410.748</v>
      </c>
      <c r="P81" s="107" t="s">
        <v>53</v>
      </c>
      <c r="Q81" s="388">
        <f t="shared" si="14"/>
        <v>63</v>
      </c>
      <c r="R81" s="115">
        <f t="shared" si="15"/>
        <v>33.5</v>
      </c>
      <c r="S81" s="116">
        <f t="shared" si="16"/>
        <v>27.75</v>
      </c>
      <c r="T81" s="191">
        <f t="shared" si="17"/>
        <v>560.1</v>
      </c>
    </row>
    <row r="82" spans="1:20" ht="18" x14ac:dyDescent="0.2">
      <c r="A82" s="368"/>
      <c r="B82" s="451"/>
      <c r="C82" s="407"/>
      <c r="D82" s="448"/>
      <c r="E82" s="113" t="str">
        <f>'Non-Stock'!E262</f>
        <v>Olive Green</v>
      </c>
      <c r="F82" s="113" t="s">
        <v>395</v>
      </c>
      <c r="G82" s="107" t="s">
        <v>870</v>
      </c>
      <c r="H82" s="388">
        <v>59.055120000000002</v>
      </c>
      <c r="I82" s="115">
        <v>29.53</v>
      </c>
      <c r="J82" s="116">
        <v>20.67</v>
      </c>
      <c r="K82" s="195">
        <v>1500</v>
      </c>
      <c r="L82" s="113">
        <v>750</v>
      </c>
      <c r="M82" s="189">
        <v>525</v>
      </c>
      <c r="N82" s="460">
        <v>7579.4400000000005</v>
      </c>
      <c r="O82" s="453">
        <v>3410.748</v>
      </c>
      <c r="P82" s="107" t="s">
        <v>53</v>
      </c>
      <c r="Q82" s="388">
        <f t="shared" si="14"/>
        <v>63</v>
      </c>
      <c r="R82" s="115">
        <f t="shared" si="15"/>
        <v>33.5</v>
      </c>
      <c r="S82" s="116">
        <f t="shared" si="16"/>
        <v>27.75</v>
      </c>
      <c r="T82" s="191">
        <f t="shared" si="17"/>
        <v>560.1</v>
      </c>
    </row>
    <row r="83" spans="1:20" ht="18" x14ac:dyDescent="0.2">
      <c r="A83" s="368"/>
      <c r="B83" s="451"/>
      <c r="C83" s="407"/>
      <c r="D83" s="448"/>
      <c r="E83" s="113" t="str">
        <f>'Non-Stock'!E263</f>
        <v>Forest Green</v>
      </c>
      <c r="F83" s="113" t="s">
        <v>395</v>
      </c>
      <c r="G83" s="107" t="s">
        <v>871</v>
      </c>
      <c r="H83" s="388">
        <v>59.055120000000002</v>
      </c>
      <c r="I83" s="115">
        <v>29.53</v>
      </c>
      <c r="J83" s="116">
        <v>20.67</v>
      </c>
      <c r="K83" s="188">
        <v>1500</v>
      </c>
      <c r="L83" s="113">
        <v>750</v>
      </c>
      <c r="M83" s="189">
        <v>525</v>
      </c>
      <c r="N83" s="460">
        <v>7579.4400000000005</v>
      </c>
      <c r="O83" s="453">
        <v>3410.748</v>
      </c>
      <c r="P83" s="107" t="s">
        <v>53</v>
      </c>
      <c r="Q83" s="388">
        <f t="shared" si="14"/>
        <v>63</v>
      </c>
      <c r="R83" s="115">
        <f t="shared" si="15"/>
        <v>33.5</v>
      </c>
      <c r="S83" s="116">
        <f t="shared" si="16"/>
        <v>27.75</v>
      </c>
      <c r="T83" s="191">
        <f t="shared" si="17"/>
        <v>560.1</v>
      </c>
    </row>
    <row r="84" spans="1:20" ht="18" x14ac:dyDescent="0.2">
      <c r="A84" s="368"/>
      <c r="B84" s="451"/>
      <c r="C84" s="407"/>
      <c r="D84" s="448"/>
      <c r="E84" s="113" t="str">
        <f>'Non-Stock'!E264</f>
        <v>Leather</v>
      </c>
      <c r="F84" s="113" t="s">
        <v>395</v>
      </c>
      <c r="G84" s="107" t="s">
        <v>872</v>
      </c>
      <c r="H84" s="388">
        <v>59.055120000000002</v>
      </c>
      <c r="I84" s="115">
        <v>29.53</v>
      </c>
      <c r="J84" s="116">
        <v>20.67</v>
      </c>
      <c r="K84" s="195">
        <v>1500</v>
      </c>
      <c r="L84" s="113">
        <v>750</v>
      </c>
      <c r="M84" s="189">
        <v>525</v>
      </c>
      <c r="N84" s="460">
        <v>7579.4400000000005</v>
      </c>
      <c r="O84" s="453">
        <v>3410.748</v>
      </c>
      <c r="P84" s="107" t="s">
        <v>53</v>
      </c>
      <c r="Q84" s="388">
        <f t="shared" si="14"/>
        <v>63</v>
      </c>
      <c r="R84" s="115">
        <f t="shared" si="15"/>
        <v>33.5</v>
      </c>
      <c r="S84" s="116">
        <f t="shared" si="16"/>
        <v>27.75</v>
      </c>
      <c r="T84" s="191">
        <f t="shared" si="17"/>
        <v>560.1</v>
      </c>
    </row>
    <row r="85" spans="1:20" ht="18" x14ac:dyDescent="0.2">
      <c r="A85" s="368"/>
      <c r="B85" s="451"/>
      <c r="C85" s="407"/>
      <c r="D85" s="448"/>
      <c r="E85" s="113" t="str">
        <f>'Non-Stock'!E265</f>
        <v>Brick</v>
      </c>
      <c r="F85" s="113" t="s">
        <v>395</v>
      </c>
      <c r="G85" s="107" t="s">
        <v>873</v>
      </c>
      <c r="H85" s="388">
        <v>59.055120000000002</v>
      </c>
      <c r="I85" s="115">
        <v>29.53</v>
      </c>
      <c r="J85" s="116">
        <v>20.67</v>
      </c>
      <c r="K85" s="188">
        <v>1500</v>
      </c>
      <c r="L85" s="113">
        <v>750</v>
      </c>
      <c r="M85" s="189">
        <v>525</v>
      </c>
      <c r="N85" s="460">
        <v>7579.4400000000005</v>
      </c>
      <c r="O85" s="453">
        <v>3410.748</v>
      </c>
      <c r="P85" s="107" t="s">
        <v>53</v>
      </c>
      <c r="Q85" s="388">
        <f t="shared" si="14"/>
        <v>63</v>
      </c>
      <c r="R85" s="115">
        <f t="shared" si="15"/>
        <v>33.5</v>
      </c>
      <c r="S85" s="116">
        <f t="shared" si="16"/>
        <v>27.75</v>
      </c>
      <c r="T85" s="191">
        <f t="shared" si="17"/>
        <v>560.1</v>
      </c>
    </row>
    <row r="86" spans="1:20" ht="18" x14ac:dyDescent="0.2">
      <c r="A86" s="368"/>
      <c r="B86" s="451"/>
      <c r="C86" s="408"/>
      <c r="D86" s="449"/>
      <c r="E86" s="113" t="s">
        <v>63</v>
      </c>
      <c r="F86" s="113" t="s">
        <v>395</v>
      </c>
      <c r="G86" s="107" t="s">
        <v>31</v>
      </c>
      <c r="H86" s="397">
        <v>59.055120000000002</v>
      </c>
      <c r="I86" s="193">
        <v>29.53</v>
      </c>
      <c r="J86" s="194">
        <v>20.67</v>
      </c>
      <c r="K86" s="195">
        <v>1500</v>
      </c>
      <c r="L86" s="196">
        <v>750</v>
      </c>
      <c r="M86" s="197">
        <v>525</v>
      </c>
      <c r="N86" s="460">
        <v>8337.384</v>
      </c>
      <c r="O86" s="453">
        <v>3751.8250000000003</v>
      </c>
      <c r="P86" s="107" t="s">
        <v>53</v>
      </c>
      <c r="Q86" s="397">
        <f>Q79</f>
        <v>63</v>
      </c>
      <c r="R86" s="193">
        <f>R79</f>
        <v>33.5</v>
      </c>
      <c r="S86" s="194">
        <f>S79</f>
        <v>27.75</v>
      </c>
      <c r="T86" s="244">
        <f>T79</f>
        <v>560.1</v>
      </c>
    </row>
    <row r="87" spans="1:20" ht="19" thickBot="1" x14ac:dyDescent="0.25">
      <c r="A87" s="369"/>
      <c r="B87" s="452"/>
      <c r="C87" s="137"/>
      <c r="D87" s="136"/>
      <c r="E87" s="246" t="s">
        <v>64</v>
      </c>
      <c r="F87" s="246" t="s">
        <v>395</v>
      </c>
      <c r="G87" s="300" t="s">
        <v>31</v>
      </c>
      <c r="H87" s="389">
        <v>59.055120000000002</v>
      </c>
      <c r="I87" s="238">
        <v>29.53</v>
      </c>
      <c r="J87" s="239">
        <v>20.67</v>
      </c>
      <c r="K87" s="245">
        <v>1500</v>
      </c>
      <c r="L87" s="246">
        <v>750</v>
      </c>
      <c r="M87" s="247">
        <v>525</v>
      </c>
      <c r="N87" s="466">
        <v>8337.384</v>
      </c>
      <c r="O87" s="455">
        <v>3751.8250000000003</v>
      </c>
      <c r="P87" s="300" t="s">
        <v>53</v>
      </c>
      <c r="Q87" s="389">
        <f>Q86</f>
        <v>63</v>
      </c>
      <c r="R87" s="238">
        <f>R86</f>
        <v>33.5</v>
      </c>
      <c r="S87" s="239">
        <f>S86</f>
        <v>27.75</v>
      </c>
      <c r="T87" s="240">
        <f>T86</f>
        <v>560.1</v>
      </c>
    </row>
    <row r="88" spans="1:20" ht="18" customHeight="1" x14ac:dyDescent="0.2">
      <c r="A88" s="370"/>
      <c r="B88" s="357" t="s">
        <v>95</v>
      </c>
      <c r="C88" s="446" t="s">
        <v>96</v>
      </c>
      <c r="D88" s="446" t="s">
        <v>97</v>
      </c>
      <c r="E88" s="166" t="s">
        <v>9</v>
      </c>
      <c r="F88" s="166" t="s">
        <v>98</v>
      </c>
      <c r="G88" s="264" t="s">
        <v>99</v>
      </c>
      <c r="H88" s="26">
        <v>70.87</v>
      </c>
      <c r="I88" s="27">
        <v>33.46</v>
      </c>
      <c r="J88" s="28">
        <v>23.62</v>
      </c>
      <c r="K88" s="222">
        <v>1800</v>
      </c>
      <c r="L88" s="223">
        <v>850</v>
      </c>
      <c r="M88" s="223">
        <v>600</v>
      </c>
      <c r="N88" s="456">
        <v>10021</v>
      </c>
      <c r="O88" s="474">
        <v>4509.4500000000007</v>
      </c>
      <c r="P88" s="264" t="s">
        <v>49</v>
      </c>
      <c r="Q88" s="394">
        <v>75.8</v>
      </c>
      <c r="R88" s="27">
        <v>39</v>
      </c>
      <c r="S88" s="28">
        <v>29.6</v>
      </c>
      <c r="T88" s="293">
        <v>640</v>
      </c>
    </row>
    <row r="89" spans="1:20" ht="18" customHeight="1" x14ac:dyDescent="0.2">
      <c r="A89" s="368"/>
      <c r="B89" s="357" t="s">
        <v>50</v>
      </c>
      <c r="C89" s="266"/>
      <c r="D89" s="266"/>
      <c r="E89" s="171" t="s">
        <v>11</v>
      </c>
      <c r="F89" s="171" t="s">
        <v>98</v>
      </c>
      <c r="G89" s="267" t="s">
        <v>100</v>
      </c>
      <c r="H89" s="174">
        <v>70.87</v>
      </c>
      <c r="I89" s="175">
        <v>33.46</v>
      </c>
      <c r="J89" s="176">
        <v>23.62</v>
      </c>
      <c r="K89" s="170">
        <v>1800</v>
      </c>
      <c r="L89" s="171">
        <v>850</v>
      </c>
      <c r="M89" s="171">
        <v>600</v>
      </c>
      <c r="N89" s="457">
        <v>11023.1</v>
      </c>
      <c r="O89" s="475">
        <v>4960.3950000000004</v>
      </c>
      <c r="P89" s="267" t="s">
        <v>49</v>
      </c>
      <c r="Q89" s="395">
        <f>Q88</f>
        <v>75.8</v>
      </c>
      <c r="R89" s="175">
        <f>R88</f>
        <v>39</v>
      </c>
      <c r="S89" s="176">
        <f>S88</f>
        <v>29.6</v>
      </c>
      <c r="T89" s="268">
        <f>T88</f>
        <v>640</v>
      </c>
    </row>
    <row r="90" spans="1:20" ht="18" customHeight="1" x14ac:dyDescent="0.2">
      <c r="A90" s="368"/>
      <c r="B90" s="359"/>
      <c r="C90" s="266"/>
      <c r="D90" s="266"/>
      <c r="E90" s="171" t="s">
        <v>12</v>
      </c>
      <c r="F90" s="171" t="s">
        <v>98</v>
      </c>
      <c r="G90" s="267" t="s">
        <v>101</v>
      </c>
      <c r="H90" s="174">
        <v>70.87</v>
      </c>
      <c r="I90" s="175">
        <v>33.46</v>
      </c>
      <c r="J90" s="176">
        <v>23.62</v>
      </c>
      <c r="K90" s="170">
        <v>1800</v>
      </c>
      <c r="L90" s="171">
        <v>850</v>
      </c>
      <c r="M90" s="171">
        <v>600</v>
      </c>
      <c r="N90" s="457">
        <v>12025.2</v>
      </c>
      <c r="O90" s="475">
        <v>5405.84</v>
      </c>
      <c r="P90" s="267" t="s">
        <v>53</v>
      </c>
      <c r="Q90" s="395">
        <f t="shared" ref="Q90:T107" si="18">Q89</f>
        <v>75.8</v>
      </c>
      <c r="R90" s="175">
        <f t="shared" si="18"/>
        <v>39</v>
      </c>
      <c r="S90" s="176">
        <f t="shared" si="18"/>
        <v>29.6</v>
      </c>
      <c r="T90" s="268">
        <f t="shared" si="18"/>
        <v>640</v>
      </c>
    </row>
    <row r="91" spans="1:20" ht="18" customHeight="1" x14ac:dyDescent="0.2">
      <c r="A91" s="368"/>
      <c r="B91" s="359"/>
      <c r="C91" s="266"/>
      <c r="D91" s="266"/>
      <c r="E91" s="171" t="s">
        <v>13</v>
      </c>
      <c r="F91" s="171" t="s">
        <v>98</v>
      </c>
      <c r="G91" s="267" t="s">
        <v>102</v>
      </c>
      <c r="H91" s="174">
        <v>70.87</v>
      </c>
      <c r="I91" s="175">
        <v>33.46</v>
      </c>
      <c r="J91" s="176">
        <v>23.62</v>
      </c>
      <c r="K91" s="170">
        <v>1800</v>
      </c>
      <c r="L91" s="171">
        <v>850</v>
      </c>
      <c r="M91" s="171">
        <v>600</v>
      </c>
      <c r="N91" s="457">
        <v>12025.2</v>
      </c>
      <c r="O91" s="475">
        <v>5405.84</v>
      </c>
      <c r="P91" s="267" t="s">
        <v>53</v>
      </c>
      <c r="Q91" s="395">
        <f t="shared" si="18"/>
        <v>75.8</v>
      </c>
      <c r="R91" s="175">
        <f t="shared" si="18"/>
        <v>39</v>
      </c>
      <c r="S91" s="176">
        <f t="shared" si="18"/>
        <v>29.6</v>
      </c>
      <c r="T91" s="268">
        <f t="shared" si="18"/>
        <v>640</v>
      </c>
    </row>
    <row r="92" spans="1:20" ht="18" customHeight="1" x14ac:dyDescent="0.2">
      <c r="A92" s="368"/>
      <c r="B92" s="359"/>
      <c r="C92" s="266"/>
      <c r="D92" s="266"/>
      <c r="E92" s="171" t="s">
        <v>14</v>
      </c>
      <c r="F92" s="171" t="s">
        <v>98</v>
      </c>
      <c r="G92" s="267" t="s">
        <v>103</v>
      </c>
      <c r="H92" s="174">
        <v>70.87</v>
      </c>
      <c r="I92" s="175">
        <v>33.46</v>
      </c>
      <c r="J92" s="176">
        <v>23.62</v>
      </c>
      <c r="K92" s="170">
        <v>1800</v>
      </c>
      <c r="L92" s="171">
        <v>850</v>
      </c>
      <c r="M92" s="171">
        <v>600</v>
      </c>
      <c r="N92" s="457">
        <v>12025.2</v>
      </c>
      <c r="O92" s="475">
        <v>5405.84</v>
      </c>
      <c r="P92" s="267" t="s">
        <v>53</v>
      </c>
      <c r="Q92" s="395">
        <f t="shared" si="18"/>
        <v>75.8</v>
      </c>
      <c r="R92" s="175">
        <f t="shared" si="18"/>
        <v>39</v>
      </c>
      <c r="S92" s="176">
        <f t="shared" si="18"/>
        <v>29.6</v>
      </c>
      <c r="T92" s="268">
        <f t="shared" si="18"/>
        <v>640</v>
      </c>
    </row>
    <row r="93" spans="1:20" ht="18" customHeight="1" x14ac:dyDescent="0.2">
      <c r="A93" s="368"/>
      <c r="B93" s="359"/>
      <c r="C93" s="266"/>
      <c r="D93" s="266"/>
      <c r="E93" s="171" t="s">
        <v>15</v>
      </c>
      <c r="F93" s="171" t="s">
        <v>98</v>
      </c>
      <c r="G93" s="267" t="s">
        <v>104</v>
      </c>
      <c r="H93" s="174">
        <v>70.87</v>
      </c>
      <c r="I93" s="175">
        <v>33.46</v>
      </c>
      <c r="J93" s="176">
        <v>23.62</v>
      </c>
      <c r="K93" s="170">
        <v>1800</v>
      </c>
      <c r="L93" s="171">
        <v>850</v>
      </c>
      <c r="M93" s="171">
        <v>600</v>
      </c>
      <c r="N93" s="457">
        <v>12025.2</v>
      </c>
      <c r="O93" s="475">
        <v>5405.84</v>
      </c>
      <c r="P93" s="267" t="s">
        <v>53</v>
      </c>
      <c r="Q93" s="395">
        <f t="shared" si="18"/>
        <v>75.8</v>
      </c>
      <c r="R93" s="175">
        <f t="shared" si="18"/>
        <v>39</v>
      </c>
      <c r="S93" s="176">
        <f t="shared" si="18"/>
        <v>29.6</v>
      </c>
      <c r="T93" s="268">
        <f t="shared" si="18"/>
        <v>640</v>
      </c>
    </row>
    <row r="94" spans="1:20" ht="18" customHeight="1" x14ac:dyDescent="0.2">
      <c r="A94" s="368"/>
      <c r="B94" s="359"/>
      <c r="C94" s="266"/>
      <c r="D94" s="266"/>
      <c r="E94" s="171" t="s">
        <v>16</v>
      </c>
      <c r="F94" s="171" t="s">
        <v>98</v>
      </c>
      <c r="G94" s="267" t="s">
        <v>105</v>
      </c>
      <c r="H94" s="174">
        <v>70.87</v>
      </c>
      <c r="I94" s="175">
        <v>33.46</v>
      </c>
      <c r="J94" s="176">
        <v>23.62</v>
      </c>
      <c r="K94" s="170">
        <v>1800</v>
      </c>
      <c r="L94" s="171">
        <v>850</v>
      </c>
      <c r="M94" s="171">
        <v>600</v>
      </c>
      <c r="N94" s="457">
        <v>12025.2</v>
      </c>
      <c r="O94" s="475">
        <v>5405.84</v>
      </c>
      <c r="P94" s="267" t="s">
        <v>53</v>
      </c>
      <c r="Q94" s="395">
        <f t="shared" si="18"/>
        <v>75.8</v>
      </c>
      <c r="R94" s="175">
        <f t="shared" si="18"/>
        <v>39</v>
      </c>
      <c r="S94" s="176">
        <f t="shared" si="18"/>
        <v>29.6</v>
      </c>
      <c r="T94" s="268">
        <f t="shared" si="18"/>
        <v>640</v>
      </c>
    </row>
    <row r="95" spans="1:20" ht="18" customHeight="1" x14ac:dyDescent="0.2">
      <c r="A95" s="368"/>
      <c r="B95" s="359"/>
      <c r="C95" s="266"/>
      <c r="D95" s="266"/>
      <c r="E95" s="171" t="s">
        <v>18</v>
      </c>
      <c r="F95" s="171" t="s">
        <v>98</v>
      </c>
      <c r="G95" s="267" t="s">
        <v>106</v>
      </c>
      <c r="H95" s="174">
        <v>70.87</v>
      </c>
      <c r="I95" s="175">
        <v>33.46</v>
      </c>
      <c r="J95" s="176">
        <v>23.62</v>
      </c>
      <c r="K95" s="170">
        <v>1800</v>
      </c>
      <c r="L95" s="171">
        <v>850</v>
      </c>
      <c r="M95" s="171">
        <v>600</v>
      </c>
      <c r="N95" s="457">
        <v>12025.2</v>
      </c>
      <c r="O95" s="475">
        <v>5405.84</v>
      </c>
      <c r="P95" s="267" t="s">
        <v>53</v>
      </c>
      <c r="Q95" s="395">
        <f t="shared" si="18"/>
        <v>75.8</v>
      </c>
      <c r="R95" s="175">
        <f t="shared" si="18"/>
        <v>39</v>
      </c>
      <c r="S95" s="176">
        <f t="shared" si="18"/>
        <v>29.6</v>
      </c>
      <c r="T95" s="268">
        <f t="shared" si="18"/>
        <v>640</v>
      </c>
    </row>
    <row r="96" spans="1:20" ht="18" customHeight="1" x14ac:dyDescent="0.2">
      <c r="A96" s="368"/>
      <c r="B96" s="359"/>
      <c r="C96" s="266"/>
      <c r="D96" s="266"/>
      <c r="E96" s="171" t="s">
        <v>19</v>
      </c>
      <c r="F96" s="171" t="s">
        <v>98</v>
      </c>
      <c r="G96" s="267" t="s">
        <v>107</v>
      </c>
      <c r="H96" s="174">
        <v>70.87</v>
      </c>
      <c r="I96" s="175">
        <v>33.46</v>
      </c>
      <c r="J96" s="176">
        <v>23.62</v>
      </c>
      <c r="K96" s="170">
        <v>1800</v>
      </c>
      <c r="L96" s="171">
        <v>850</v>
      </c>
      <c r="M96" s="171">
        <v>600</v>
      </c>
      <c r="N96" s="457">
        <v>12025.2</v>
      </c>
      <c r="O96" s="475">
        <v>5405.84</v>
      </c>
      <c r="P96" s="267" t="s">
        <v>53</v>
      </c>
      <c r="Q96" s="395">
        <f t="shared" si="18"/>
        <v>75.8</v>
      </c>
      <c r="R96" s="175">
        <f t="shared" si="18"/>
        <v>39</v>
      </c>
      <c r="S96" s="176">
        <f t="shared" si="18"/>
        <v>29.6</v>
      </c>
      <c r="T96" s="268">
        <f t="shared" si="18"/>
        <v>640</v>
      </c>
    </row>
    <row r="97" spans="1:20" ht="18" customHeight="1" x14ac:dyDescent="0.2">
      <c r="A97" s="368"/>
      <c r="B97" s="359"/>
      <c r="C97" s="266"/>
      <c r="D97" s="266"/>
      <c r="E97" s="171" t="s">
        <v>20</v>
      </c>
      <c r="F97" s="171" t="s">
        <v>98</v>
      </c>
      <c r="G97" s="267" t="s">
        <v>108</v>
      </c>
      <c r="H97" s="174">
        <v>70.87</v>
      </c>
      <c r="I97" s="175">
        <v>33.46</v>
      </c>
      <c r="J97" s="176">
        <v>23.62</v>
      </c>
      <c r="K97" s="170">
        <v>1800</v>
      </c>
      <c r="L97" s="171">
        <v>850</v>
      </c>
      <c r="M97" s="171">
        <v>600</v>
      </c>
      <c r="N97" s="457">
        <v>12025.2</v>
      </c>
      <c r="O97" s="475">
        <v>5405.84</v>
      </c>
      <c r="P97" s="267" t="s">
        <v>53</v>
      </c>
      <c r="Q97" s="395">
        <f t="shared" si="18"/>
        <v>75.8</v>
      </c>
      <c r="R97" s="175">
        <f t="shared" si="18"/>
        <v>39</v>
      </c>
      <c r="S97" s="176">
        <f t="shared" si="18"/>
        <v>29.6</v>
      </c>
      <c r="T97" s="268">
        <f t="shared" si="18"/>
        <v>640</v>
      </c>
    </row>
    <row r="98" spans="1:20" ht="18" customHeight="1" x14ac:dyDescent="0.2">
      <c r="A98" s="368"/>
      <c r="B98" s="359"/>
      <c r="C98" s="266"/>
      <c r="D98" s="266"/>
      <c r="E98" s="171" t="s">
        <v>21</v>
      </c>
      <c r="F98" s="171" t="s">
        <v>98</v>
      </c>
      <c r="G98" s="267" t="s">
        <v>109</v>
      </c>
      <c r="H98" s="174">
        <v>70.87</v>
      </c>
      <c r="I98" s="175">
        <v>33.46</v>
      </c>
      <c r="J98" s="176">
        <v>23.62</v>
      </c>
      <c r="K98" s="170">
        <v>1800</v>
      </c>
      <c r="L98" s="171">
        <v>850</v>
      </c>
      <c r="M98" s="171">
        <v>600</v>
      </c>
      <c r="N98" s="457">
        <v>12025.2</v>
      </c>
      <c r="O98" s="475">
        <v>5405.84</v>
      </c>
      <c r="P98" s="267" t="s">
        <v>53</v>
      </c>
      <c r="Q98" s="395">
        <f t="shared" si="18"/>
        <v>75.8</v>
      </c>
      <c r="R98" s="175">
        <f t="shared" si="18"/>
        <v>39</v>
      </c>
      <c r="S98" s="176">
        <f t="shared" si="18"/>
        <v>29.6</v>
      </c>
      <c r="T98" s="268">
        <f t="shared" si="18"/>
        <v>640</v>
      </c>
    </row>
    <row r="99" spans="1:20" ht="18" customHeight="1" x14ac:dyDescent="0.2">
      <c r="A99" s="368"/>
      <c r="B99" s="359"/>
      <c r="C99" s="269"/>
      <c r="D99" s="269"/>
      <c r="E99" s="181" t="s">
        <v>22</v>
      </c>
      <c r="F99" s="171" t="s">
        <v>98</v>
      </c>
      <c r="G99" s="270" t="s">
        <v>110</v>
      </c>
      <c r="H99" s="241">
        <v>70.87</v>
      </c>
      <c r="I99" s="242">
        <v>33.46</v>
      </c>
      <c r="J99" s="243">
        <v>23.62</v>
      </c>
      <c r="K99" s="170">
        <v>1800</v>
      </c>
      <c r="L99" s="171">
        <v>850</v>
      </c>
      <c r="M99" s="171">
        <v>600</v>
      </c>
      <c r="N99" s="458">
        <v>12025.2</v>
      </c>
      <c r="O99" s="476">
        <v>5405.84</v>
      </c>
      <c r="P99" s="270" t="s">
        <v>53</v>
      </c>
      <c r="Q99" s="395">
        <f t="shared" si="18"/>
        <v>75.8</v>
      </c>
      <c r="R99" s="175">
        <f t="shared" si="18"/>
        <v>39</v>
      </c>
      <c r="S99" s="176">
        <f t="shared" si="18"/>
        <v>29.6</v>
      </c>
      <c r="T99" s="268">
        <f t="shared" si="18"/>
        <v>640</v>
      </c>
    </row>
    <row r="100" spans="1:20" ht="18" customHeight="1" x14ac:dyDescent="0.2">
      <c r="A100" s="368"/>
      <c r="B100" s="359"/>
      <c r="C100" s="266"/>
      <c r="D100" s="266"/>
      <c r="E100" s="171" t="str">
        <f t="shared" ref="E100:E105" si="19">E60</f>
        <v>Plaster Pink</v>
      </c>
      <c r="F100" s="171" t="s">
        <v>98</v>
      </c>
      <c r="G100" s="267" t="s">
        <v>862</v>
      </c>
      <c r="H100" s="174">
        <v>70.87</v>
      </c>
      <c r="I100" s="175">
        <v>33.46</v>
      </c>
      <c r="J100" s="176">
        <v>23.62</v>
      </c>
      <c r="K100" s="170">
        <v>1800</v>
      </c>
      <c r="L100" s="171">
        <v>850</v>
      </c>
      <c r="M100" s="171">
        <v>600</v>
      </c>
      <c r="N100" s="457">
        <v>12025.2</v>
      </c>
      <c r="O100" s="475">
        <v>5405.84</v>
      </c>
      <c r="P100" s="267" t="s">
        <v>53</v>
      </c>
      <c r="Q100" s="395">
        <f t="shared" ref="Q100:T100" si="20">Q99</f>
        <v>75.8</v>
      </c>
      <c r="R100" s="175">
        <f t="shared" si="20"/>
        <v>39</v>
      </c>
      <c r="S100" s="176">
        <f t="shared" si="20"/>
        <v>29.6</v>
      </c>
      <c r="T100" s="268">
        <f t="shared" si="20"/>
        <v>640</v>
      </c>
    </row>
    <row r="101" spans="1:20" ht="18" customHeight="1" x14ac:dyDescent="0.2">
      <c r="A101" s="368"/>
      <c r="B101" s="359"/>
      <c r="C101" s="266"/>
      <c r="D101" s="266"/>
      <c r="E101" s="171" t="str">
        <f t="shared" si="19"/>
        <v>Midnight Blue</v>
      </c>
      <c r="F101" s="171" t="s">
        <v>98</v>
      </c>
      <c r="G101" s="267" t="s">
        <v>863</v>
      </c>
      <c r="H101" s="174">
        <v>70.87</v>
      </c>
      <c r="I101" s="175">
        <v>33.46</v>
      </c>
      <c r="J101" s="176">
        <v>23.62</v>
      </c>
      <c r="K101" s="170">
        <v>1800</v>
      </c>
      <c r="L101" s="171">
        <v>850</v>
      </c>
      <c r="M101" s="171">
        <v>600</v>
      </c>
      <c r="N101" s="457">
        <v>12025.2</v>
      </c>
      <c r="O101" s="475">
        <v>5405.84</v>
      </c>
      <c r="P101" s="267" t="s">
        <v>53</v>
      </c>
      <c r="Q101" s="395">
        <f t="shared" ref="Q101:T101" si="21">Q100</f>
        <v>75.8</v>
      </c>
      <c r="R101" s="175">
        <f t="shared" si="21"/>
        <v>39</v>
      </c>
      <c r="S101" s="176">
        <f t="shared" si="21"/>
        <v>29.6</v>
      </c>
      <c r="T101" s="268">
        <f t="shared" si="21"/>
        <v>640</v>
      </c>
    </row>
    <row r="102" spans="1:20" ht="18" customHeight="1" x14ac:dyDescent="0.2">
      <c r="A102" s="368"/>
      <c r="B102" s="359"/>
      <c r="C102" s="266"/>
      <c r="D102" s="266"/>
      <c r="E102" s="171" t="str">
        <f t="shared" si="19"/>
        <v>Olive Green</v>
      </c>
      <c r="F102" s="171" t="s">
        <v>98</v>
      </c>
      <c r="G102" s="267" t="s">
        <v>864</v>
      </c>
      <c r="H102" s="174">
        <v>70.87</v>
      </c>
      <c r="I102" s="175">
        <v>33.46</v>
      </c>
      <c r="J102" s="176">
        <v>23.62</v>
      </c>
      <c r="K102" s="170">
        <v>1800</v>
      </c>
      <c r="L102" s="171">
        <v>850</v>
      </c>
      <c r="M102" s="171">
        <v>600</v>
      </c>
      <c r="N102" s="457">
        <v>12025.2</v>
      </c>
      <c r="O102" s="475">
        <v>5405.84</v>
      </c>
      <c r="P102" s="267" t="s">
        <v>53</v>
      </c>
      <c r="Q102" s="395">
        <f t="shared" ref="Q102:T102" si="22">Q101</f>
        <v>75.8</v>
      </c>
      <c r="R102" s="175">
        <f t="shared" si="22"/>
        <v>39</v>
      </c>
      <c r="S102" s="176">
        <f t="shared" si="22"/>
        <v>29.6</v>
      </c>
      <c r="T102" s="268">
        <f t="shared" si="22"/>
        <v>640</v>
      </c>
    </row>
    <row r="103" spans="1:20" ht="18" customHeight="1" x14ac:dyDescent="0.2">
      <c r="A103" s="368"/>
      <c r="B103" s="359"/>
      <c r="C103" s="266"/>
      <c r="D103" s="266"/>
      <c r="E103" s="171" t="str">
        <f t="shared" si="19"/>
        <v>Forest Green</v>
      </c>
      <c r="F103" s="171" t="s">
        <v>98</v>
      </c>
      <c r="G103" s="267" t="s">
        <v>865</v>
      </c>
      <c r="H103" s="174">
        <v>70.87</v>
      </c>
      <c r="I103" s="175">
        <v>33.46</v>
      </c>
      <c r="J103" s="176">
        <v>23.62</v>
      </c>
      <c r="K103" s="170">
        <v>1800</v>
      </c>
      <c r="L103" s="171">
        <v>850</v>
      </c>
      <c r="M103" s="171">
        <v>600</v>
      </c>
      <c r="N103" s="457">
        <v>12025.2</v>
      </c>
      <c r="O103" s="475">
        <v>5405.84</v>
      </c>
      <c r="P103" s="267" t="s">
        <v>53</v>
      </c>
      <c r="Q103" s="395">
        <f t="shared" ref="Q103:T103" si="23">Q102</f>
        <v>75.8</v>
      </c>
      <c r="R103" s="175">
        <f t="shared" si="23"/>
        <v>39</v>
      </c>
      <c r="S103" s="176">
        <f t="shared" si="23"/>
        <v>29.6</v>
      </c>
      <c r="T103" s="268">
        <f t="shared" si="23"/>
        <v>640</v>
      </c>
    </row>
    <row r="104" spans="1:20" ht="18" customHeight="1" x14ac:dyDescent="0.2">
      <c r="A104" s="368"/>
      <c r="B104" s="359"/>
      <c r="C104" s="266"/>
      <c r="D104" s="266"/>
      <c r="E104" s="171" t="str">
        <f t="shared" si="19"/>
        <v>Leather</v>
      </c>
      <c r="F104" s="171" t="s">
        <v>98</v>
      </c>
      <c r="G104" s="267" t="s">
        <v>866</v>
      </c>
      <c r="H104" s="174">
        <v>70.87</v>
      </c>
      <c r="I104" s="175">
        <v>33.46</v>
      </c>
      <c r="J104" s="176">
        <v>23.62</v>
      </c>
      <c r="K104" s="170">
        <v>1800</v>
      </c>
      <c r="L104" s="171">
        <v>850</v>
      </c>
      <c r="M104" s="171">
        <v>600</v>
      </c>
      <c r="N104" s="457">
        <v>12025.2</v>
      </c>
      <c r="O104" s="475">
        <v>5405.84</v>
      </c>
      <c r="P104" s="267" t="s">
        <v>53</v>
      </c>
      <c r="Q104" s="395">
        <f t="shared" ref="Q104:T104" si="24">Q103</f>
        <v>75.8</v>
      </c>
      <c r="R104" s="175">
        <f t="shared" si="24"/>
        <v>39</v>
      </c>
      <c r="S104" s="176">
        <f t="shared" si="24"/>
        <v>29.6</v>
      </c>
      <c r="T104" s="268">
        <f t="shared" si="24"/>
        <v>640</v>
      </c>
    </row>
    <row r="105" spans="1:20" ht="18" customHeight="1" x14ac:dyDescent="0.2">
      <c r="A105" s="368"/>
      <c r="B105" s="359"/>
      <c r="C105" s="269"/>
      <c r="D105" s="269"/>
      <c r="E105" s="171" t="str">
        <f t="shared" si="19"/>
        <v>Brick</v>
      </c>
      <c r="F105" s="171" t="s">
        <v>98</v>
      </c>
      <c r="G105" s="267" t="s">
        <v>867</v>
      </c>
      <c r="H105" s="241">
        <v>70.87</v>
      </c>
      <c r="I105" s="242">
        <v>33.46</v>
      </c>
      <c r="J105" s="243">
        <v>23.62</v>
      </c>
      <c r="K105" s="170">
        <v>1800</v>
      </c>
      <c r="L105" s="171">
        <v>850</v>
      </c>
      <c r="M105" s="171">
        <v>600</v>
      </c>
      <c r="N105" s="458">
        <v>12025.2</v>
      </c>
      <c r="O105" s="476">
        <v>5405.84</v>
      </c>
      <c r="P105" s="270" t="s">
        <v>53</v>
      </c>
      <c r="Q105" s="395">
        <f t="shared" ref="Q105:T105" si="25">Q104</f>
        <v>75.8</v>
      </c>
      <c r="R105" s="175">
        <f t="shared" si="25"/>
        <v>39</v>
      </c>
      <c r="S105" s="176">
        <f t="shared" si="25"/>
        <v>29.6</v>
      </c>
      <c r="T105" s="268">
        <f t="shared" si="25"/>
        <v>640</v>
      </c>
    </row>
    <row r="106" spans="1:20" ht="18" customHeight="1" x14ac:dyDescent="0.2">
      <c r="A106" s="368"/>
      <c r="B106" s="359"/>
      <c r="C106" s="266"/>
      <c r="D106" s="266"/>
      <c r="E106" s="171" t="s">
        <v>63</v>
      </c>
      <c r="F106" s="171" t="s">
        <v>98</v>
      </c>
      <c r="G106" s="267" t="s">
        <v>31</v>
      </c>
      <c r="H106" s="174">
        <v>70.87</v>
      </c>
      <c r="I106" s="175">
        <v>33.46</v>
      </c>
      <c r="J106" s="176">
        <v>23.62</v>
      </c>
      <c r="K106" s="170">
        <v>1800</v>
      </c>
      <c r="L106" s="171">
        <v>850</v>
      </c>
      <c r="M106" s="171">
        <v>600</v>
      </c>
      <c r="N106" s="457">
        <v>13227.720000000001</v>
      </c>
      <c r="O106" s="475">
        <v>5952.4740000000011</v>
      </c>
      <c r="P106" s="267" t="s">
        <v>53</v>
      </c>
      <c r="Q106" s="395">
        <f>Q99</f>
        <v>75.8</v>
      </c>
      <c r="R106" s="175">
        <f>R99</f>
        <v>39</v>
      </c>
      <c r="S106" s="176">
        <f>S99</f>
        <v>29.6</v>
      </c>
      <c r="T106" s="268">
        <f>T99</f>
        <v>640</v>
      </c>
    </row>
    <row r="107" spans="1:20" ht="18" customHeight="1" thickBot="1" x14ac:dyDescent="0.25">
      <c r="A107" s="368"/>
      <c r="B107" s="359"/>
      <c r="C107" s="269"/>
      <c r="D107" s="269"/>
      <c r="E107" s="181" t="s">
        <v>64</v>
      </c>
      <c r="F107" s="181" t="s">
        <v>98</v>
      </c>
      <c r="G107" s="270" t="s">
        <v>31</v>
      </c>
      <c r="H107" s="241">
        <v>70.87</v>
      </c>
      <c r="I107" s="242">
        <v>33.46</v>
      </c>
      <c r="J107" s="243">
        <v>23.62</v>
      </c>
      <c r="K107" s="180">
        <v>1800</v>
      </c>
      <c r="L107" s="181">
        <v>850</v>
      </c>
      <c r="M107" s="181">
        <v>600</v>
      </c>
      <c r="N107" s="458">
        <v>13227.720000000001</v>
      </c>
      <c r="O107" s="476">
        <v>5952.4740000000011</v>
      </c>
      <c r="P107" s="270" t="s">
        <v>53</v>
      </c>
      <c r="Q107" s="396">
        <f t="shared" si="18"/>
        <v>75.8</v>
      </c>
      <c r="R107" s="228">
        <f t="shared" si="18"/>
        <v>39</v>
      </c>
      <c r="S107" s="229">
        <f t="shared" si="18"/>
        <v>29.6</v>
      </c>
      <c r="T107" s="294">
        <f t="shared" si="18"/>
        <v>640</v>
      </c>
    </row>
    <row r="108" spans="1:20" ht="18" customHeight="1" thickBot="1" x14ac:dyDescent="0.25">
      <c r="A108" s="377" t="s">
        <v>827</v>
      </c>
      <c r="B108" s="162"/>
      <c r="C108" s="162"/>
      <c r="D108" s="162"/>
      <c r="E108" s="163"/>
      <c r="F108" s="163"/>
      <c r="G108" s="163"/>
      <c r="H108" s="249"/>
      <c r="I108" s="249"/>
      <c r="J108" s="249"/>
      <c r="K108" s="163"/>
      <c r="L108" s="163"/>
      <c r="M108" s="163"/>
      <c r="N108" s="261"/>
      <c r="O108" s="261"/>
      <c r="P108" s="164"/>
      <c r="Q108" s="249"/>
      <c r="R108" s="249"/>
      <c r="S108" s="249"/>
      <c r="T108" s="250"/>
    </row>
    <row r="109" spans="1:20" ht="18" customHeight="1" x14ac:dyDescent="0.2">
      <c r="A109" s="368"/>
      <c r="B109" s="361" t="s">
        <v>111</v>
      </c>
      <c r="C109" s="276" t="s">
        <v>112</v>
      </c>
      <c r="D109" s="276" t="s">
        <v>113</v>
      </c>
      <c r="E109" s="196" t="s">
        <v>9</v>
      </c>
      <c r="F109" s="196" t="s">
        <v>114</v>
      </c>
      <c r="G109" s="298" t="s">
        <v>115</v>
      </c>
      <c r="H109" s="192">
        <v>22.83</v>
      </c>
      <c r="I109" s="193">
        <v>13.19</v>
      </c>
      <c r="J109" s="194">
        <v>5.61</v>
      </c>
      <c r="K109" s="195">
        <v>580</v>
      </c>
      <c r="L109" s="196">
        <v>335</v>
      </c>
      <c r="M109" s="196">
        <v>142.5</v>
      </c>
      <c r="N109" s="465">
        <v>1454.2</v>
      </c>
      <c r="O109" s="481">
        <v>654.39</v>
      </c>
      <c r="P109" s="298" t="s">
        <v>49</v>
      </c>
      <c r="Q109" s="387">
        <v>26.8</v>
      </c>
      <c r="R109" s="109">
        <v>17.399999999999999</v>
      </c>
      <c r="S109" s="110">
        <v>11.1</v>
      </c>
      <c r="T109" s="296">
        <v>51</v>
      </c>
    </row>
    <row r="110" spans="1:20" ht="18" customHeight="1" x14ac:dyDescent="0.2">
      <c r="A110" s="368"/>
      <c r="B110" s="361" t="s">
        <v>50</v>
      </c>
      <c r="C110" s="274"/>
      <c r="D110" s="274"/>
      <c r="E110" s="113" t="s">
        <v>11</v>
      </c>
      <c r="F110" s="113" t="s">
        <v>114</v>
      </c>
      <c r="G110" s="107" t="s">
        <v>116</v>
      </c>
      <c r="H110" s="114">
        <v>22.83</v>
      </c>
      <c r="I110" s="115">
        <v>13.19</v>
      </c>
      <c r="J110" s="116">
        <v>5.61</v>
      </c>
      <c r="K110" s="188">
        <v>580</v>
      </c>
      <c r="L110" s="113">
        <v>335</v>
      </c>
      <c r="M110" s="113">
        <v>142.5</v>
      </c>
      <c r="N110" s="460">
        <v>1599.6200000000001</v>
      </c>
      <c r="O110" s="453">
        <v>719.82900000000006</v>
      </c>
      <c r="P110" s="107" t="s">
        <v>49</v>
      </c>
      <c r="Q110" s="388">
        <f>Q109</f>
        <v>26.8</v>
      </c>
      <c r="R110" s="115">
        <f>R109</f>
        <v>17.399999999999999</v>
      </c>
      <c r="S110" s="116">
        <f>S109</f>
        <v>11.1</v>
      </c>
      <c r="T110" s="297">
        <f>T109</f>
        <v>51</v>
      </c>
    </row>
    <row r="111" spans="1:20" ht="18" customHeight="1" x14ac:dyDescent="0.2">
      <c r="A111" s="368"/>
      <c r="B111" s="361"/>
      <c r="C111" s="274"/>
      <c r="D111" s="274"/>
      <c r="E111" s="113" t="s">
        <v>12</v>
      </c>
      <c r="F111" s="113" t="s">
        <v>114</v>
      </c>
      <c r="G111" s="107" t="s">
        <v>819</v>
      </c>
      <c r="H111" s="114">
        <v>22.83</v>
      </c>
      <c r="I111" s="115">
        <v>13.19</v>
      </c>
      <c r="J111" s="116">
        <v>5.61</v>
      </c>
      <c r="K111" s="188">
        <v>580</v>
      </c>
      <c r="L111" s="113">
        <v>335</v>
      </c>
      <c r="M111" s="113">
        <v>142.5</v>
      </c>
      <c r="N111" s="460">
        <v>1650.0000000000002</v>
      </c>
      <c r="O111" s="453">
        <v>742.50000000000011</v>
      </c>
      <c r="P111" s="107" t="s">
        <v>53</v>
      </c>
      <c r="Q111" s="388">
        <f t="shared" ref="Q111:T128" si="26">Q110</f>
        <v>26.8</v>
      </c>
      <c r="R111" s="115">
        <f t="shared" si="26"/>
        <v>17.399999999999999</v>
      </c>
      <c r="S111" s="116">
        <f t="shared" si="26"/>
        <v>11.1</v>
      </c>
      <c r="T111" s="297">
        <f t="shared" si="26"/>
        <v>51</v>
      </c>
    </row>
    <row r="112" spans="1:20" ht="18" customHeight="1" x14ac:dyDescent="0.2">
      <c r="A112" s="368"/>
      <c r="B112" s="361"/>
      <c r="C112" s="274"/>
      <c r="D112" s="274"/>
      <c r="E112" s="113" t="s">
        <v>13</v>
      </c>
      <c r="F112" s="113" t="s">
        <v>114</v>
      </c>
      <c r="G112" s="107" t="s">
        <v>117</v>
      </c>
      <c r="H112" s="114">
        <v>22.83</v>
      </c>
      <c r="I112" s="115">
        <v>13.19</v>
      </c>
      <c r="J112" s="116">
        <v>5.61</v>
      </c>
      <c r="K112" s="188">
        <v>580</v>
      </c>
      <c r="L112" s="113">
        <v>335</v>
      </c>
      <c r="M112" s="113">
        <v>142.5</v>
      </c>
      <c r="N112" s="460">
        <v>1650.0000000000002</v>
      </c>
      <c r="O112" s="453">
        <v>742.50000000000011</v>
      </c>
      <c r="P112" s="107" t="s">
        <v>53</v>
      </c>
      <c r="Q112" s="388">
        <f t="shared" si="26"/>
        <v>26.8</v>
      </c>
      <c r="R112" s="115">
        <f t="shared" si="26"/>
        <v>17.399999999999999</v>
      </c>
      <c r="S112" s="116">
        <f t="shared" si="26"/>
        <v>11.1</v>
      </c>
      <c r="T112" s="297">
        <f t="shared" si="26"/>
        <v>51</v>
      </c>
    </row>
    <row r="113" spans="1:20" ht="18" customHeight="1" x14ac:dyDescent="0.2">
      <c r="A113" s="368"/>
      <c r="B113" s="361"/>
      <c r="C113" s="274"/>
      <c r="D113" s="274"/>
      <c r="E113" s="113" t="s">
        <v>14</v>
      </c>
      <c r="F113" s="113" t="s">
        <v>114</v>
      </c>
      <c r="G113" s="107" t="s">
        <v>118</v>
      </c>
      <c r="H113" s="114">
        <v>22.83</v>
      </c>
      <c r="I113" s="115">
        <v>13.19</v>
      </c>
      <c r="J113" s="116">
        <v>5.61</v>
      </c>
      <c r="K113" s="188">
        <v>580</v>
      </c>
      <c r="L113" s="113">
        <v>335</v>
      </c>
      <c r="M113" s="113">
        <v>142.5</v>
      </c>
      <c r="N113" s="460">
        <v>1650.0000000000002</v>
      </c>
      <c r="O113" s="453">
        <v>742.50000000000011</v>
      </c>
      <c r="P113" s="107" t="s">
        <v>53</v>
      </c>
      <c r="Q113" s="388">
        <f t="shared" si="26"/>
        <v>26.8</v>
      </c>
      <c r="R113" s="115">
        <f t="shared" si="26"/>
        <v>17.399999999999999</v>
      </c>
      <c r="S113" s="116">
        <f t="shared" si="26"/>
        <v>11.1</v>
      </c>
      <c r="T113" s="297">
        <f t="shared" si="26"/>
        <v>51</v>
      </c>
    </row>
    <row r="114" spans="1:20" ht="18" customHeight="1" x14ac:dyDescent="0.2">
      <c r="A114" s="368"/>
      <c r="B114" s="361"/>
      <c r="C114" s="274"/>
      <c r="D114" s="274"/>
      <c r="E114" s="113" t="s">
        <v>15</v>
      </c>
      <c r="F114" s="113" t="s">
        <v>114</v>
      </c>
      <c r="G114" s="107" t="s">
        <v>119</v>
      </c>
      <c r="H114" s="114">
        <v>22.83</v>
      </c>
      <c r="I114" s="115">
        <v>13.19</v>
      </c>
      <c r="J114" s="116">
        <v>5.61</v>
      </c>
      <c r="K114" s="188">
        <v>580</v>
      </c>
      <c r="L114" s="113">
        <v>335</v>
      </c>
      <c r="M114" s="113">
        <v>142.5</v>
      </c>
      <c r="N114" s="460">
        <v>1650.0000000000002</v>
      </c>
      <c r="O114" s="453">
        <v>742.50000000000011</v>
      </c>
      <c r="P114" s="107" t="s">
        <v>53</v>
      </c>
      <c r="Q114" s="388">
        <f t="shared" si="26"/>
        <v>26.8</v>
      </c>
      <c r="R114" s="115">
        <f t="shared" si="26"/>
        <v>17.399999999999999</v>
      </c>
      <c r="S114" s="116">
        <f t="shared" si="26"/>
        <v>11.1</v>
      </c>
      <c r="T114" s="297">
        <f t="shared" si="26"/>
        <v>51</v>
      </c>
    </row>
    <row r="115" spans="1:20" ht="18" customHeight="1" x14ac:dyDescent="0.2">
      <c r="A115" s="368"/>
      <c r="B115" s="361"/>
      <c r="C115" s="274"/>
      <c r="D115" s="274"/>
      <c r="E115" s="113" t="s">
        <v>16</v>
      </c>
      <c r="F115" s="113" t="s">
        <v>114</v>
      </c>
      <c r="G115" s="107" t="s">
        <v>120</v>
      </c>
      <c r="H115" s="114">
        <v>22.83</v>
      </c>
      <c r="I115" s="115">
        <v>13.19</v>
      </c>
      <c r="J115" s="116">
        <v>5.61</v>
      </c>
      <c r="K115" s="188">
        <v>580</v>
      </c>
      <c r="L115" s="113">
        <v>335</v>
      </c>
      <c r="M115" s="113">
        <v>142.5</v>
      </c>
      <c r="N115" s="460">
        <v>1650.0000000000002</v>
      </c>
      <c r="O115" s="453">
        <v>519.75</v>
      </c>
      <c r="P115" s="107" t="s">
        <v>121</v>
      </c>
      <c r="Q115" s="388">
        <f t="shared" si="26"/>
        <v>26.8</v>
      </c>
      <c r="R115" s="115">
        <f t="shared" si="26"/>
        <v>17.399999999999999</v>
      </c>
      <c r="S115" s="116">
        <f t="shared" si="26"/>
        <v>11.1</v>
      </c>
      <c r="T115" s="297">
        <f t="shared" si="26"/>
        <v>51</v>
      </c>
    </row>
    <row r="116" spans="1:20" ht="18" customHeight="1" x14ac:dyDescent="0.2">
      <c r="A116" s="368"/>
      <c r="B116" s="361"/>
      <c r="C116" s="274"/>
      <c r="D116" s="274"/>
      <c r="E116" s="113" t="s">
        <v>18</v>
      </c>
      <c r="F116" s="113" t="s">
        <v>114</v>
      </c>
      <c r="G116" s="107" t="s">
        <v>122</v>
      </c>
      <c r="H116" s="114">
        <v>22.83</v>
      </c>
      <c r="I116" s="115">
        <v>13.19</v>
      </c>
      <c r="J116" s="116">
        <v>5.61</v>
      </c>
      <c r="K116" s="188">
        <v>580</v>
      </c>
      <c r="L116" s="113">
        <v>335</v>
      </c>
      <c r="M116" s="113">
        <v>142.5</v>
      </c>
      <c r="N116" s="460">
        <v>1650.0000000000002</v>
      </c>
      <c r="O116" s="453">
        <v>742.50000000000011</v>
      </c>
      <c r="P116" s="107" t="s">
        <v>53</v>
      </c>
      <c r="Q116" s="388">
        <f t="shared" si="26"/>
        <v>26.8</v>
      </c>
      <c r="R116" s="115">
        <f t="shared" si="26"/>
        <v>17.399999999999999</v>
      </c>
      <c r="S116" s="116">
        <f t="shared" si="26"/>
        <v>11.1</v>
      </c>
      <c r="T116" s="297">
        <f t="shared" si="26"/>
        <v>51</v>
      </c>
    </row>
    <row r="117" spans="1:20" ht="18" customHeight="1" x14ac:dyDescent="0.2">
      <c r="A117" s="368"/>
      <c r="B117" s="361"/>
      <c r="C117" s="274"/>
      <c r="D117" s="274"/>
      <c r="E117" s="113" t="s">
        <v>19</v>
      </c>
      <c r="F117" s="113" t="s">
        <v>114</v>
      </c>
      <c r="G117" s="107" t="s">
        <v>123</v>
      </c>
      <c r="H117" s="114">
        <v>22.83</v>
      </c>
      <c r="I117" s="115">
        <v>13.19</v>
      </c>
      <c r="J117" s="116">
        <v>5.61</v>
      </c>
      <c r="K117" s="188">
        <v>580</v>
      </c>
      <c r="L117" s="113">
        <v>335</v>
      </c>
      <c r="M117" s="113">
        <v>142.5</v>
      </c>
      <c r="N117" s="460">
        <v>1650.0000000000002</v>
      </c>
      <c r="O117" s="453">
        <v>742.50000000000011</v>
      </c>
      <c r="P117" s="107" t="s">
        <v>53</v>
      </c>
      <c r="Q117" s="388">
        <f t="shared" si="26"/>
        <v>26.8</v>
      </c>
      <c r="R117" s="115">
        <f t="shared" si="26"/>
        <v>17.399999999999999</v>
      </c>
      <c r="S117" s="116">
        <f t="shared" si="26"/>
        <v>11.1</v>
      </c>
      <c r="T117" s="297">
        <f t="shared" si="26"/>
        <v>51</v>
      </c>
    </row>
    <row r="118" spans="1:20" ht="18" customHeight="1" x14ac:dyDescent="0.2">
      <c r="A118" s="368"/>
      <c r="B118" s="361"/>
      <c r="C118" s="274"/>
      <c r="D118" s="274"/>
      <c r="E118" s="113" t="s">
        <v>20</v>
      </c>
      <c r="F118" s="113" t="s">
        <v>114</v>
      </c>
      <c r="G118" s="107" t="s">
        <v>124</v>
      </c>
      <c r="H118" s="114">
        <v>22.83</v>
      </c>
      <c r="I118" s="115">
        <v>13.19</v>
      </c>
      <c r="J118" s="116">
        <v>5.61</v>
      </c>
      <c r="K118" s="188">
        <v>580</v>
      </c>
      <c r="L118" s="113">
        <v>335</v>
      </c>
      <c r="M118" s="113">
        <v>142.5</v>
      </c>
      <c r="N118" s="460">
        <v>1650.0000000000002</v>
      </c>
      <c r="O118" s="453">
        <v>742.50000000000011</v>
      </c>
      <c r="P118" s="107" t="s">
        <v>53</v>
      </c>
      <c r="Q118" s="388">
        <f t="shared" si="26"/>
        <v>26.8</v>
      </c>
      <c r="R118" s="115">
        <f t="shared" si="26"/>
        <v>17.399999999999999</v>
      </c>
      <c r="S118" s="116">
        <f t="shared" si="26"/>
        <v>11.1</v>
      </c>
      <c r="T118" s="297">
        <f t="shared" si="26"/>
        <v>51</v>
      </c>
    </row>
    <row r="119" spans="1:20" ht="18" customHeight="1" x14ac:dyDescent="0.2">
      <c r="A119" s="368"/>
      <c r="B119" s="361"/>
      <c r="C119" s="274"/>
      <c r="D119" s="274"/>
      <c r="E119" s="113" t="s">
        <v>21</v>
      </c>
      <c r="F119" s="113" t="s">
        <v>114</v>
      </c>
      <c r="G119" s="107" t="s">
        <v>125</v>
      </c>
      <c r="H119" s="114">
        <v>22.83</v>
      </c>
      <c r="I119" s="115">
        <v>13.19</v>
      </c>
      <c r="J119" s="116">
        <v>5.61</v>
      </c>
      <c r="K119" s="188">
        <v>580</v>
      </c>
      <c r="L119" s="113">
        <v>335</v>
      </c>
      <c r="M119" s="113">
        <v>142.5</v>
      </c>
      <c r="N119" s="460">
        <v>1650.0000000000002</v>
      </c>
      <c r="O119" s="453">
        <v>742.50000000000011</v>
      </c>
      <c r="P119" s="107" t="s">
        <v>53</v>
      </c>
      <c r="Q119" s="388">
        <f t="shared" si="26"/>
        <v>26.8</v>
      </c>
      <c r="R119" s="115">
        <f t="shared" si="26"/>
        <v>17.399999999999999</v>
      </c>
      <c r="S119" s="116">
        <f t="shared" si="26"/>
        <v>11.1</v>
      </c>
      <c r="T119" s="297">
        <f t="shared" si="26"/>
        <v>51</v>
      </c>
    </row>
    <row r="120" spans="1:20" ht="18" customHeight="1" x14ac:dyDescent="0.2">
      <c r="A120" s="368"/>
      <c r="B120" s="361"/>
      <c r="C120" s="274"/>
      <c r="D120" s="274"/>
      <c r="E120" s="113" t="s">
        <v>22</v>
      </c>
      <c r="F120" s="113" t="s">
        <v>114</v>
      </c>
      <c r="G120" s="107" t="s">
        <v>126</v>
      </c>
      <c r="H120" s="114">
        <v>22.83</v>
      </c>
      <c r="I120" s="115">
        <v>13.19</v>
      </c>
      <c r="J120" s="116">
        <v>5.61</v>
      </c>
      <c r="K120" s="188">
        <v>580</v>
      </c>
      <c r="L120" s="113">
        <v>335</v>
      </c>
      <c r="M120" s="113">
        <v>142.5</v>
      </c>
      <c r="N120" s="460">
        <v>1650.0000000000002</v>
      </c>
      <c r="O120" s="453">
        <v>742.50000000000011</v>
      </c>
      <c r="P120" s="107" t="s">
        <v>53</v>
      </c>
      <c r="Q120" s="388">
        <f t="shared" si="26"/>
        <v>26.8</v>
      </c>
      <c r="R120" s="115">
        <f t="shared" si="26"/>
        <v>17.399999999999999</v>
      </c>
      <c r="S120" s="116">
        <f t="shared" si="26"/>
        <v>11.1</v>
      </c>
      <c r="T120" s="297">
        <f t="shared" si="26"/>
        <v>51</v>
      </c>
    </row>
    <row r="121" spans="1:20" ht="18" customHeight="1" x14ac:dyDescent="0.2">
      <c r="A121" s="368"/>
      <c r="B121" s="361"/>
      <c r="C121" s="274"/>
      <c r="D121" s="274"/>
      <c r="E121" s="113" t="str">
        <f>E100</f>
        <v>Plaster Pink</v>
      </c>
      <c r="F121" s="113" t="s">
        <v>114</v>
      </c>
      <c r="G121" s="107" t="s">
        <v>874</v>
      </c>
      <c r="H121" s="114">
        <v>22.83</v>
      </c>
      <c r="I121" s="115">
        <v>13.19</v>
      </c>
      <c r="J121" s="116">
        <v>5.61</v>
      </c>
      <c r="K121" s="188">
        <v>580</v>
      </c>
      <c r="L121" s="113">
        <v>335</v>
      </c>
      <c r="M121" s="113">
        <v>142.5</v>
      </c>
      <c r="N121" s="460">
        <v>1650.0000000000002</v>
      </c>
      <c r="O121" s="453">
        <v>742.50000000000011</v>
      </c>
      <c r="P121" s="107" t="s">
        <v>53</v>
      </c>
      <c r="Q121" s="388">
        <f t="shared" ref="Q121:T121" si="27">Q120</f>
        <v>26.8</v>
      </c>
      <c r="R121" s="115">
        <f t="shared" si="27"/>
        <v>17.399999999999999</v>
      </c>
      <c r="S121" s="116">
        <f t="shared" si="27"/>
        <v>11.1</v>
      </c>
      <c r="T121" s="297">
        <f t="shared" si="27"/>
        <v>51</v>
      </c>
    </row>
    <row r="122" spans="1:20" ht="18" customHeight="1" x14ac:dyDescent="0.2">
      <c r="A122" s="368"/>
      <c r="B122" s="361"/>
      <c r="C122" s="274"/>
      <c r="D122" s="274"/>
      <c r="E122" s="113" t="str">
        <f t="shared" ref="E122:E126" si="28">E101</f>
        <v>Midnight Blue</v>
      </c>
      <c r="F122" s="113" t="s">
        <v>114</v>
      </c>
      <c r="G122" s="107" t="s">
        <v>875</v>
      </c>
      <c r="H122" s="114">
        <v>22.83</v>
      </c>
      <c r="I122" s="115">
        <v>13.19</v>
      </c>
      <c r="J122" s="116">
        <v>5.61</v>
      </c>
      <c r="K122" s="188">
        <v>580</v>
      </c>
      <c r="L122" s="113">
        <v>335</v>
      </c>
      <c r="M122" s="113">
        <v>142.5</v>
      </c>
      <c r="N122" s="460">
        <v>1650.0000000000002</v>
      </c>
      <c r="O122" s="453">
        <v>742.50000000000011</v>
      </c>
      <c r="P122" s="107" t="s">
        <v>53</v>
      </c>
      <c r="Q122" s="388">
        <f t="shared" ref="Q122:T122" si="29">Q121</f>
        <v>26.8</v>
      </c>
      <c r="R122" s="115">
        <f t="shared" si="29"/>
        <v>17.399999999999999</v>
      </c>
      <c r="S122" s="116">
        <f t="shared" si="29"/>
        <v>11.1</v>
      </c>
      <c r="T122" s="297">
        <f t="shared" si="29"/>
        <v>51</v>
      </c>
    </row>
    <row r="123" spans="1:20" ht="18" customHeight="1" x14ac:dyDescent="0.2">
      <c r="A123" s="368"/>
      <c r="B123" s="361"/>
      <c r="C123" s="274"/>
      <c r="D123" s="274"/>
      <c r="E123" s="113" t="str">
        <f t="shared" si="28"/>
        <v>Olive Green</v>
      </c>
      <c r="F123" s="113" t="s">
        <v>114</v>
      </c>
      <c r="G123" s="107" t="s">
        <v>876</v>
      </c>
      <c r="H123" s="114">
        <v>22.83</v>
      </c>
      <c r="I123" s="115">
        <v>13.19</v>
      </c>
      <c r="J123" s="116">
        <v>5.61</v>
      </c>
      <c r="K123" s="188">
        <v>580</v>
      </c>
      <c r="L123" s="113">
        <v>335</v>
      </c>
      <c r="M123" s="113">
        <v>142.5</v>
      </c>
      <c r="N123" s="460">
        <v>1650.0000000000002</v>
      </c>
      <c r="O123" s="453">
        <v>742.50000000000011</v>
      </c>
      <c r="P123" s="107" t="s">
        <v>53</v>
      </c>
      <c r="Q123" s="388">
        <f t="shared" ref="Q123:T123" si="30">Q122</f>
        <v>26.8</v>
      </c>
      <c r="R123" s="115">
        <f t="shared" si="30"/>
        <v>17.399999999999999</v>
      </c>
      <c r="S123" s="116">
        <f t="shared" si="30"/>
        <v>11.1</v>
      </c>
      <c r="T123" s="297">
        <f t="shared" si="30"/>
        <v>51</v>
      </c>
    </row>
    <row r="124" spans="1:20" ht="18" customHeight="1" x14ac:dyDescent="0.2">
      <c r="A124" s="368"/>
      <c r="B124" s="361"/>
      <c r="C124" s="274"/>
      <c r="D124" s="274"/>
      <c r="E124" s="113" t="str">
        <f t="shared" si="28"/>
        <v>Forest Green</v>
      </c>
      <c r="F124" s="113" t="s">
        <v>114</v>
      </c>
      <c r="G124" s="107" t="s">
        <v>877</v>
      </c>
      <c r="H124" s="114">
        <v>22.83</v>
      </c>
      <c r="I124" s="115">
        <v>13.19</v>
      </c>
      <c r="J124" s="116">
        <v>5.61</v>
      </c>
      <c r="K124" s="188">
        <v>580</v>
      </c>
      <c r="L124" s="113">
        <v>335</v>
      </c>
      <c r="M124" s="113">
        <v>142.5</v>
      </c>
      <c r="N124" s="460">
        <v>1650.0000000000002</v>
      </c>
      <c r="O124" s="453">
        <v>742.50000000000011</v>
      </c>
      <c r="P124" s="107" t="s">
        <v>53</v>
      </c>
      <c r="Q124" s="388">
        <f t="shared" ref="Q124:T124" si="31">Q123</f>
        <v>26.8</v>
      </c>
      <c r="R124" s="115">
        <f t="shared" si="31"/>
        <v>17.399999999999999</v>
      </c>
      <c r="S124" s="116">
        <f t="shared" si="31"/>
        <v>11.1</v>
      </c>
      <c r="T124" s="297">
        <f t="shared" si="31"/>
        <v>51</v>
      </c>
    </row>
    <row r="125" spans="1:20" ht="18" customHeight="1" x14ac:dyDescent="0.2">
      <c r="A125" s="368"/>
      <c r="B125" s="361"/>
      <c r="C125" s="274"/>
      <c r="D125" s="274"/>
      <c r="E125" s="113" t="str">
        <f t="shared" si="28"/>
        <v>Leather</v>
      </c>
      <c r="F125" s="113" t="s">
        <v>114</v>
      </c>
      <c r="G125" s="107" t="s">
        <v>878</v>
      </c>
      <c r="H125" s="114">
        <v>22.83</v>
      </c>
      <c r="I125" s="115">
        <v>13.19</v>
      </c>
      <c r="J125" s="116">
        <v>5.61</v>
      </c>
      <c r="K125" s="188">
        <v>580</v>
      </c>
      <c r="L125" s="113">
        <v>335</v>
      </c>
      <c r="M125" s="113">
        <v>142.5</v>
      </c>
      <c r="N125" s="460">
        <v>1650.0000000000002</v>
      </c>
      <c r="O125" s="453">
        <v>742.50000000000011</v>
      </c>
      <c r="P125" s="107" t="s">
        <v>53</v>
      </c>
      <c r="Q125" s="388">
        <f t="shared" ref="Q125:T126" si="32">Q124</f>
        <v>26.8</v>
      </c>
      <c r="R125" s="115">
        <f t="shared" si="32"/>
        <v>17.399999999999999</v>
      </c>
      <c r="S125" s="116">
        <f t="shared" si="32"/>
        <v>11.1</v>
      </c>
      <c r="T125" s="297">
        <f t="shared" si="32"/>
        <v>51</v>
      </c>
    </row>
    <row r="126" spans="1:20" ht="18" customHeight="1" x14ac:dyDescent="0.2">
      <c r="A126" s="368"/>
      <c r="B126" s="361"/>
      <c r="C126" s="274"/>
      <c r="D126" s="274"/>
      <c r="E126" s="113" t="str">
        <f t="shared" si="28"/>
        <v>Brick</v>
      </c>
      <c r="F126" s="113" t="s">
        <v>114</v>
      </c>
      <c r="G126" s="107" t="s">
        <v>879</v>
      </c>
      <c r="H126" s="114">
        <v>22.83</v>
      </c>
      <c r="I126" s="115">
        <v>13.19</v>
      </c>
      <c r="J126" s="116">
        <v>5.61</v>
      </c>
      <c r="K126" s="188">
        <v>580</v>
      </c>
      <c r="L126" s="113">
        <v>335</v>
      </c>
      <c r="M126" s="113">
        <v>142.5</v>
      </c>
      <c r="N126" s="460">
        <v>1650.0000000000002</v>
      </c>
      <c r="O126" s="453">
        <v>742.50000000000011</v>
      </c>
      <c r="P126" s="107" t="s">
        <v>53</v>
      </c>
      <c r="Q126" s="388">
        <f t="shared" si="32"/>
        <v>26.8</v>
      </c>
      <c r="R126" s="115">
        <f t="shared" si="32"/>
        <v>17.399999999999999</v>
      </c>
      <c r="S126" s="116">
        <f t="shared" si="32"/>
        <v>11.1</v>
      </c>
      <c r="T126" s="297">
        <f t="shared" si="32"/>
        <v>51</v>
      </c>
    </row>
    <row r="127" spans="1:20" ht="18" customHeight="1" x14ac:dyDescent="0.2">
      <c r="A127" s="368"/>
      <c r="B127" s="361"/>
      <c r="C127" s="276"/>
      <c r="D127" s="276"/>
      <c r="E127" s="196" t="s">
        <v>63</v>
      </c>
      <c r="F127" s="113" t="s">
        <v>114</v>
      </c>
      <c r="G127" s="107" t="s">
        <v>31</v>
      </c>
      <c r="H127" s="192">
        <v>22.83</v>
      </c>
      <c r="I127" s="193">
        <v>13.19</v>
      </c>
      <c r="J127" s="194">
        <v>5.61</v>
      </c>
      <c r="K127" s="195">
        <v>580</v>
      </c>
      <c r="L127" s="196">
        <v>335</v>
      </c>
      <c r="M127" s="196">
        <v>142.5</v>
      </c>
      <c r="N127" s="465">
        <v>1815.0000000000002</v>
      </c>
      <c r="O127" s="481">
        <v>816.75000000000011</v>
      </c>
      <c r="P127" s="298" t="s">
        <v>53</v>
      </c>
      <c r="Q127" s="397">
        <f>Q120</f>
        <v>26.8</v>
      </c>
      <c r="R127" s="193">
        <f>R120</f>
        <v>17.399999999999999</v>
      </c>
      <c r="S127" s="194">
        <f>S120</f>
        <v>11.1</v>
      </c>
      <c r="T127" s="299">
        <f>T120</f>
        <v>51</v>
      </c>
    </row>
    <row r="128" spans="1:20" ht="18" customHeight="1" thickBot="1" x14ac:dyDescent="0.25">
      <c r="A128" s="369"/>
      <c r="B128" s="361"/>
      <c r="C128" s="277"/>
      <c r="D128" s="277"/>
      <c r="E128" s="258" t="s">
        <v>64</v>
      </c>
      <c r="F128" s="258" t="s">
        <v>114</v>
      </c>
      <c r="G128" s="363" t="s">
        <v>31</v>
      </c>
      <c r="H128" s="237">
        <v>22.83</v>
      </c>
      <c r="I128" s="238">
        <v>13.19</v>
      </c>
      <c r="J128" s="239">
        <v>5.61</v>
      </c>
      <c r="K128" s="188">
        <v>580</v>
      </c>
      <c r="L128" s="113">
        <v>335</v>
      </c>
      <c r="M128" s="113">
        <v>142.5</v>
      </c>
      <c r="N128" s="466">
        <v>1815.0000000000002</v>
      </c>
      <c r="O128" s="455">
        <v>816.75000000000011</v>
      </c>
      <c r="P128" s="300" t="s">
        <v>53</v>
      </c>
      <c r="Q128" s="389">
        <f t="shared" si="26"/>
        <v>26.8</v>
      </c>
      <c r="R128" s="238">
        <f t="shared" si="26"/>
        <v>17.399999999999999</v>
      </c>
      <c r="S128" s="239">
        <f t="shared" si="26"/>
        <v>11.1</v>
      </c>
      <c r="T128" s="301">
        <f t="shared" si="26"/>
        <v>51</v>
      </c>
    </row>
    <row r="129" spans="1:20" ht="18" customHeight="1" x14ac:dyDescent="0.2">
      <c r="A129" s="370"/>
      <c r="B129" s="364" t="s">
        <v>127</v>
      </c>
      <c r="C129" s="279" t="s">
        <v>128</v>
      </c>
      <c r="D129" s="279" t="s">
        <v>129</v>
      </c>
      <c r="E129" s="204" t="s">
        <v>9</v>
      </c>
      <c r="F129" s="204" t="s">
        <v>130</v>
      </c>
      <c r="G129" s="280" t="s">
        <v>131</v>
      </c>
      <c r="H129" s="200">
        <v>22.05</v>
      </c>
      <c r="I129" s="201">
        <v>14.57</v>
      </c>
      <c r="J129" s="202">
        <v>5.2</v>
      </c>
      <c r="K129" s="203">
        <v>560</v>
      </c>
      <c r="L129" s="204">
        <v>370</v>
      </c>
      <c r="M129" s="204">
        <v>132</v>
      </c>
      <c r="N129" s="461">
        <v>1586.2</v>
      </c>
      <c r="O129" s="477">
        <v>713.79000000000008</v>
      </c>
      <c r="P129" s="280" t="s">
        <v>49</v>
      </c>
      <c r="Q129" s="390">
        <v>27</v>
      </c>
      <c r="R129" s="70">
        <v>18.600000000000001</v>
      </c>
      <c r="S129" s="71">
        <v>10.7</v>
      </c>
      <c r="T129" s="281">
        <v>60</v>
      </c>
    </row>
    <row r="130" spans="1:20" ht="18" customHeight="1" x14ac:dyDescent="0.2">
      <c r="A130" s="368"/>
      <c r="B130" s="365" t="s">
        <v>50</v>
      </c>
      <c r="C130" s="282"/>
      <c r="D130" s="282"/>
      <c r="E130" s="67" t="s">
        <v>11</v>
      </c>
      <c r="F130" s="67" t="s">
        <v>130</v>
      </c>
      <c r="G130" s="283" t="s">
        <v>132</v>
      </c>
      <c r="H130" s="75">
        <v>22.05</v>
      </c>
      <c r="I130" s="76">
        <v>14.57</v>
      </c>
      <c r="J130" s="77">
        <v>5.2</v>
      </c>
      <c r="K130" s="208">
        <v>560</v>
      </c>
      <c r="L130" s="67">
        <v>370</v>
      </c>
      <c r="M130" s="67">
        <v>132</v>
      </c>
      <c r="N130" s="462">
        <v>1744.8200000000002</v>
      </c>
      <c r="O130" s="478">
        <v>785.16899999999998</v>
      </c>
      <c r="P130" s="283" t="s">
        <v>49</v>
      </c>
      <c r="Q130" s="391">
        <f>Q129</f>
        <v>27</v>
      </c>
      <c r="R130" s="76">
        <f>R129</f>
        <v>18.600000000000001</v>
      </c>
      <c r="S130" s="77">
        <f>S129</f>
        <v>10.7</v>
      </c>
      <c r="T130" s="284">
        <f>T129</f>
        <v>60</v>
      </c>
    </row>
    <row r="131" spans="1:20" ht="18" customHeight="1" x14ac:dyDescent="0.2">
      <c r="A131" s="368"/>
      <c r="B131" s="366"/>
      <c r="C131" s="282"/>
      <c r="D131" s="282"/>
      <c r="E131" s="67" t="s">
        <v>12</v>
      </c>
      <c r="F131" s="67" t="s">
        <v>130</v>
      </c>
      <c r="G131" s="283" t="s">
        <v>820</v>
      </c>
      <c r="H131" s="75">
        <v>22.05</v>
      </c>
      <c r="I131" s="76">
        <v>14.57</v>
      </c>
      <c r="J131" s="77">
        <v>5.2</v>
      </c>
      <c r="K131" s="208">
        <v>560</v>
      </c>
      <c r="L131" s="67">
        <v>370</v>
      </c>
      <c r="M131" s="67">
        <v>132</v>
      </c>
      <c r="N131" s="462">
        <v>1614.3600000000001</v>
      </c>
      <c r="O131" s="478">
        <v>726.46199999999999</v>
      </c>
      <c r="P131" s="283" t="s">
        <v>53</v>
      </c>
      <c r="Q131" s="391">
        <f t="shared" ref="Q131:T148" si="33">Q130</f>
        <v>27</v>
      </c>
      <c r="R131" s="76">
        <f t="shared" si="33"/>
        <v>18.600000000000001</v>
      </c>
      <c r="S131" s="77">
        <f t="shared" si="33"/>
        <v>10.7</v>
      </c>
      <c r="T131" s="284">
        <f t="shared" si="33"/>
        <v>60</v>
      </c>
    </row>
    <row r="132" spans="1:20" ht="18" customHeight="1" x14ac:dyDescent="0.2">
      <c r="A132" s="368"/>
      <c r="B132" s="366"/>
      <c r="C132" s="282"/>
      <c r="D132" s="282"/>
      <c r="E132" s="67" t="s">
        <v>13</v>
      </c>
      <c r="F132" s="67" t="s">
        <v>130</v>
      </c>
      <c r="G132" s="283" t="s">
        <v>133</v>
      </c>
      <c r="H132" s="75">
        <v>22.05</v>
      </c>
      <c r="I132" s="76">
        <v>14.57</v>
      </c>
      <c r="J132" s="77">
        <v>5.2</v>
      </c>
      <c r="K132" s="208">
        <v>560</v>
      </c>
      <c r="L132" s="67">
        <v>370</v>
      </c>
      <c r="M132" s="67">
        <v>132</v>
      </c>
      <c r="N132" s="462">
        <v>1614.3600000000001</v>
      </c>
      <c r="O132" s="478">
        <v>726.46199999999999</v>
      </c>
      <c r="P132" s="283" t="s">
        <v>53</v>
      </c>
      <c r="Q132" s="391">
        <f t="shared" si="33"/>
        <v>27</v>
      </c>
      <c r="R132" s="76">
        <f t="shared" si="33"/>
        <v>18.600000000000001</v>
      </c>
      <c r="S132" s="77">
        <f t="shared" si="33"/>
        <v>10.7</v>
      </c>
      <c r="T132" s="284">
        <f t="shared" si="33"/>
        <v>60</v>
      </c>
    </row>
    <row r="133" spans="1:20" ht="18" customHeight="1" x14ac:dyDescent="0.2">
      <c r="A133" s="368"/>
      <c r="B133" s="366"/>
      <c r="C133" s="282"/>
      <c r="D133" s="282"/>
      <c r="E133" s="67" t="s">
        <v>14</v>
      </c>
      <c r="F133" s="67" t="s">
        <v>130</v>
      </c>
      <c r="G133" s="283" t="s">
        <v>134</v>
      </c>
      <c r="H133" s="75">
        <v>22.05</v>
      </c>
      <c r="I133" s="76">
        <v>14.57</v>
      </c>
      <c r="J133" s="77">
        <v>5.2</v>
      </c>
      <c r="K133" s="208">
        <v>560</v>
      </c>
      <c r="L133" s="67">
        <v>370</v>
      </c>
      <c r="M133" s="67">
        <v>132</v>
      </c>
      <c r="N133" s="462">
        <v>1614.3600000000001</v>
      </c>
      <c r="O133" s="478">
        <v>726.46199999999999</v>
      </c>
      <c r="P133" s="283" t="s">
        <v>53</v>
      </c>
      <c r="Q133" s="391">
        <f t="shared" si="33"/>
        <v>27</v>
      </c>
      <c r="R133" s="76">
        <f t="shared" si="33"/>
        <v>18.600000000000001</v>
      </c>
      <c r="S133" s="77">
        <f t="shared" si="33"/>
        <v>10.7</v>
      </c>
      <c r="T133" s="284">
        <f t="shared" si="33"/>
        <v>60</v>
      </c>
    </row>
    <row r="134" spans="1:20" ht="18" customHeight="1" x14ac:dyDescent="0.2">
      <c r="A134" s="368"/>
      <c r="B134" s="366"/>
      <c r="C134" s="282"/>
      <c r="D134" s="282"/>
      <c r="E134" s="67" t="s">
        <v>15</v>
      </c>
      <c r="F134" s="67" t="s">
        <v>130</v>
      </c>
      <c r="G134" s="283" t="s">
        <v>135</v>
      </c>
      <c r="H134" s="75">
        <v>22.05</v>
      </c>
      <c r="I134" s="76">
        <v>14.57</v>
      </c>
      <c r="J134" s="77">
        <v>5.2</v>
      </c>
      <c r="K134" s="208">
        <v>560</v>
      </c>
      <c r="L134" s="67">
        <v>370</v>
      </c>
      <c r="M134" s="67">
        <v>132</v>
      </c>
      <c r="N134" s="462">
        <v>1614.3600000000001</v>
      </c>
      <c r="O134" s="478">
        <v>726.46199999999999</v>
      </c>
      <c r="P134" s="283" t="s">
        <v>53</v>
      </c>
      <c r="Q134" s="391">
        <f t="shared" si="33"/>
        <v>27</v>
      </c>
      <c r="R134" s="76">
        <f t="shared" si="33"/>
        <v>18.600000000000001</v>
      </c>
      <c r="S134" s="77">
        <f t="shared" si="33"/>
        <v>10.7</v>
      </c>
      <c r="T134" s="284">
        <f t="shared" si="33"/>
        <v>60</v>
      </c>
    </row>
    <row r="135" spans="1:20" ht="18" customHeight="1" x14ac:dyDescent="0.2">
      <c r="A135" s="368"/>
      <c r="B135" s="366"/>
      <c r="C135" s="282"/>
      <c r="D135" s="282"/>
      <c r="E135" s="67" t="s">
        <v>16</v>
      </c>
      <c r="F135" s="67" t="s">
        <v>130</v>
      </c>
      <c r="G135" s="283" t="s">
        <v>136</v>
      </c>
      <c r="H135" s="75">
        <v>22.05</v>
      </c>
      <c r="I135" s="76">
        <v>14.57</v>
      </c>
      <c r="J135" s="77">
        <v>5.2</v>
      </c>
      <c r="K135" s="208">
        <v>560</v>
      </c>
      <c r="L135" s="67">
        <v>370</v>
      </c>
      <c r="M135" s="67">
        <v>132</v>
      </c>
      <c r="N135" s="462">
        <v>1614.3600000000001</v>
      </c>
      <c r="O135" s="478">
        <v>726.46199999999999</v>
      </c>
      <c r="P135" s="283" t="s">
        <v>53</v>
      </c>
      <c r="Q135" s="391">
        <f t="shared" si="33"/>
        <v>27</v>
      </c>
      <c r="R135" s="76">
        <f t="shared" si="33"/>
        <v>18.600000000000001</v>
      </c>
      <c r="S135" s="77">
        <f t="shared" si="33"/>
        <v>10.7</v>
      </c>
      <c r="T135" s="284">
        <f t="shared" si="33"/>
        <v>60</v>
      </c>
    </row>
    <row r="136" spans="1:20" ht="18" customHeight="1" x14ac:dyDescent="0.2">
      <c r="A136" s="368"/>
      <c r="B136" s="366"/>
      <c r="C136" s="282"/>
      <c r="D136" s="282"/>
      <c r="E136" s="67" t="s">
        <v>18</v>
      </c>
      <c r="F136" s="67" t="s">
        <v>130</v>
      </c>
      <c r="G136" s="283" t="s">
        <v>137</v>
      </c>
      <c r="H136" s="75">
        <v>22.05</v>
      </c>
      <c r="I136" s="76">
        <v>14.57</v>
      </c>
      <c r="J136" s="77">
        <v>5.2</v>
      </c>
      <c r="K136" s="208">
        <v>560</v>
      </c>
      <c r="L136" s="67">
        <v>370</v>
      </c>
      <c r="M136" s="67">
        <v>132</v>
      </c>
      <c r="N136" s="462">
        <v>1614.3600000000001</v>
      </c>
      <c r="O136" s="478">
        <v>726.46199999999999</v>
      </c>
      <c r="P136" s="283" t="s">
        <v>53</v>
      </c>
      <c r="Q136" s="391">
        <f t="shared" si="33"/>
        <v>27</v>
      </c>
      <c r="R136" s="76">
        <f t="shared" si="33"/>
        <v>18.600000000000001</v>
      </c>
      <c r="S136" s="77">
        <f t="shared" si="33"/>
        <v>10.7</v>
      </c>
      <c r="T136" s="284">
        <f t="shared" si="33"/>
        <v>60</v>
      </c>
    </row>
    <row r="137" spans="1:20" ht="18" customHeight="1" x14ac:dyDescent="0.2">
      <c r="A137" s="368"/>
      <c r="B137" s="366"/>
      <c r="C137" s="282"/>
      <c r="D137" s="282"/>
      <c r="E137" s="67" t="s">
        <v>19</v>
      </c>
      <c r="F137" s="67" t="s">
        <v>130</v>
      </c>
      <c r="G137" s="283" t="s">
        <v>138</v>
      </c>
      <c r="H137" s="75">
        <v>22.05</v>
      </c>
      <c r="I137" s="76">
        <v>14.57</v>
      </c>
      <c r="J137" s="77">
        <v>5.2</v>
      </c>
      <c r="K137" s="208">
        <v>560</v>
      </c>
      <c r="L137" s="67">
        <v>370</v>
      </c>
      <c r="M137" s="67">
        <v>132</v>
      </c>
      <c r="N137" s="462">
        <v>1614.3600000000001</v>
      </c>
      <c r="O137" s="478">
        <v>508.51900000000006</v>
      </c>
      <c r="P137" s="283" t="s">
        <v>121</v>
      </c>
      <c r="Q137" s="391">
        <f t="shared" si="33"/>
        <v>27</v>
      </c>
      <c r="R137" s="76">
        <f t="shared" si="33"/>
        <v>18.600000000000001</v>
      </c>
      <c r="S137" s="77">
        <f t="shared" si="33"/>
        <v>10.7</v>
      </c>
      <c r="T137" s="284">
        <f t="shared" si="33"/>
        <v>60</v>
      </c>
    </row>
    <row r="138" spans="1:20" ht="18" customHeight="1" x14ac:dyDescent="0.2">
      <c r="A138" s="368"/>
      <c r="B138" s="366"/>
      <c r="C138" s="282"/>
      <c r="D138" s="282"/>
      <c r="E138" s="67" t="s">
        <v>20</v>
      </c>
      <c r="F138" s="67" t="s">
        <v>130</v>
      </c>
      <c r="G138" s="283" t="s">
        <v>139</v>
      </c>
      <c r="H138" s="75">
        <v>22.05</v>
      </c>
      <c r="I138" s="76">
        <v>14.57</v>
      </c>
      <c r="J138" s="77">
        <v>5.2</v>
      </c>
      <c r="K138" s="208">
        <v>560</v>
      </c>
      <c r="L138" s="67">
        <v>370</v>
      </c>
      <c r="M138" s="67">
        <v>132</v>
      </c>
      <c r="N138" s="462">
        <v>1614.3600000000001</v>
      </c>
      <c r="O138" s="478">
        <v>726.46199999999999</v>
      </c>
      <c r="P138" s="283" t="s">
        <v>53</v>
      </c>
      <c r="Q138" s="391">
        <f t="shared" si="33"/>
        <v>27</v>
      </c>
      <c r="R138" s="76">
        <f t="shared" si="33"/>
        <v>18.600000000000001</v>
      </c>
      <c r="S138" s="77">
        <f t="shared" si="33"/>
        <v>10.7</v>
      </c>
      <c r="T138" s="284">
        <f t="shared" si="33"/>
        <v>60</v>
      </c>
    </row>
    <row r="139" spans="1:20" ht="18" customHeight="1" x14ac:dyDescent="0.2">
      <c r="A139" s="368"/>
      <c r="B139" s="366"/>
      <c r="C139" s="282"/>
      <c r="D139" s="282"/>
      <c r="E139" s="67" t="s">
        <v>21</v>
      </c>
      <c r="F139" s="67" t="s">
        <v>130</v>
      </c>
      <c r="G139" s="283" t="s">
        <v>140</v>
      </c>
      <c r="H139" s="75">
        <v>22.05</v>
      </c>
      <c r="I139" s="76">
        <v>14.57</v>
      </c>
      <c r="J139" s="77">
        <v>5.2</v>
      </c>
      <c r="K139" s="208">
        <v>560</v>
      </c>
      <c r="L139" s="67">
        <v>370</v>
      </c>
      <c r="M139" s="67">
        <v>132</v>
      </c>
      <c r="N139" s="462">
        <v>1614.3600000000001</v>
      </c>
      <c r="O139" s="478">
        <v>726.46199999999999</v>
      </c>
      <c r="P139" s="283" t="s">
        <v>53</v>
      </c>
      <c r="Q139" s="391">
        <f t="shared" si="33"/>
        <v>27</v>
      </c>
      <c r="R139" s="76">
        <f t="shared" si="33"/>
        <v>18.600000000000001</v>
      </c>
      <c r="S139" s="77">
        <f t="shared" si="33"/>
        <v>10.7</v>
      </c>
      <c r="T139" s="284">
        <f t="shared" si="33"/>
        <v>60</v>
      </c>
    </row>
    <row r="140" spans="1:20" ht="18" customHeight="1" x14ac:dyDescent="0.2">
      <c r="A140" s="368"/>
      <c r="B140" s="366"/>
      <c r="C140" s="282"/>
      <c r="D140" s="282"/>
      <c r="E140" s="67" t="s">
        <v>22</v>
      </c>
      <c r="F140" s="67" t="s">
        <v>130</v>
      </c>
      <c r="G140" s="283" t="s">
        <v>141</v>
      </c>
      <c r="H140" s="75">
        <v>22.05</v>
      </c>
      <c r="I140" s="76">
        <v>14.57</v>
      </c>
      <c r="J140" s="77">
        <v>5.2</v>
      </c>
      <c r="K140" s="302">
        <v>560</v>
      </c>
      <c r="L140" s="67">
        <v>370</v>
      </c>
      <c r="M140" s="67">
        <v>132</v>
      </c>
      <c r="N140" s="462">
        <v>1614.3600000000001</v>
      </c>
      <c r="O140" s="478">
        <v>726.46199999999999</v>
      </c>
      <c r="P140" s="283" t="s">
        <v>53</v>
      </c>
      <c r="Q140" s="391">
        <f t="shared" si="33"/>
        <v>27</v>
      </c>
      <c r="R140" s="76">
        <f t="shared" si="33"/>
        <v>18.600000000000001</v>
      </c>
      <c r="S140" s="77">
        <f t="shared" si="33"/>
        <v>10.7</v>
      </c>
      <c r="T140" s="284">
        <f t="shared" si="33"/>
        <v>60</v>
      </c>
    </row>
    <row r="141" spans="1:20" ht="18" customHeight="1" x14ac:dyDescent="0.2">
      <c r="A141" s="368"/>
      <c r="B141" s="366"/>
      <c r="C141" s="282"/>
      <c r="D141" s="282"/>
      <c r="E141" s="67" t="str">
        <f>E121</f>
        <v>Plaster Pink</v>
      </c>
      <c r="F141" s="67" t="s">
        <v>130</v>
      </c>
      <c r="G141" s="283" t="s">
        <v>880</v>
      </c>
      <c r="H141" s="75">
        <v>22.05</v>
      </c>
      <c r="I141" s="76">
        <v>14.57</v>
      </c>
      <c r="J141" s="77">
        <v>5.2</v>
      </c>
      <c r="K141" s="208">
        <v>560</v>
      </c>
      <c r="L141" s="67">
        <v>370</v>
      </c>
      <c r="M141" s="67">
        <v>132</v>
      </c>
      <c r="N141" s="462">
        <v>1614.3600000000001</v>
      </c>
      <c r="O141" s="478">
        <v>726.46199999999999</v>
      </c>
      <c r="P141" s="283" t="s">
        <v>53</v>
      </c>
      <c r="Q141" s="391">
        <f t="shared" ref="Q141:T141" si="34">Q140</f>
        <v>27</v>
      </c>
      <c r="R141" s="76">
        <f t="shared" si="34"/>
        <v>18.600000000000001</v>
      </c>
      <c r="S141" s="77">
        <f t="shared" si="34"/>
        <v>10.7</v>
      </c>
      <c r="T141" s="284">
        <f t="shared" si="34"/>
        <v>60</v>
      </c>
    </row>
    <row r="142" spans="1:20" ht="18" customHeight="1" x14ac:dyDescent="0.2">
      <c r="A142" s="368"/>
      <c r="B142" s="366"/>
      <c r="C142" s="282"/>
      <c r="D142" s="282"/>
      <c r="E142" s="67" t="str">
        <f t="shared" ref="E142:E146" si="35">E122</f>
        <v>Midnight Blue</v>
      </c>
      <c r="F142" s="67" t="s">
        <v>130</v>
      </c>
      <c r="G142" s="283" t="s">
        <v>881</v>
      </c>
      <c r="H142" s="75">
        <v>22.05</v>
      </c>
      <c r="I142" s="76">
        <v>14.57</v>
      </c>
      <c r="J142" s="77">
        <v>5.2</v>
      </c>
      <c r="K142" s="208">
        <v>560</v>
      </c>
      <c r="L142" s="67">
        <v>370</v>
      </c>
      <c r="M142" s="67">
        <v>132</v>
      </c>
      <c r="N142" s="462">
        <v>1614.3600000000001</v>
      </c>
      <c r="O142" s="478">
        <v>726.46199999999999</v>
      </c>
      <c r="P142" s="283" t="s">
        <v>53</v>
      </c>
      <c r="Q142" s="391">
        <f t="shared" ref="Q142:T142" si="36">Q141</f>
        <v>27</v>
      </c>
      <c r="R142" s="76">
        <f t="shared" si="36"/>
        <v>18.600000000000001</v>
      </c>
      <c r="S142" s="77">
        <f t="shared" si="36"/>
        <v>10.7</v>
      </c>
      <c r="T142" s="284">
        <f t="shared" si="36"/>
        <v>60</v>
      </c>
    </row>
    <row r="143" spans="1:20" ht="18" customHeight="1" x14ac:dyDescent="0.2">
      <c r="A143" s="368"/>
      <c r="B143" s="366"/>
      <c r="C143" s="282"/>
      <c r="D143" s="282"/>
      <c r="E143" s="67" t="str">
        <f t="shared" si="35"/>
        <v>Olive Green</v>
      </c>
      <c r="F143" s="67" t="s">
        <v>130</v>
      </c>
      <c r="G143" s="283" t="s">
        <v>882</v>
      </c>
      <c r="H143" s="75">
        <v>22.05</v>
      </c>
      <c r="I143" s="76">
        <v>14.57</v>
      </c>
      <c r="J143" s="77">
        <v>5.2</v>
      </c>
      <c r="K143" s="302">
        <v>560</v>
      </c>
      <c r="L143" s="67">
        <v>370</v>
      </c>
      <c r="M143" s="67">
        <v>132</v>
      </c>
      <c r="N143" s="462">
        <v>1614.3600000000001</v>
      </c>
      <c r="O143" s="478">
        <v>726.46199999999999</v>
      </c>
      <c r="P143" s="283" t="s">
        <v>53</v>
      </c>
      <c r="Q143" s="391">
        <f t="shared" ref="Q143:T143" si="37">Q142</f>
        <v>27</v>
      </c>
      <c r="R143" s="76">
        <f t="shared" si="37"/>
        <v>18.600000000000001</v>
      </c>
      <c r="S143" s="77">
        <f t="shared" si="37"/>
        <v>10.7</v>
      </c>
      <c r="T143" s="284">
        <f t="shared" si="37"/>
        <v>60</v>
      </c>
    </row>
    <row r="144" spans="1:20" ht="18" customHeight="1" x14ac:dyDescent="0.2">
      <c r="A144" s="368"/>
      <c r="B144" s="366"/>
      <c r="C144" s="282"/>
      <c r="D144" s="282"/>
      <c r="E144" s="67" t="str">
        <f t="shared" si="35"/>
        <v>Forest Green</v>
      </c>
      <c r="F144" s="67" t="s">
        <v>130</v>
      </c>
      <c r="G144" s="283" t="s">
        <v>883</v>
      </c>
      <c r="H144" s="75">
        <v>22.05</v>
      </c>
      <c r="I144" s="76">
        <v>14.57</v>
      </c>
      <c r="J144" s="77">
        <v>5.2</v>
      </c>
      <c r="K144" s="208">
        <v>560</v>
      </c>
      <c r="L144" s="67">
        <v>370</v>
      </c>
      <c r="M144" s="67">
        <v>132</v>
      </c>
      <c r="N144" s="462">
        <v>1614.3600000000001</v>
      </c>
      <c r="O144" s="478">
        <v>726.46199999999999</v>
      </c>
      <c r="P144" s="283" t="s">
        <v>53</v>
      </c>
      <c r="Q144" s="391">
        <f t="shared" ref="Q144:T144" si="38">Q143</f>
        <v>27</v>
      </c>
      <c r="R144" s="76">
        <f t="shared" si="38"/>
        <v>18.600000000000001</v>
      </c>
      <c r="S144" s="77">
        <f t="shared" si="38"/>
        <v>10.7</v>
      </c>
      <c r="T144" s="284">
        <f t="shared" si="38"/>
        <v>60</v>
      </c>
    </row>
    <row r="145" spans="1:20" ht="18" customHeight="1" x14ac:dyDescent="0.2">
      <c r="A145" s="368"/>
      <c r="B145" s="366"/>
      <c r="C145" s="282"/>
      <c r="D145" s="282"/>
      <c r="E145" s="67" t="str">
        <f t="shared" si="35"/>
        <v>Leather</v>
      </c>
      <c r="F145" s="67" t="s">
        <v>130</v>
      </c>
      <c r="G145" s="283" t="s">
        <v>884</v>
      </c>
      <c r="H145" s="75">
        <v>22.05</v>
      </c>
      <c r="I145" s="76">
        <v>14.57</v>
      </c>
      <c r="J145" s="77">
        <v>5.2</v>
      </c>
      <c r="K145" s="208">
        <v>560</v>
      </c>
      <c r="L145" s="67">
        <v>370</v>
      </c>
      <c r="M145" s="67">
        <v>132</v>
      </c>
      <c r="N145" s="462">
        <v>1614.3600000000001</v>
      </c>
      <c r="O145" s="478">
        <v>726.46199999999999</v>
      </c>
      <c r="P145" s="283" t="s">
        <v>53</v>
      </c>
      <c r="Q145" s="391">
        <f t="shared" ref="Q145:T145" si="39">Q144</f>
        <v>27</v>
      </c>
      <c r="R145" s="76">
        <f t="shared" si="39"/>
        <v>18.600000000000001</v>
      </c>
      <c r="S145" s="77">
        <f t="shared" si="39"/>
        <v>10.7</v>
      </c>
      <c r="T145" s="284">
        <f t="shared" si="39"/>
        <v>60</v>
      </c>
    </row>
    <row r="146" spans="1:20" ht="18" customHeight="1" x14ac:dyDescent="0.2">
      <c r="A146" s="368"/>
      <c r="B146" s="366"/>
      <c r="C146" s="282"/>
      <c r="D146" s="282"/>
      <c r="E146" s="67" t="str">
        <f t="shared" si="35"/>
        <v>Brick</v>
      </c>
      <c r="F146" s="67" t="s">
        <v>130</v>
      </c>
      <c r="G146" s="283" t="s">
        <v>885</v>
      </c>
      <c r="H146" s="75">
        <v>22.05</v>
      </c>
      <c r="I146" s="76">
        <v>14.57</v>
      </c>
      <c r="J146" s="77">
        <v>5.2</v>
      </c>
      <c r="K146" s="302">
        <v>560</v>
      </c>
      <c r="L146" s="67">
        <v>370</v>
      </c>
      <c r="M146" s="67">
        <v>132</v>
      </c>
      <c r="N146" s="462">
        <v>1614.3600000000001</v>
      </c>
      <c r="O146" s="478">
        <v>726.46199999999999</v>
      </c>
      <c r="P146" s="283" t="s">
        <v>53</v>
      </c>
      <c r="Q146" s="391">
        <f t="shared" ref="Q146:T146" si="40">Q145</f>
        <v>27</v>
      </c>
      <c r="R146" s="76">
        <f t="shared" si="40"/>
        <v>18.600000000000001</v>
      </c>
      <c r="S146" s="77">
        <f t="shared" si="40"/>
        <v>10.7</v>
      </c>
      <c r="T146" s="284">
        <f t="shared" si="40"/>
        <v>60</v>
      </c>
    </row>
    <row r="147" spans="1:20" ht="18" customHeight="1" x14ac:dyDescent="0.2">
      <c r="A147" s="368"/>
      <c r="B147" s="366"/>
      <c r="C147" s="288"/>
      <c r="D147" s="288"/>
      <c r="E147" s="67" t="s">
        <v>63</v>
      </c>
      <c r="F147" s="67" t="s">
        <v>130</v>
      </c>
      <c r="G147" s="283" t="s">
        <v>132</v>
      </c>
      <c r="H147" s="69">
        <v>22.05</v>
      </c>
      <c r="I147" s="70">
        <v>14.57</v>
      </c>
      <c r="J147" s="71">
        <v>5.2</v>
      </c>
      <c r="K147" s="212">
        <v>560</v>
      </c>
      <c r="L147" s="68">
        <v>370</v>
      </c>
      <c r="M147" s="68">
        <v>132</v>
      </c>
      <c r="N147" s="464">
        <v>1775.796</v>
      </c>
      <c r="O147" s="480">
        <v>799.10600000000011</v>
      </c>
      <c r="P147" s="289" t="s">
        <v>53</v>
      </c>
      <c r="Q147" s="390">
        <f>Q140</f>
        <v>27</v>
      </c>
      <c r="R147" s="76">
        <f>R140</f>
        <v>18.600000000000001</v>
      </c>
      <c r="S147" s="77">
        <f>S140</f>
        <v>10.7</v>
      </c>
      <c r="T147" s="284">
        <f>T140</f>
        <v>60</v>
      </c>
    </row>
    <row r="148" spans="1:20" ht="18" customHeight="1" thickBot="1" x14ac:dyDescent="0.25">
      <c r="A148" s="369"/>
      <c r="B148" s="366"/>
      <c r="C148" s="285"/>
      <c r="D148" s="285"/>
      <c r="E148" s="81" t="s">
        <v>64</v>
      </c>
      <c r="F148" s="81" t="s">
        <v>130</v>
      </c>
      <c r="G148" s="286" t="s">
        <v>31</v>
      </c>
      <c r="H148" s="99">
        <v>22.05</v>
      </c>
      <c r="I148" s="100">
        <v>14.57</v>
      </c>
      <c r="J148" s="101">
        <v>5.2</v>
      </c>
      <c r="K148" s="303">
        <v>560</v>
      </c>
      <c r="L148" s="255">
        <v>370</v>
      </c>
      <c r="M148" s="255">
        <v>132</v>
      </c>
      <c r="N148" s="467">
        <v>1775.796</v>
      </c>
      <c r="O148" s="482">
        <v>799.10600000000011</v>
      </c>
      <c r="P148" s="105" t="s">
        <v>53</v>
      </c>
      <c r="Q148" s="391">
        <f t="shared" si="33"/>
        <v>27</v>
      </c>
      <c r="R148" s="76">
        <f t="shared" si="33"/>
        <v>18.600000000000001</v>
      </c>
      <c r="S148" s="77">
        <f t="shared" si="33"/>
        <v>10.7</v>
      </c>
      <c r="T148" s="284">
        <f t="shared" si="33"/>
        <v>60</v>
      </c>
    </row>
    <row r="149" spans="1:20" ht="18" customHeight="1" x14ac:dyDescent="0.2">
      <c r="A149" s="370"/>
      <c r="B149" s="367" t="s">
        <v>142</v>
      </c>
      <c r="C149" s="291" t="s">
        <v>143</v>
      </c>
      <c r="D149" s="291" t="s">
        <v>144</v>
      </c>
      <c r="E149" s="223" t="s">
        <v>9</v>
      </c>
      <c r="F149" s="223" t="s">
        <v>145</v>
      </c>
      <c r="G149" s="292" t="s">
        <v>146</v>
      </c>
      <c r="H149" s="33">
        <v>18.899999999999999</v>
      </c>
      <c r="I149" s="34">
        <v>18.899999999999999</v>
      </c>
      <c r="J149" s="35">
        <v>33.46</v>
      </c>
      <c r="K149" s="165">
        <v>480</v>
      </c>
      <c r="L149" s="166">
        <v>480</v>
      </c>
      <c r="M149" s="166">
        <v>850</v>
      </c>
      <c r="N149" s="456">
        <v>3593.7000000000003</v>
      </c>
      <c r="O149" s="474">
        <v>1617.1650000000002</v>
      </c>
      <c r="P149" s="264" t="s">
        <v>49</v>
      </c>
      <c r="Q149" s="394">
        <v>22.9</v>
      </c>
      <c r="R149" s="27">
        <v>22.9</v>
      </c>
      <c r="S149" s="28">
        <v>39.4</v>
      </c>
      <c r="T149" s="293">
        <v>289</v>
      </c>
    </row>
    <row r="150" spans="1:20" ht="18" customHeight="1" x14ac:dyDescent="0.2">
      <c r="A150" s="368"/>
      <c r="B150" s="357" t="s">
        <v>50</v>
      </c>
      <c r="C150" s="266"/>
      <c r="D150" s="266"/>
      <c r="E150" s="171" t="s">
        <v>11</v>
      </c>
      <c r="F150" s="171" t="s">
        <v>145</v>
      </c>
      <c r="G150" s="267" t="s">
        <v>147</v>
      </c>
      <c r="H150" s="174">
        <v>18.899999999999999</v>
      </c>
      <c r="I150" s="175">
        <v>18.899999999999999</v>
      </c>
      <c r="J150" s="176">
        <v>33.46</v>
      </c>
      <c r="K150" s="170">
        <v>480</v>
      </c>
      <c r="L150" s="171">
        <v>480</v>
      </c>
      <c r="M150" s="171">
        <v>850</v>
      </c>
      <c r="N150" s="457">
        <v>3953.07</v>
      </c>
      <c r="O150" s="475">
        <v>1778.8870000000002</v>
      </c>
      <c r="P150" s="267" t="s">
        <v>49</v>
      </c>
      <c r="Q150" s="395">
        <f>Q149</f>
        <v>22.9</v>
      </c>
      <c r="R150" s="175">
        <f>R149</f>
        <v>22.9</v>
      </c>
      <c r="S150" s="176">
        <f>S149</f>
        <v>39.4</v>
      </c>
      <c r="T150" s="268">
        <f>T149</f>
        <v>289</v>
      </c>
    </row>
    <row r="151" spans="1:20" ht="18" customHeight="1" x14ac:dyDescent="0.2">
      <c r="A151" s="368"/>
      <c r="B151" s="359"/>
      <c r="C151" s="266"/>
      <c r="D151" s="266"/>
      <c r="E151" s="171" t="s">
        <v>12</v>
      </c>
      <c r="F151" s="171" t="s">
        <v>145</v>
      </c>
      <c r="G151" s="267" t="s">
        <v>821</v>
      </c>
      <c r="H151" s="174">
        <v>18.899999999999999</v>
      </c>
      <c r="I151" s="175">
        <v>18.899999999999999</v>
      </c>
      <c r="J151" s="176">
        <v>33.46</v>
      </c>
      <c r="K151" s="165">
        <v>480</v>
      </c>
      <c r="L151" s="166">
        <v>480</v>
      </c>
      <c r="M151" s="166">
        <v>850</v>
      </c>
      <c r="N151" s="457">
        <v>5042.4000000000005</v>
      </c>
      <c r="O151" s="475">
        <v>2269.0800000000004</v>
      </c>
      <c r="P151" s="267" t="s">
        <v>53</v>
      </c>
      <c r="Q151" s="395">
        <f t="shared" ref="Q151:T168" si="41">Q150</f>
        <v>22.9</v>
      </c>
      <c r="R151" s="175">
        <f t="shared" si="41"/>
        <v>22.9</v>
      </c>
      <c r="S151" s="176">
        <f t="shared" si="41"/>
        <v>39.4</v>
      </c>
      <c r="T151" s="268">
        <f t="shared" si="41"/>
        <v>289</v>
      </c>
    </row>
    <row r="152" spans="1:20" ht="18" customHeight="1" x14ac:dyDescent="0.2">
      <c r="A152" s="368"/>
      <c r="B152" s="359"/>
      <c r="C152" s="266"/>
      <c r="D152" s="266"/>
      <c r="E152" s="171" t="s">
        <v>13</v>
      </c>
      <c r="F152" s="171" t="s">
        <v>145</v>
      </c>
      <c r="G152" s="267" t="s">
        <v>148</v>
      </c>
      <c r="H152" s="174">
        <v>18.899999999999999</v>
      </c>
      <c r="I152" s="175">
        <v>18.899999999999999</v>
      </c>
      <c r="J152" s="176">
        <v>33.46</v>
      </c>
      <c r="K152" s="170">
        <v>480</v>
      </c>
      <c r="L152" s="171">
        <v>480</v>
      </c>
      <c r="M152" s="171">
        <v>850</v>
      </c>
      <c r="N152" s="457">
        <v>5042.4000000000005</v>
      </c>
      <c r="O152" s="475">
        <v>2269.0800000000004</v>
      </c>
      <c r="P152" s="267" t="s">
        <v>53</v>
      </c>
      <c r="Q152" s="395">
        <f t="shared" si="41"/>
        <v>22.9</v>
      </c>
      <c r="R152" s="175">
        <f t="shared" si="41"/>
        <v>22.9</v>
      </c>
      <c r="S152" s="176">
        <f t="shared" si="41"/>
        <v>39.4</v>
      </c>
      <c r="T152" s="268">
        <f t="shared" si="41"/>
        <v>289</v>
      </c>
    </row>
    <row r="153" spans="1:20" ht="18" customHeight="1" x14ac:dyDescent="0.2">
      <c r="A153" s="368"/>
      <c r="B153" s="359"/>
      <c r="C153" s="266"/>
      <c r="D153" s="266"/>
      <c r="E153" s="171" t="s">
        <v>14</v>
      </c>
      <c r="F153" s="171" t="s">
        <v>145</v>
      </c>
      <c r="G153" s="267" t="s">
        <v>149</v>
      </c>
      <c r="H153" s="174">
        <v>18.899999999999999</v>
      </c>
      <c r="I153" s="175">
        <v>18.899999999999999</v>
      </c>
      <c r="J153" s="176">
        <v>33.46</v>
      </c>
      <c r="K153" s="165">
        <v>480</v>
      </c>
      <c r="L153" s="166">
        <v>480</v>
      </c>
      <c r="M153" s="166">
        <v>850</v>
      </c>
      <c r="N153" s="457">
        <v>5042.4000000000005</v>
      </c>
      <c r="O153" s="475">
        <v>2269.0800000000004</v>
      </c>
      <c r="P153" s="267" t="s">
        <v>53</v>
      </c>
      <c r="Q153" s="395">
        <f t="shared" si="41"/>
        <v>22.9</v>
      </c>
      <c r="R153" s="175">
        <f t="shared" si="41"/>
        <v>22.9</v>
      </c>
      <c r="S153" s="176">
        <f t="shared" si="41"/>
        <v>39.4</v>
      </c>
      <c r="T153" s="268">
        <f t="shared" si="41"/>
        <v>289</v>
      </c>
    </row>
    <row r="154" spans="1:20" ht="18" customHeight="1" x14ac:dyDescent="0.2">
      <c r="A154" s="368"/>
      <c r="B154" s="359"/>
      <c r="C154" s="266"/>
      <c r="D154" s="266"/>
      <c r="E154" s="171" t="s">
        <v>15</v>
      </c>
      <c r="F154" s="171" t="s">
        <v>145</v>
      </c>
      <c r="G154" s="267" t="s">
        <v>150</v>
      </c>
      <c r="H154" s="174">
        <v>18.899999999999999</v>
      </c>
      <c r="I154" s="175">
        <v>18.899999999999999</v>
      </c>
      <c r="J154" s="176">
        <v>33.46</v>
      </c>
      <c r="K154" s="170">
        <v>480</v>
      </c>
      <c r="L154" s="171">
        <v>480</v>
      </c>
      <c r="M154" s="171">
        <v>850</v>
      </c>
      <c r="N154" s="457">
        <v>5042.4000000000005</v>
      </c>
      <c r="O154" s="475">
        <v>2269.0800000000004</v>
      </c>
      <c r="P154" s="267" t="s">
        <v>53</v>
      </c>
      <c r="Q154" s="395">
        <f t="shared" si="41"/>
        <v>22.9</v>
      </c>
      <c r="R154" s="175">
        <f t="shared" si="41"/>
        <v>22.9</v>
      </c>
      <c r="S154" s="176">
        <f t="shared" si="41"/>
        <v>39.4</v>
      </c>
      <c r="T154" s="268">
        <f t="shared" si="41"/>
        <v>289</v>
      </c>
    </row>
    <row r="155" spans="1:20" ht="18" customHeight="1" x14ac:dyDescent="0.2">
      <c r="A155" s="368"/>
      <c r="B155" s="359"/>
      <c r="C155" s="266"/>
      <c r="D155" s="266"/>
      <c r="E155" s="171" t="s">
        <v>16</v>
      </c>
      <c r="F155" s="171" t="s">
        <v>145</v>
      </c>
      <c r="G155" s="267" t="s">
        <v>151</v>
      </c>
      <c r="H155" s="174">
        <v>18.899999999999999</v>
      </c>
      <c r="I155" s="175">
        <v>18.899999999999999</v>
      </c>
      <c r="J155" s="176">
        <v>33.46</v>
      </c>
      <c r="K155" s="165">
        <v>480</v>
      </c>
      <c r="L155" s="166">
        <v>480</v>
      </c>
      <c r="M155" s="166">
        <v>850</v>
      </c>
      <c r="N155" s="457">
        <v>5042.4000000000005</v>
      </c>
      <c r="O155" s="475">
        <v>2269.0800000000004</v>
      </c>
      <c r="P155" s="267" t="s">
        <v>53</v>
      </c>
      <c r="Q155" s="395">
        <f t="shared" si="41"/>
        <v>22.9</v>
      </c>
      <c r="R155" s="175">
        <f t="shared" si="41"/>
        <v>22.9</v>
      </c>
      <c r="S155" s="176">
        <f t="shared" si="41"/>
        <v>39.4</v>
      </c>
      <c r="T155" s="268">
        <f t="shared" si="41"/>
        <v>289</v>
      </c>
    </row>
    <row r="156" spans="1:20" ht="18" customHeight="1" x14ac:dyDescent="0.2">
      <c r="A156" s="368"/>
      <c r="B156" s="359"/>
      <c r="C156" s="266"/>
      <c r="D156" s="266"/>
      <c r="E156" s="171" t="s">
        <v>18</v>
      </c>
      <c r="F156" s="171" t="s">
        <v>145</v>
      </c>
      <c r="G156" s="267" t="s">
        <v>152</v>
      </c>
      <c r="H156" s="174">
        <v>18.899999999999999</v>
      </c>
      <c r="I156" s="175">
        <v>18.899999999999999</v>
      </c>
      <c r="J156" s="176">
        <v>33.46</v>
      </c>
      <c r="K156" s="170">
        <v>480</v>
      </c>
      <c r="L156" s="171">
        <v>480</v>
      </c>
      <c r="M156" s="171">
        <v>850</v>
      </c>
      <c r="N156" s="457">
        <v>5042.4000000000005</v>
      </c>
      <c r="O156" s="475">
        <v>2269.0800000000004</v>
      </c>
      <c r="P156" s="267" t="s">
        <v>53</v>
      </c>
      <c r="Q156" s="395">
        <f t="shared" si="41"/>
        <v>22.9</v>
      </c>
      <c r="R156" s="175">
        <f t="shared" si="41"/>
        <v>22.9</v>
      </c>
      <c r="S156" s="176">
        <f t="shared" si="41"/>
        <v>39.4</v>
      </c>
      <c r="T156" s="268">
        <f t="shared" si="41"/>
        <v>289</v>
      </c>
    </row>
    <row r="157" spans="1:20" ht="18" customHeight="1" x14ac:dyDescent="0.2">
      <c r="A157" s="368"/>
      <c r="B157" s="359"/>
      <c r="C157" s="266"/>
      <c r="D157" s="266"/>
      <c r="E157" s="171" t="s">
        <v>19</v>
      </c>
      <c r="F157" s="171" t="s">
        <v>145</v>
      </c>
      <c r="G157" s="267" t="s">
        <v>153</v>
      </c>
      <c r="H157" s="174">
        <v>18.899999999999999</v>
      </c>
      <c r="I157" s="175">
        <v>18.899999999999999</v>
      </c>
      <c r="J157" s="176">
        <v>33.46</v>
      </c>
      <c r="K157" s="165">
        <v>480</v>
      </c>
      <c r="L157" s="166">
        <v>480</v>
      </c>
      <c r="M157" s="166">
        <v>850</v>
      </c>
      <c r="N157" s="457">
        <v>5042.4000000000005</v>
      </c>
      <c r="O157" s="475">
        <v>2269.0800000000004</v>
      </c>
      <c r="P157" s="267" t="s">
        <v>53</v>
      </c>
      <c r="Q157" s="395">
        <f t="shared" si="41"/>
        <v>22.9</v>
      </c>
      <c r="R157" s="175">
        <f t="shared" si="41"/>
        <v>22.9</v>
      </c>
      <c r="S157" s="176">
        <f t="shared" si="41"/>
        <v>39.4</v>
      </c>
      <c r="T157" s="268">
        <f t="shared" si="41"/>
        <v>289</v>
      </c>
    </row>
    <row r="158" spans="1:20" ht="18" customHeight="1" x14ac:dyDescent="0.2">
      <c r="A158" s="368"/>
      <c r="B158" s="359"/>
      <c r="C158" s="266"/>
      <c r="D158" s="266"/>
      <c r="E158" s="171" t="s">
        <v>20</v>
      </c>
      <c r="F158" s="171" t="s">
        <v>145</v>
      </c>
      <c r="G158" s="267" t="s">
        <v>154</v>
      </c>
      <c r="H158" s="174">
        <v>18.899999999999999</v>
      </c>
      <c r="I158" s="175">
        <v>18.899999999999999</v>
      </c>
      <c r="J158" s="176">
        <v>33.46</v>
      </c>
      <c r="K158" s="170">
        <v>480</v>
      </c>
      <c r="L158" s="171">
        <v>480</v>
      </c>
      <c r="M158" s="171">
        <v>850</v>
      </c>
      <c r="N158" s="457">
        <v>5042.4000000000005</v>
      </c>
      <c r="O158" s="475">
        <v>2269.0800000000004</v>
      </c>
      <c r="P158" s="267" t="s">
        <v>53</v>
      </c>
      <c r="Q158" s="395">
        <f t="shared" si="41"/>
        <v>22.9</v>
      </c>
      <c r="R158" s="175">
        <f t="shared" si="41"/>
        <v>22.9</v>
      </c>
      <c r="S158" s="176">
        <f t="shared" si="41"/>
        <v>39.4</v>
      </c>
      <c r="T158" s="268">
        <f t="shared" si="41"/>
        <v>289</v>
      </c>
    </row>
    <row r="159" spans="1:20" ht="18" customHeight="1" x14ac:dyDescent="0.2">
      <c r="A159" s="368"/>
      <c r="B159" s="359"/>
      <c r="C159" s="266"/>
      <c r="D159" s="266"/>
      <c r="E159" s="171" t="s">
        <v>21</v>
      </c>
      <c r="F159" s="171" t="s">
        <v>145</v>
      </c>
      <c r="G159" s="267" t="s">
        <v>155</v>
      </c>
      <c r="H159" s="174">
        <v>18.899999999999999</v>
      </c>
      <c r="I159" s="175">
        <v>18.899999999999999</v>
      </c>
      <c r="J159" s="176">
        <v>33.46</v>
      </c>
      <c r="K159" s="165">
        <v>480</v>
      </c>
      <c r="L159" s="166">
        <v>480</v>
      </c>
      <c r="M159" s="166">
        <v>850</v>
      </c>
      <c r="N159" s="457">
        <v>5042.4000000000005</v>
      </c>
      <c r="O159" s="475">
        <v>2269.0800000000004</v>
      </c>
      <c r="P159" s="267" t="s">
        <v>53</v>
      </c>
      <c r="Q159" s="395">
        <f t="shared" si="41"/>
        <v>22.9</v>
      </c>
      <c r="R159" s="175">
        <f t="shared" si="41"/>
        <v>22.9</v>
      </c>
      <c r="S159" s="176">
        <f t="shared" si="41"/>
        <v>39.4</v>
      </c>
      <c r="T159" s="268">
        <f t="shared" si="41"/>
        <v>289</v>
      </c>
    </row>
    <row r="160" spans="1:20" ht="18" customHeight="1" x14ac:dyDescent="0.2">
      <c r="A160" s="368"/>
      <c r="B160" s="359"/>
      <c r="C160" s="266"/>
      <c r="D160" s="266"/>
      <c r="E160" s="171" t="s">
        <v>22</v>
      </c>
      <c r="F160" s="171" t="s">
        <v>145</v>
      </c>
      <c r="G160" s="267" t="s">
        <v>156</v>
      </c>
      <c r="H160" s="174">
        <v>18.899999999999999</v>
      </c>
      <c r="I160" s="175">
        <v>18.899999999999999</v>
      </c>
      <c r="J160" s="176">
        <v>33.46</v>
      </c>
      <c r="K160" s="170">
        <v>480</v>
      </c>
      <c r="L160" s="171">
        <v>480</v>
      </c>
      <c r="M160" s="171">
        <v>850</v>
      </c>
      <c r="N160" s="457">
        <v>5042.4000000000005</v>
      </c>
      <c r="O160" s="475">
        <v>2269.0800000000004</v>
      </c>
      <c r="P160" s="267" t="s">
        <v>53</v>
      </c>
      <c r="Q160" s="395">
        <f t="shared" si="41"/>
        <v>22.9</v>
      </c>
      <c r="R160" s="175">
        <f t="shared" si="41"/>
        <v>22.9</v>
      </c>
      <c r="S160" s="176">
        <f t="shared" si="41"/>
        <v>39.4</v>
      </c>
      <c r="T160" s="268">
        <f t="shared" si="41"/>
        <v>289</v>
      </c>
    </row>
    <row r="161" spans="1:20" ht="18" customHeight="1" x14ac:dyDescent="0.2">
      <c r="A161" s="368"/>
      <c r="B161" s="359"/>
      <c r="C161" s="266"/>
      <c r="D161" s="266"/>
      <c r="E161" s="171" t="str">
        <f>E141</f>
        <v>Plaster Pink</v>
      </c>
      <c r="F161" s="171" t="s">
        <v>145</v>
      </c>
      <c r="G161" s="267" t="s">
        <v>886</v>
      </c>
      <c r="H161" s="174">
        <v>18.899999999999999</v>
      </c>
      <c r="I161" s="175">
        <v>18.899999999999999</v>
      </c>
      <c r="J161" s="176">
        <v>33.46</v>
      </c>
      <c r="K161" s="165">
        <v>480</v>
      </c>
      <c r="L161" s="166">
        <v>480</v>
      </c>
      <c r="M161" s="166">
        <v>850</v>
      </c>
      <c r="N161" s="457">
        <v>5042.4000000000005</v>
      </c>
      <c r="O161" s="475">
        <v>2269.0800000000004</v>
      </c>
      <c r="P161" s="267" t="s">
        <v>53</v>
      </c>
      <c r="Q161" s="395">
        <f t="shared" ref="Q161:T161" si="42">Q160</f>
        <v>22.9</v>
      </c>
      <c r="R161" s="175">
        <f t="shared" si="42"/>
        <v>22.9</v>
      </c>
      <c r="S161" s="176">
        <f t="shared" si="42"/>
        <v>39.4</v>
      </c>
      <c r="T161" s="268">
        <f t="shared" si="42"/>
        <v>289</v>
      </c>
    </row>
    <row r="162" spans="1:20" ht="18" customHeight="1" x14ac:dyDescent="0.2">
      <c r="A162" s="368"/>
      <c r="B162" s="359"/>
      <c r="C162" s="266"/>
      <c r="D162" s="266"/>
      <c r="E162" s="171" t="str">
        <f t="shared" ref="E162:E166" si="43">E142</f>
        <v>Midnight Blue</v>
      </c>
      <c r="F162" s="171" t="s">
        <v>145</v>
      </c>
      <c r="G162" s="267" t="s">
        <v>887</v>
      </c>
      <c r="H162" s="174">
        <v>18.899999999999999</v>
      </c>
      <c r="I162" s="175">
        <v>18.899999999999999</v>
      </c>
      <c r="J162" s="176">
        <v>33.46</v>
      </c>
      <c r="K162" s="170">
        <v>480</v>
      </c>
      <c r="L162" s="171">
        <v>480</v>
      </c>
      <c r="M162" s="171">
        <v>850</v>
      </c>
      <c r="N162" s="457">
        <v>5042.4000000000005</v>
      </c>
      <c r="O162" s="475">
        <v>2269.0800000000004</v>
      </c>
      <c r="P162" s="267" t="s">
        <v>53</v>
      </c>
      <c r="Q162" s="395">
        <f t="shared" ref="Q162:T162" si="44">Q161</f>
        <v>22.9</v>
      </c>
      <c r="R162" s="175">
        <f t="shared" si="44"/>
        <v>22.9</v>
      </c>
      <c r="S162" s="176">
        <f t="shared" si="44"/>
        <v>39.4</v>
      </c>
      <c r="T162" s="268">
        <f t="shared" si="44"/>
        <v>289</v>
      </c>
    </row>
    <row r="163" spans="1:20" ht="18" customHeight="1" x14ac:dyDescent="0.2">
      <c r="A163" s="368"/>
      <c r="B163" s="359"/>
      <c r="C163" s="266"/>
      <c r="D163" s="266"/>
      <c r="E163" s="171" t="str">
        <f t="shared" si="43"/>
        <v>Olive Green</v>
      </c>
      <c r="F163" s="171" t="s">
        <v>145</v>
      </c>
      <c r="G163" s="267" t="s">
        <v>888</v>
      </c>
      <c r="H163" s="174">
        <v>18.899999999999999</v>
      </c>
      <c r="I163" s="175">
        <v>18.899999999999999</v>
      </c>
      <c r="J163" s="176">
        <v>33.46</v>
      </c>
      <c r="K163" s="165">
        <v>480</v>
      </c>
      <c r="L163" s="166">
        <v>480</v>
      </c>
      <c r="M163" s="166">
        <v>850</v>
      </c>
      <c r="N163" s="457">
        <v>5042.4000000000005</v>
      </c>
      <c r="O163" s="475">
        <v>2269.0800000000004</v>
      </c>
      <c r="P163" s="267" t="s">
        <v>53</v>
      </c>
      <c r="Q163" s="395">
        <f t="shared" ref="Q163:T163" si="45">Q162</f>
        <v>22.9</v>
      </c>
      <c r="R163" s="175">
        <f t="shared" si="45"/>
        <v>22.9</v>
      </c>
      <c r="S163" s="176">
        <f t="shared" si="45"/>
        <v>39.4</v>
      </c>
      <c r="T163" s="268">
        <f t="shared" si="45"/>
        <v>289</v>
      </c>
    </row>
    <row r="164" spans="1:20" ht="18" customHeight="1" x14ac:dyDescent="0.2">
      <c r="A164" s="368"/>
      <c r="B164" s="359"/>
      <c r="C164" s="266"/>
      <c r="D164" s="266"/>
      <c r="E164" s="171" t="str">
        <f t="shared" si="43"/>
        <v>Forest Green</v>
      </c>
      <c r="F164" s="171" t="s">
        <v>145</v>
      </c>
      <c r="G164" s="267" t="s">
        <v>889</v>
      </c>
      <c r="H164" s="174">
        <v>18.899999999999999</v>
      </c>
      <c r="I164" s="175">
        <v>18.899999999999999</v>
      </c>
      <c r="J164" s="176">
        <v>33.46</v>
      </c>
      <c r="K164" s="170">
        <v>480</v>
      </c>
      <c r="L164" s="171">
        <v>480</v>
      </c>
      <c r="M164" s="171">
        <v>850</v>
      </c>
      <c r="N164" s="457">
        <v>5042.4000000000005</v>
      </c>
      <c r="O164" s="475">
        <v>2269.0800000000004</v>
      </c>
      <c r="P164" s="267" t="s">
        <v>53</v>
      </c>
      <c r="Q164" s="395">
        <f t="shared" ref="Q164:T164" si="46">Q163</f>
        <v>22.9</v>
      </c>
      <c r="R164" s="175">
        <f t="shared" si="46"/>
        <v>22.9</v>
      </c>
      <c r="S164" s="176">
        <f t="shared" si="46"/>
        <v>39.4</v>
      </c>
      <c r="T164" s="268">
        <f t="shared" si="46"/>
        <v>289</v>
      </c>
    </row>
    <row r="165" spans="1:20" ht="18" customHeight="1" x14ac:dyDescent="0.2">
      <c r="A165" s="368"/>
      <c r="B165" s="359"/>
      <c r="C165" s="266"/>
      <c r="D165" s="266"/>
      <c r="E165" s="171" t="str">
        <f t="shared" si="43"/>
        <v>Leather</v>
      </c>
      <c r="F165" s="171" t="s">
        <v>145</v>
      </c>
      <c r="G165" s="267" t="s">
        <v>890</v>
      </c>
      <c r="H165" s="174">
        <v>18.899999999999999</v>
      </c>
      <c r="I165" s="175">
        <v>18.899999999999999</v>
      </c>
      <c r="J165" s="176">
        <v>33.46</v>
      </c>
      <c r="K165" s="165">
        <v>480</v>
      </c>
      <c r="L165" s="166">
        <v>480</v>
      </c>
      <c r="M165" s="166">
        <v>850</v>
      </c>
      <c r="N165" s="457">
        <v>5042.4000000000005</v>
      </c>
      <c r="O165" s="475">
        <v>2269.0800000000004</v>
      </c>
      <c r="P165" s="267" t="s">
        <v>53</v>
      </c>
      <c r="Q165" s="395">
        <f t="shared" ref="Q165:T165" si="47">Q164</f>
        <v>22.9</v>
      </c>
      <c r="R165" s="175">
        <f t="shared" si="47"/>
        <v>22.9</v>
      </c>
      <c r="S165" s="176">
        <f t="shared" si="47"/>
        <v>39.4</v>
      </c>
      <c r="T165" s="268">
        <f t="shared" si="47"/>
        <v>289</v>
      </c>
    </row>
    <row r="166" spans="1:20" ht="18" customHeight="1" x14ac:dyDescent="0.2">
      <c r="A166" s="368"/>
      <c r="B166" s="359"/>
      <c r="C166" s="266"/>
      <c r="D166" s="266"/>
      <c r="E166" s="171" t="str">
        <f t="shared" si="43"/>
        <v>Brick</v>
      </c>
      <c r="F166" s="171" t="s">
        <v>145</v>
      </c>
      <c r="G166" s="267" t="s">
        <v>891</v>
      </c>
      <c r="H166" s="174">
        <v>18.899999999999999</v>
      </c>
      <c r="I166" s="175">
        <v>18.899999999999999</v>
      </c>
      <c r="J166" s="176">
        <v>33.46</v>
      </c>
      <c r="K166" s="170">
        <v>480</v>
      </c>
      <c r="L166" s="171">
        <v>480</v>
      </c>
      <c r="M166" s="171">
        <v>850</v>
      </c>
      <c r="N166" s="457">
        <v>5042.4000000000005</v>
      </c>
      <c r="O166" s="475">
        <v>2269.0800000000004</v>
      </c>
      <c r="P166" s="267" t="s">
        <v>53</v>
      </c>
      <c r="Q166" s="395">
        <f t="shared" ref="Q166:T166" si="48">Q165</f>
        <v>22.9</v>
      </c>
      <c r="R166" s="175">
        <f t="shared" si="48"/>
        <v>22.9</v>
      </c>
      <c r="S166" s="176">
        <f t="shared" si="48"/>
        <v>39.4</v>
      </c>
      <c r="T166" s="268">
        <f t="shared" si="48"/>
        <v>289</v>
      </c>
    </row>
    <row r="167" spans="1:20" ht="18" customHeight="1" x14ac:dyDescent="0.2">
      <c r="A167" s="368"/>
      <c r="B167" s="359"/>
      <c r="C167" s="266"/>
      <c r="D167" s="266"/>
      <c r="E167" s="171" t="s">
        <v>63</v>
      </c>
      <c r="F167" s="171" t="s">
        <v>145</v>
      </c>
      <c r="G167" s="267" t="s">
        <v>31</v>
      </c>
      <c r="H167" s="174">
        <v>18.899999999999999</v>
      </c>
      <c r="I167" s="175">
        <v>18.899999999999999</v>
      </c>
      <c r="J167" s="176">
        <v>33.46</v>
      </c>
      <c r="K167" s="165">
        <v>480</v>
      </c>
      <c r="L167" s="166">
        <v>480</v>
      </c>
      <c r="M167" s="166">
        <v>850</v>
      </c>
      <c r="N167" s="457">
        <v>5546.64</v>
      </c>
      <c r="O167" s="475">
        <v>2495.9880000000003</v>
      </c>
      <c r="P167" s="267" t="s">
        <v>53</v>
      </c>
      <c r="Q167" s="385">
        <f>Q160</f>
        <v>22.9</v>
      </c>
      <c r="R167" s="34">
        <f>R160</f>
        <v>22.9</v>
      </c>
      <c r="S167" s="35">
        <f>S160</f>
        <v>39.4</v>
      </c>
      <c r="T167" s="265">
        <f>T160</f>
        <v>289</v>
      </c>
    </row>
    <row r="168" spans="1:20" ht="18" customHeight="1" thickBot="1" x14ac:dyDescent="0.25">
      <c r="A168" s="368"/>
      <c r="B168" s="359"/>
      <c r="C168" s="269"/>
      <c r="D168" s="269"/>
      <c r="E168" s="181" t="s">
        <v>64</v>
      </c>
      <c r="F168" s="181" t="s">
        <v>145</v>
      </c>
      <c r="G168" s="270" t="s">
        <v>31</v>
      </c>
      <c r="H168" s="241">
        <v>18.899999999999999</v>
      </c>
      <c r="I168" s="242">
        <v>18.899999999999999</v>
      </c>
      <c r="J168" s="243">
        <v>33.46</v>
      </c>
      <c r="K168" s="180">
        <v>480</v>
      </c>
      <c r="L168" s="181">
        <v>480</v>
      </c>
      <c r="M168" s="181">
        <v>850</v>
      </c>
      <c r="N168" s="458">
        <v>5546.64</v>
      </c>
      <c r="O168" s="476">
        <v>2495.9880000000003</v>
      </c>
      <c r="P168" s="270" t="s">
        <v>53</v>
      </c>
      <c r="Q168" s="396">
        <f t="shared" si="41"/>
        <v>22.9</v>
      </c>
      <c r="R168" s="228">
        <f t="shared" si="41"/>
        <v>22.9</v>
      </c>
      <c r="S168" s="229">
        <f t="shared" si="41"/>
        <v>39.4</v>
      </c>
      <c r="T168" s="294">
        <f t="shared" si="41"/>
        <v>289</v>
      </c>
    </row>
    <row r="169" spans="1:20" ht="18" thickBot="1" x14ac:dyDescent="0.25">
      <c r="A169" s="377" t="s">
        <v>831</v>
      </c>
      <c r="B169" s="378"/>
      <c r="C169" s="378"/>
      <c r="D169" s="378"/>
      <c r="E169" s="379"/>
      <c r="F169" s="379"/>
      <c r="G169" s="380"/>
      <c r="H169" s="381"/>
      <c r="I169" s="381"/>
      <c r="J169" s="381"/>
      <c r="K169" s="379"/>
      <c r="L169" s="379"/>
      <c r="M169" s="379"/>
      <c r="N169" s="468"/>
      <c r="O169" s="468"/>
      <c r="P169" s="382"/>
      <c r="Q169" s="304"/>
      <c r="R169" s="304"/>
      <c r="S169" s="304"/>
      <c r="T169" s="305"/>
    </row>
    <row r="170" spans="1:20" ht="168" customHeight="1" thickBot="1" x14ac:dyDescent="0.25">
      <c r="A170" s="98"/>
      <c r="B170" s="383" t="s">
        <v>832</v>
      </c>
      <c r="C170" s="315" t="s">
        <v>157</v>
      </c>
      <c r="D170" s="315" t="s">
        <v>158</v>
      </c>
      <c r="E170" s="317" t="s">
        <v>159</v>
      </c>
      <c r="F170" s="317" t="s">
        <v>160</v>
      </c>
      <c r="G170" s="317" t="s">
        <v>161</v>
      </c>
      <c r="H170" s="318">
        <v>19.690000000000001</v>
      </c>
      <c r="I170" s="319">
        <v>19.690000000000001</v>
      </c>
      <c r="J170" s="320">
        <v>7.28</v>
      </c>
      <c r="K170" s="315">
        <v>500</v>
      </c>
      <c r="L170" s="317">
        <v>500</v>
      </c>
      <c r="M170" s="317">
        <v>185</v>
      </c>
      <c r="N170" s="469">
        <v>3828.0000000000005</v>
      </c>
      <c r="O170" s="469">
        <v>1722.6000000000001</v>
      </c>
      <c r="P170" s="321" t="s">
        <v>49</v>
      </c>
      <c r="Q170" s="398">
        <v>24.7</v>
      </c>
      <c r="R170" s="310">
        <v>24.7</v>
      </c>
      <c r="S170" s="311">
        <v>13.2</v>
      </c>
      <c r="T170" s="313">
        <v>126</v>
      </c>
    </row>
    <row r="171" spans="1:20" ht="152" customHeight="1" thickBot="1" x14ac:dyDescent="0.25">
      <c r="A171" s="306"/>
      <c r="B171" s="383" t="s">
        <v>833</v>
      </c>
      <c r="C171" s="307" t="s">
        <v>162</v>
      </c>
      <c r="D171" s="307" t="s">
        <v>163</v>
      </c>
      <c r="E171" s="314" t="s">
        <v>164</v>
      </c>
      <c r="F171" s="314" t="s">
        <v>165</v>
      </c>
      <c r="G171" s="308" t="s">
        <v>166</v>
      </c>
      <c r="H171" s="309">
        <v>23.62</v>
      </c>
      <c r="I171" s="310">
        <v>15.75</v>
      </c>
      <c r="J171" s="311">
        <v>6.3</v>
      </c>
      <c r="K171" s="307">
        <v>600</v>
      </c>
      <c r="L171" s="308">
        <v>400</v>
      </c>
      <c r="M171" s="308">
        <v>160</v>
      </c>
      <c r="N171" s="470">
        <v>3751.0000000000005</v>
      </c>
      <c r="O171" s="470">
        <v>1687.95</v>
      </c>
      <c r="P171" s="312" t="s">
        <v>49</v>
      </c>
      <c r="Q171" s="398">
        <v>28.6</v>
      </c>
      <c r="R171" s="310">
        <v>20.7</v>
      </c>
      <c r="S171" s="311">
        <v>12.3</v>
      </c>
      <c r="T171" s="313">
        <v>243</v>
      </c>
    </row>
    <row r="172" spans="1:20" ht="163" customHeight="1" thickBot="1" x14ac:dyDescent="0.25">
      <c r="A172" s="98"/>
      <c r="B172" s="383" t="s">
        <v>834</v>
      </c>
      <c r="C172" s="315" t="s">
        <v>167</v>
      </c>
      <c r="D172" s="315" t="s">
        <v>168</v>
      </c>
      <c r="E172" s="316" t="s">
        <v>169</v>
      </c>
      <c r="F172" s="316" t="s">
        <v>170</v>
      </c>
      <c r="G172" s="317" t="s">
        <v>171</v>
      </c>
      <c r="H172" s="318">
        <v>19.690000000000001</v>
      </c>
      <c r="I172" s="319">
        <v>19.690000000000001</v>
      </c>
      <c r="J172" s="320">
        <v>6.3</v>
      </c>
      <c r="K172" s="315">
        <v>500</v>
      </c>
      <c r="L172" s="317">
        <v>500</v>
      </c>
      <c r="M172" s="317">
        <v>160</v>
      </c>
      <c r="N172" s="469">
        <v>3202.1000000000004</v>
      </c>
      <c r="O172" s="469">
        <v>1440.9450000000002</v>
      </c>
      <c r="P172" s="321" t="s">
        <v>49</v>
      </c>
      <c r="Q172" s="399">
        <v>26</v>
      </c>
      <c r="R172" s="319">
        <v>18</v>
      </c>
      <c r="S172" s="320">
        <v>11</v>
      </c>
      <c r="T172" s="322">
        <v>130</v>
      </c>
    </row>
    <row r="173" spans="1:20" ht="18" thickBot="1" x14ac:dyDescent="0.25">
      <c r="A173" s="377" t="s">
        <v>1115</v>
      </c>
      <c r="B173" s="378"/>
      <c r="C173" s="378"/>
      <c r="D173" s="378"/>
      <c r="E173" s="379"/>
      <c r="F173" s="379"/>
      <c r="G173" s="380"/>
      <c r="H173" s="381"/>
      <c r="I173" s="381"/>
      <c r="J173" s="381"/>
      <c r="K173" s="379"/>
      <c r="L173" s="379"/>
      <c r="M173" s="379"/>
      <c r="N173" s="468"/>
      <c r="O173" s="468"/>
      <c r="P173" s="382"/>
      <c r="Q173" s="304"/>
      <c r="R173" s="304"/>
      <c r="S173" s="304"/>
      <c r="T173" s="305"/>
    </row>
    <row r="174" spans="1:20" ht="163" customHeight="1" thickBot="1" x14ac:dyDescent="0.25">
      <c r="A174" s="306"/>
      <c r="B174" s="384" t="s">
        <v>172</v>
      </c>
      <c r="C174" s="323" t="s">
        <v>173</v>
      </c>
      <c r="D174" s="323" t="s">
        <v>174</v>
      </c>
      <c r="E174" s="324" t="s">
        <v>175</v>
      </c>
      <c r="F174" s="324" t="s">
        <v>176</v>
      </c>
      <c r="G174" s="324" t="s">
        <v>177</v>
      </c>
      <c r="H174" s="21">
        <f t="shared" ref="H174:J175" si="49">K174/25.4</f>
        <v>12.795275590551181</v>
      </c>
      <c r="I174" s="22">
        <f t="shared" si="49"/>
        <v>6.1023622047244102</v>
      </c>
      <c r="J174" s="23">
        <f t="shared" si="49"/>
        <v>1.1811023622047245</v>
      </c>
      <c r="K174" s="323">
        <v>325</v>
      </c>
      <c r="L174" s="324">
        <v>155</v>
      </c>
      <c r="M174" s="324">
        <v>30</v>
      </c>
      <c r="N174" s="471">
        <v>269.5</v>
      </c>
      <c r="O174" s="483">
        <v>121.27500000000001</v>
      </c>
      <c r="P174" s="325" t="s">
        <v>49</v>
      </c>
      <c r="Q174" s="400">
        <v>12</v>
      </c>
      <c r="R174" s="326">
        <v>7.25</v>
      </c>
      <c r="S174" s="327">
        <v>3.25</v>
      </c>
      <c r="T174" s="328">
        <v>1</v>
      </c>
    </row>
    <row r="175" spans="1:20" ht="81" customHeight="1" x14ac:dyDescent="0.2">
      <c r="A175" s="66"/>
      <c r="B175" s="557" t="s">
        <v>835</v>
      </c>
      <c r="C175" s="559" t="s">
        <v>178</v>
      </c>
      <c r="D175" s="559" t="s">
        <v>179</v>
      </c>
      <c r="E175" s="329" t="s">
        <v>180</v>
      </c>
      <c r="F175" s="329" t="s">
        <v>181</v>
      </c>
      <c r="G175" s="329" t="s">
        <v>182</v>
      </c>
      <c r="H175" s="330">
        <f t="shared" si="49"/>
        <v>35.433070866141733</v>
      </c>
      <c r="I175" s="331">
        <f t="shared" si="49"/>
        <v>7.8740157480314963</v>
      </c>
      <c r="J175" s="332">
        <f t="shared" si="49"/>
        <v>2.3622047244094491</v>
      </c>
      <c r="K175" s="333">
        <v>900</v>
      </c>
      <c r="L175" s="329">
        <v>200</v>
      </c>
      <c r="M175" s="329">
        <v>60</v>
      </c>
      <c r="N175" s="472">
        <v>499.40000000000003</v>
      </c>
      <c r="O175" s="484">
        <v>157.31100000000001</v>
      </c>
      <c r="P175" s="334" t="s">
        <v>183</v>
      </c>
      <c r="Q175" s="401">
        <v>37.25</v>
      </c>
      <c r="R175" s="335">
        <v>9.5</v>
      </c>
      <c r="S175" s="336">
        <v>4</v>
      </c>
      <c r="T175" s="337">
        <v>11</v>
      </c>
    </row>
    <row r="176" spans="1:20" ht="81" customHeight="1" thickBot="1" x14ac:dyDescent="0.25">
      <c r="A176" s="98"/>
      <c r="B176" s="558"/>
      <c r="C176" s="560"/>
      <c r="D176" s="560"/>
      <c r="E176" s="338" t="s">
        <v>184</v>
      </c>
      <c r="F176" s="338" t="s">
        <v>181</v>
      </c>
      <c r="G176" s="338" t="s">
        <v>185</v>
      </c>
      <c r="H176" s="339">
        <f>H175</f>
        <v>35.433070866141733</v>
      </c>
      <c r="I176" s="340">
        <f>I175</f>
        <v>7.8740157480314963</v>
      </c>
      <c r="J176" s="341">
        <f>J175</f>
        <v>2.3622047244094491</v>
      </c>
      <c r="K176" s="342">
        <v>900</v>
      </c>
      <c r="L176" s="338">
        <v>200</v>
      </c>
      <c r="M176" s="338">
        <v>60</v>
      </c>
      <c r="N176" s="473">
        <v>499.40000000000003</v>
      </c>
      <c r="O176" s="485">
        <v>157.31100000000001</v>
      </c>
      <c r="P176" s="343" t="s">
        <v>186</v>
      </c>
      <c r="Q176" s="402">
        <v>37.25</v>
      </c>
      <c r="R176" s="344">
        <v>9.5</v>
      </c>
      <c r="S176" s="345">
        <v>4</v>
      </c>
      <c r="T176" s="346">
        <v>11</v>
      </c>
    </row>
  </sheetData>
  <mergeCells count="17">
    <mergeCell ref="Q5:S5"/>
    <mergeCell ref="T5:T6"/>
    <mergeCell ref="B175:B176"/>
    <mergeCell ref="C175:C176"/>
    <mergeCell ref="D175:D176"/>
    <mergeCell ref="G5:G6"/>
    <mergeCell ref="H5:J5"/>
    <mergeCell ref="K5:M5"/>
    <mergeCell ref="N5:N6"/>
    <mergeCell ref="P5:P6"/>
    <mergeCell ref="F5:F6"/>
    <mergeCell ref="O5:O6"/>
    <mergeCell ref="A5:A6"/>
    <mergeCell ref="B5:B6"/>
    <mergeCell ref="C5:C6"/>
    <mergeCell ref="D5:D6"/>
    <mergeCell ref="E5:E6"/>
  </mergeCells>
  <phoneticPr fontId="4" type="noConversion"/>
  <hyperlinks>
    <hyperlink ref="D175" r:id="rId1" display="https://arnhold.sharepoint.com/sites/ClaybrookMediaLibrary/Shared%20Documents/Forms/AllItems.aspx?originalPath=aHR0cHM6Ly9hcm5ob2xkLnNoYXJlcG9pbnQuY29tLzpmOi9zL0NsYXlicm9va01lZGlhTGlicmFyeS9FcG1SclFxMWhPVk1xSmJ6bWZVWjhROEJvRFBaaXN2STgzYm5MYVdJTk1EdlZRP3J0aW1lPV85RFk1VUV1MkVn&amp;id=%2Fsites%2FClaybrookMediaLibrary%2FShared%20Documents%2FImage%20Library%2FBathware%2FACCESSORIES%2FBath%20rack%2FJ89201%5FScene%2Etif&amp;parent=%2Fsites%2FClaybrookMediaLibrary%2FShared%20Documents%2FImage%20Library%2FBathware%2FACCESSORIES%2FBath%20rack" xr:uid="{1EDECAF3-8D08-44A9-8FC5-055477A9DBEE}"/>
    <hyperlink ref="C175" r:id="rId2" xr:uid="{9E30F01A-F765-4592-907F-860FD0FCB4E8}"/>
  </hyperlinks>
  <pageMargins left="0.70866141732283472" right="0.70866141732283472" top="0.74803149606299213" bottom="0.74803149606299213" header="0.31496062992125984" footer="0.31496062992125984"/>
  <pageSetup paperSize="8" scale="87" fitToHeight="0" orientation="landscape" r:id="rId3"/>
  <headerFooter>
    <oddFooter>&amp;R&amp;P of &amp;N</oddFooter>
  </headerFooter>
  <rowBreaks count="4" manualBreakCount="4">
    <brk id="47" max="15" man="1"/>
    <brk id="87" max="15" man="1"/>
    <brk id="107" max="17" man="1"/>
    <brk id="148" max="15"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C2922-3849-4CAF-8980-6030760F390F}">
  <sheetPr>
    <pageSetUpPr fitToPage="1"/>
  </sheetPr>
  <dimension ref="A1:T748"/>
  <sheetViews>
    <sheetView view="pageBreakPreview" zoomScale="80" zoomScaleNormal="110" zoomScaleSheetLayoutView="80" zoomScalePageLayoutView="63" workbookViewId="0">
      <selection activeCell="O15" sqref="O15"/>
    </sheetView>
  </sheetViews>
  <sheetFormatPr baseColWidth="10" defaultColWidth="11" defaultRowHeight="16" x14ac:dyDescent="0.2"/>
  <cols>
    <col min="1" max="1" width="39.5" style="1" customWidth="1"/>
    <col min="2" max="2" width="32.5" style="1" customWidth="1"/>
    <col min="3" max="3" width="21.33203125" style="1" hidden="1" customWidth="1"/>
    <col min="4" max="4" width="27" style="1" hidden="1" customWidth="1"/>
    <col min="5" max="5" width="22.5" style="1" customWidth="1"/>
    <col min="6" max="6" width="12.33203125" style="1" hidden="1" customWidth="1"/>
    <col min="7" max="7" width="25.6640625" style="1" customWidth="1"/>
    <col min="8" max="10" width="10" style="1" customWidth="1"/>
    <col min="11" max="12" width="5.6640625" style="1" hidden="1" customWidth="1"/>
    <col min="13" max="13" width="4.6640625" style="1" hidden="1" customWidth="1"/>
    <col min="14" max="14" width="23.6640625" style="19" bestFit="1" customWidth="1"/>
    <col min="15" max="15" width="26.6640625" style="19" bestFit="1" customWidth="1"/>
    <col min="16" max="16" width="22" style="1" bestFit="1" customWidth="1"/>
    <col min="17" max="19" width="6.33203125" style="1" customWidth="1"/>
    <col min="20" max="20" width="18.33203125" style="1" customWidth="1"/>
    <col min="21" max="16384" width="11" style="1"/>
  </cols>
  <sheetData>
    <row r="1" spans="1:20" ht="20" x14ac:dyDescent="0.2">
      <c r="A1" s="263" t="s">
        <v>817</v>
      </c>
    </row>
    <row r="2" spans="1:20" x14ac:dyDescent="0.2">
      <c r="A2" s="19" t="s">
        <v>1120</v>
      </c>
    </row>
    <row r="3" spans="1:20" x14ac:dyDescent="0.2">
      <c r="A3" s="19" t="s">
        <v>1114</v>
      </c>
      <c r="H3" s="150"/>
      <c r="I3" s="150"/>
      <c r="J3" s="150"/>
    </row>
    <row r="4" spans="1:20" ht="17" thickBot="1" x14ac:dyDescent="0.25"/>
    <row r="5" spans="1:20" s="262" customFormat="1" ht="29.25" customHeight="1" thickBot="1" x14ac:dyDescent="0.25">
      <c r="A5" s="570" t="s">
        <v>0</v>
      </c>
      <c r="B5" s="570" t="s">
        <v>1</v>
      </c>
      <c r="C5" s="566" t="s">
        <v>187</v>
      </c>
      <c r="D5" s="544" t="s">
        <v>188</v>
      </c>
      <c r="E5" s="546" t="s">
        <v>2</v>
      </c>
      <c r="F5" s="550" t="s">
        <v>43</v>
      </c>
      <c r="G5" s="561" t="s">
        <v>43</v>
      </c>
      <c r="H5" s="552" t="s">
        <v>828</v>
      </c>
      <c r="I5" s="553"/>
      <c r="J5" s="554"/>
      <c r="K5" s="552" t="s">
        <v>823</v>
      </c>
      <c r="L5" s="553"/>
      <c r="M5" s="574"/>
      <c r="N5" s="548" t="s">
        <v>1119</v>
      </c>
      <c r="O5" s="561" t="s">
        <v>1123</v>
      </c>
      <c r="P5" s="555" t="s">
        <v>836</v>
      </c>
      <c r="Q5" s="552" t="s">
        <v>189</v>
      </c>
      <c r="R5" s="553"/>
      <c r="S5" s="554"/>
      <c r="T5" s="566" t="s">
        <v>190</v>
      </c>
    </row>
    <row r="6" spans="1:20" s="262" customFormat="1" ht="22.5" customHeight="1" thickBot="1" x14ac:dyDescent="0.25">
      <c r="A6" s="571"/>
      <c r="B6" s="571"/>
      <c r="C6" s="568"/>
      <c r="D6" s="545"/>
      <c r="E6" s="572"/>
      <c r="F6" s="569"/>
      <c r="G6" s="573"/>
      <c r="H6" s="374" t="s">
        <v>6</v>
      </c>
      <c r="I6" s="375" t="s">
        <v>7</v>
      </c>
      <c r="J6" s="376" t="s">
        <v>8</v>
      </c>
      <c r="K6" s="374" t="s">
        <v>6</v>
      </c>
      <c r="L6" s="375" t="s">
        <v>7</v>
      </c>
      <c r="M6" s="403" t="s">
        <v>8</v>
      </c>
      <c r="N6" s="576"/>
      <c r="O6" s="573"/>
      <c r="P6" s="575"/>
      <c r="Q6" s="374" t="s">
        <v>6</v>
      </c>
      <c r="R6" s="375" t="s">
        <v>7</v>
      </c>
      <c r="S6" s="376" t="s">
        <v>8</v>
      </c>
      <c r="T6" s="568"/>
    </row>
    <row r="7" spans="1:20" ht="21" customHeight="1" thickBot="1" x14ac:dyDescent="0.25">
      <c r="A7" s="377" t="s">
        <v>815</v>
      </c>
      <c r="B7" s="350"/>
      <c r="C7" s="162"/>
      <c r="D7" s="162"/>
      <c r="E7" s="500"/>
      <c r="F7" s="500"/>
      <c r="G7" s="500"/>
      <c r="H7" s="163"/>
      <c r="I7" s="163"/>
      <c r="J7" s="163"/>
      <c r="K7" s="163"/>
      <c r="L7" s="163"/>
      <c r="M7" s="163"/>
      <c r="N7" s="501"/>
      <c r="O7" s="501"/>
      <c r="P7" s="164"/>
      <c r="Q7" s="163"/>
      <c r="R7" s="163"/>
      <c r="S7" s="163"/>
      <c r="T7" s="164"/>
    </row>
    <row r="8" spans="1:20" ht="18" x14ac:dyDescent="0.2">
      <c r="A8" s="370"/>
      <c r="B8" s="405" t="s">
        <v>191</v>
      </c>
      <c r="C8" s="420" t="s">
        <v>192</v>
      </c>
      <c r="D8" s="493" t="s">
        <v>193</v>
      </c>
      <c r="E8" s="502" t="s">
        <v>9</v>
      </c>
      <c r="F8" s="223" t="s">
        <v>194</v>
      </c>
      <c r="G8" s="292" t="s">
        <v>195</v>
      </c>
      <c r="H8" s="394">
        <v>59.055120000000002</v>
      </c>
      <c r="I8" s="27">
        <v>59.055120000000002</v>
      </c>
      <c r="J8" s="28">
        <v>23.622</v>
      </c>
      <c r="K8" s="222">
        <v>1500</v>
      </c>
      <c r="L8" s="223">
        <v>1500</v>
      </c>
      <c r="M8" s="224">
        <v>600</v>
      </c>
      <c r="N8" s="511">
        <v>15503.400000000001</v>
      </c>
      <c r="O8" s="512">
        <v>6976.5300000000007</v>
      </c>
      <c r="P8" s="225" t="s">
        <v>53</v>
      </c>
      <c r="Q8" s="385">
        <v>65</v>
      </c>
      <c r="R8" s="34">
        <v>65</v>
      </c>
      <c r="S8" s="35">
        <v>32.5</v>
      </c>
      <c r="T8" s="169">
        <v>855.5</v>
      </c>
    </row>
    <row r="9" spans="1:20" ht="18" x14ac:dyDescent="0.2">
      <c r="A9" s="368"/>
      <c r="B9" s="352" t="s">
        <v>50</v>
      </c>
      <c r="C9" s="348"/>
      <c r="D9" s="487"/>
      <c r="E9" s="503" t="s">
        <v>11</v>
      </c>
      <c r="F9" s="171" t="s">
        <v>194</v>
      </c>
      <c r="G9" s="267" t="s">
        <v>196</v>
      </c>
      <c r="H9" s="385">
        <v>59.055120000000002</v>
      </c>
      <c r="I9" s="34">
        <v>59.055120000000002</v>
      </c>
      <c r="J9" s="35">
        <v>23.622</v>
      </c>
      <c r="K9" s="170">
        <v>1500</v>
      </c>
      <c r="L9" s="171">
        <v>1500</v>
      </c>
      <c r="M9" s="172">
        <v>600</v>
      </c>
      <c r="N9" s="475">
        <v>15503.400000000001</v>
      </c>
      <c r="O9" s="513">
        <v>6976.5300000000007</v>
      </c>
      <c r="P9" s="173" t="s">
        <v>53</v>
      </c>
      <c r="Q9" s="385">
        <v>65</v>
      </c>
      <c r="R9" s="34">
        <v>65</v>
      </c>
      <c r="S9" s="35">
        <v>32.5</v>
      </c>
      <c r="T9" s="169">
        <v>855.5</v>
      </c>
    </row>
    <row r="10" spans="1:20" x14ac:dyDescent="0.2">
      <c r="A10" s="368"/>
      <c r="B10" s="351"/>
      <c r="C10" s="348"/>
      <c r="D10" s="487"/>
      <c r="E10" s="503" t="s">
        <v>12</v>
      </c>
      <c r="F10" s="171" t="s">
        <v>194</v>
      </c>
      <c r="G10" s="267" t="s">
        <v>197</v>
      </c>
      <c r="H10" s="385">
        <v>59.055120000000002</v>
      </c>
      <c r="I10" s="34">
        <v>59.055120000000002</v>
      </c>
      <c r="J10" s="35">
        <v>23.622</v>
      </c>
      <c r="K10" s="170">
        <v>1500</v>
      </c>
      <c r="L10" s="171">
        <v>1500</v>
      </c>
      <c r="M10" s="172">
        <v>600</v>
      </c>
      <c r="N10" s="475">
        <v>15503.400000000001</v>
      </c>
      <c r="O10" s="513">
        <v>6976.5300000000007</v>
      </c>
      <c r="P10" s="173" t="s">
        <v>53</v>
      </c>
      <c r="Q10" s="385">
        <v>65</v>
      </c>
      <c r="R10" s="34">
        <v>65</v>
      </c>
      <c r="S10" s="35">
        <v>32.5</v>
      </c>
      <c r="T10" s="169">
        <v>855.5</v>
      </c>
    </row>
    <row r="11" spans="1:20" x14ac:dyDescent="0.2">
      <c r="A11" s="368"/>
      <c r="B11" s="351"/>
      <c r="C11" s="348"/>
      <c r="D11" s="487"/>
      <c r="E11" s="503" t="s">
        <v>13</v>
      </c>
      <c r="F11" s="171" t="s">
        <v>194</v>
      </c>
      <c r="G11" s="267" t="s">
        <v>198</v>
      </c>
      <c r="H11" s="385">
        <v>59.055120000000002</v>
      </c>
      <c r="I11" s="34">
        <v>59.055120000000002</v>
      </c>
      <c r="J11" s="35">
        <v>23.622</v>
      </c>
      <c r="K11" s="170">
        <v>1500</v>
      </c>
      <c r="L11" s="171">
        <v>1500</v>
      </c>
      <c r="M11" s="172">
        <v>600</v>
      </c>
      <c r="N11" s="475">
        <v>15503.4</v>
      </c>
      <c r="O11" s="513">
        <v>6976.5300000000007</v>
      </c>
      <c r="P11" s="173" t="s">
        <v>53</v>
      </c>
      <c r="Q11" s="385">
        <v>65</v>
      </c>
      <c r="R11" s="34">
        <v>65</v>
      </c>
      <c r="S11" s="35">
        <v>32.5</v>
      </c>
      <c r="T11" s="169">
        <v>855.5</v>
      </c>
    </row>
    <row r="12" spans="1:20" x14ac:dyDescent="0.2">
      <c r="A12" s="368"/>
      <c r="B12" s="351"/>
      <c r="C12" s="348"/>
      <c r="D12" s="487"/>
      <c r="E12" s="503" t="s">
        <v>14</v>
      </c>
      <c r="F12" s="171" t="s">
        <v>194</v>
      </c>
      <c r="G12" s="267" t="s">
        <v>199</v>
      </c>
      <c r="H12" s="385">
        <v>59.055120000000002</v>
      </c>
      <c r="I12" s="34">
        <v>59.055120000000002</v>
      </c>
      <c r="J12" s="35">
        <v>23.622</v>
      </c>
      <c r="K12" s="170">
        <v>1500</v>
      </c>
      <c r="L12" s="171">
        <v>1500</v>
      </c>
      <c r="M12" s="172">
        <v>600</v>
      </c>
      <c r="N12" s="475">
        <v>15503.400000000001</v>
      </c>
      <c r="O12" s="513">
        <v>6976.5300000000007</v>
      </c>
      <c r="P12" s="173" t="s">
        <v>53</v>
      </c>
      <c r="Q12" s="385">
        <v>65</v>
      </c>
      <c r="R12" s="34">
        <v>65</v>
      </c>
      <c r="S12" s="35">
        <v>32.5</v>
      </c>
      <c r="T12" s="169">
        <v>855.5</v>
      </c>
    </row>
    <row r="13" spans="1:20" x14ac:dyDescent="0.2">
      <c r="A13" s="368"/>
      <c r="B13" s="351"/>
      <c r="C13" s="348"/>
      <c r="D13" s="487"/>
      <c r="E13" s="503" t="s">
        <v>15</v>
      </c>
      <c r="F13" s="171" t="s">
        <v>194</v>
      </c>
      <c r="G13" s="267" t="s">
        <v>200</v>
      </c>
      <c r="H13" s="385">
        <v>59.055120000000002</v>
      </c>
      <c r="I13" s="34">
        <v>59.055120000000002</v>
      </c>
      <c r="J13" s="35">
        <v>23.622</v>
      </c>
      <c r="K13" s="170">
        <v>1500</v>
      </c>
      <c r="L13" s="171">
        <v>1500</v>
      </c>
      <c r="M13" s="172">
        <v>600</v>
      </c>
      <c r="N13" s="475">
        <v>15503.400000000001</v>
      </c>
      <c r="O13" s="513">
        <v>6976.5300000000007</v>
      </c>
      <c r="P13" s="173" t="s">
        <v>53</v>
      </c>
      <c r="Q13" s="385">
        <v>65</v>
      </c>
      <c r="R13" s="34">
        <v>65</v>
      </c>
      <c r="S13" s="35">
        <v>32.5</v>
      </c>
      <c r="T13" s="169">
        <v>855.5</v>
      </c>
    </row>
    <row r="14" spans="1:20" x14ac:dyDescent="0.2">
      <c r="A14" s="368"/>
      <c r="B14" s="351"/>
      <c r="C14" s="348"/>
      <c r="D14" s="487"/>
      <c r="E14" s="503" t="s">
        <v>16</v>
      </c>
      <c r="F14" s="171" t="s">
        <v>194</v>
      </c>
      <c r="G14" s="267" t="s">
        <v>201</v>
      </c>
      <c r="H14" s="385">
        <v>59.055120000000002</v>
      </c>
      <c r="I14" s="34">
        <v>59.055120000000002</v>
      </c>
      <c r="J14" s="35">
        <v>23.622</v>
      </c>
      <c r="K14" s="170">
        <v>1500</v>
      </c>
      <c r="L14" s="171">
        <v>1500</v>
      </c>
      <c r="M14" s="172">
        <v>600</v>
      </c>
      <c r="N14" s="475">
        <v>15503.400000000001</v>
      </c>
      <c r="O14" s="513">
        <v>6976.5300000000007</v>
      </c>
      <c r="P14" s="173" t="s">
        <v>53</v>
      </c>
      <c r="Q14" s="385">
        <v>65</v>
      </c>
      <c r="R14" s="34">
        <v>65</v>
      </c>
      <c r="S14" s="35">
        <v>32.5</v>
      </c>
      <c r="T14" s="169">
        <v>855.5</v>
      </c>
    </row>
    <row r="15" spans="1:20" x14ac:dyDescent="0.2">
      <c r="A15" s="368"/>
      <c r="B15" s="351"/>
      <c r="C15" s="348"/>
      <c r="D15" s="487"/>
      <c r="E15" s="503" t="s">
        <v>18</v>
      </c>
      <c r="F15" s="171" t="s">
        <v>194</v>
      </c>
      <c r="G15" s="267" t="s">
        <v>202</v>
      </c>
      <c r="H15" s="385">
        <v>59.055120000000002</v>
      </c>
      <c r="I15" s="34">
        <v>59.055120000000002</v>
      </c>
      <c r="J15" s="35">
        <v>23.622</v>
      </c>
      <c r="K15" s="170">
        <v>1500</v>
      </c>
      <c r="L15" s="171">
        <v>1500</v>
      </c>
      <c r="M15" s="172">
        <v>600</v>
      </c>
      <c r="N15" s="475">
        <v>15503.400000000001</v>
      </c>
      <c r="O15" s="513">
        <v>6976.5300000000007</v>
      </c>
      <c r="P15" s="173" t="s">
        <v>53</v>
      </c>
      <c r="Q15" s="385">
        <v>65</v>
      </c>
      <c r="R15" s="34">
        <v>65</v>
      </c>
      <c r="S15" s="35">
        <v>32.5</v>
      </c>
      <c r="T15" s="169">
        <v>855.5</v>
      </c>
    </row>
    <row r="16" spans="1:20" x14ac:dyDescent="0.2">
      <c r="A16" s="368"/>
      <c r="B16" s="351"/>
      <c r="C16" s="348"/>
      <c r="D16" s="487"/>
      <c r="E16" s="503" t="s">
        <v>19</v>
      </c>
      <c r="F16" s="171" t="s">
        <v>194</v>
      </c>
      <c r="G16" s="267" t="s">
        <v>203</v>
      </c>
      <c r="H16" s="385">
        <v>59.055120000000002</v>
      </c>
      <c r="I16" s="34">
        <v>59.055120000000002</v>
      </c>
      <c r="J16" s="35">
        <v>23.622</v>
      </c>
      <c r="K16" s="170">
        <v>1500</v>
      </c>
      <c r="L16" s="171">
        <v>1500</v>
      </c>
      <c r="M16" s="172">
        <v>600</v>
      </c>
      <c r="N16" s="475">
        <v>15503.400000000001</v>
      </c>
      <c r="O16" s="513">
        <v>6976.5300000000007</v>
      </c>
      <c r="P16" s="173" t="s">
        <v>53</v>
      </c>
      <c r="Q16" s="385">
        <v>65</v>
      </c>
      <c r="R16" s="34">
        <v>65</v>
      </c>
      <c r="S16" s="35">
        <v>32.5</v>
      </c>
      <c r="T16" s="169">
        <v>855.5</v>
      </c>
    </row>
    <row r="17" spans="1:20" x14ac:dyDescent="0.2">
      <c r="A17" s="368"/>
      <c r="B17" s="351"/>
      <c r="C17" s="348"/>
      <c r="D17" s="487"/>
      <c r="E17" s="503" t="s">
        <v>20</v>
      </c>
      <c r="F17" s="171" t="s">
        <v>194</v>
      </c>
      <c r="G17" s="267" t="s">
        <v>204</v>
      </c>
      <c r="H17" s="385">
        <v>59.055120000000002</v>
      </c>
      <c r="I17" s="34">
        <v>59.055120000000002</v>
      </c>
      <c r="J17" s="35">
        <v>23.622</v>
      </c>
      <c r="K17" s="170">
        <v>1500</v>
      </c>
      <c r="L17" s="171">
        <v>1500</v>
      </c>
      <c r="M17" s="172">
        <v>600</v>
      </c>
      <c r="N17" s="475">
        <v>15503.400000000001</v>
      </c>
      <c r="O17" s="513">
        <v>6976.5300000000007</v>
      </c>
      <c r="P17" s="173" t="s">
        <v>53</v>
      </c>
      <c r="Q17" s="385">
        <v>65</v>
      </c>
      <c r="R17" s="34">
        <v>65</v>
      </c>
      <c r="S17" s="35">
        <v>32.5</v>
      </c>
      <c r="T17" s="169">
        <v>855.5</v>
      </c>
    </row>
    <row r="18" spans="1:20" x14ac:dyDescent="0.2">
      <c r="A18" s="368"/>
      <c r="B18" s="351"/>
      <c r="C18" s="348"/>
      <c r="D18" s="487"/>
      <c r="E18" s="503" t="s">
        <v>21</v>
      </c>
      <c r="F18" s="171" t="s">
        <v>194</v>
      </c>
      <c r="G18" s="267" t="s">
        <v>205</v>
      </c>
      <c r="H18" s="385">
        <v>59.055120000000002</v>
      </c>
      <c r="I18" s="34">
        <v>59.055120000000002</v>
      </c>
      <c r="J18" s="35">
        <v>23.622</v>
      </c>
      <c r="K18" s="170">
        <v>1500</v>
      </c>
      <c r="L18" s="171">
        <v>1500</v>
      </c>
      <c r="M18" s="172">
        <v>600</v>
      </c>
      <c r="N18" s="475">
        <v>15503.400000000001</v>
      </c>
      <c r="O18" s="513">
        <v>6976.5300000000007</v>
      </c>
      <c r="P18" s="173" t="s">
        <v>53</v>
      </c>
      <c r="Q18" s="385">
        <v>65</v>
      </c>
      <c r="R18" s="34">
        <v>65</v>
      </c>
      <c r="S18" s="35">
        <v>32.5</v>
      </c>
      <c r="T18" s="169">
        <v>855.5</v>
      </c>
    </row>
    <row r="19" spans="1:20" x14ac:dyDescent="0.2">
      <c r="A19" s="368"/>
      <c r="B19" s="351"/>
      <c r="C19" s="348"/>
      <c r="D19" s="487"/>
      <c r="E19" s="503" t="s">
        <v>22</v>
      </c>
      <c r="F19" s="171" t="s">
        <v>194</v>
      </c>
      <c r="G19" s="267" t="s">
        <v>206</v>
      </c>
      <c r="H19" s="395">
        <v>59.055120000000002</v>
      </c>
      <c r="I19" s="175">
        <v>59.055120000000002</v>
      </c>
      <c r="J19" s="176">
        <v>23.622</v>
      </c>
      <c r="K19" s="170">
        <v>1500</v>
      </c>
      <c r="L19" s="171">
        <v>1500</v>
      </c>
      <c r="M19" s="172">
        <v>600</v>
      </c>
      <c r="N19" s="475">
        <v>15503.400000000001</v>
      </c>
      <c r="O19" s="513">
        <v>6976.5300000000007</v>
      </c>
      <c r="P19" s="173" t="s">
        <v>53</v>
      </c>
      <c r="Q19" s="385">
        <v>65</v>
      </c>
      <c r="R19" s="34">
        <v>65</v>
      </c>
      <c r="S19" s="35">
        <v>32.5</v>
      </c>
      <c r="T19" s="169">
        <v>855.5</v>
      </c>
    </row>
    <row r="20" spans="1:20" x14ac:dyDescent="0.2">
      <c r="A20" s="368"/>
      <c r="B20" s="351"/>
      <c r="C20" s="348"/>
      <c r="D20" s="487"/>
      <c r="E20" s="503" t="s">
        <v>770</v>
      </c>
      <c r="F20" s="171" t="s">
        <v>194</v>
      </c>
      <c r="G20" s="267" t="s">
        <v>892</v>
      </c>
      <c r="H20" s="385">
        <v>59.055120000000002</v>
      </c>
      <c r="I20" s="34">
        <v>59.055120000000002</v>
      </c>
      <c r="J20" s="35">
        <v>23.622</v>
      </c>
      <c r="K20" s="170">
        <v>1500</v>
      </c>
      <c r="L20" s="171">
        <v>1500</v>
      </c>
      <c r="M20" s="172">
        <v>600</v>
      </c>
      <c r="N20" s="475">
        <v>15503.400000000001</v>
      </c>
      <c r="O20" s="513">
        <v>6976.5300000000007</v>
      </c>
      <c r="P20" s="173" t="s">
        <v>53</v>
      </c>
      <c r="Q20" s="385">
        <v>65</v>
      </c>
      <c r="R20" s="34">
        <v>65</v>
      </c>
      <c r="S20" s="35">
        <v>32.5</v>
      </c>
      <c r="T20" s="169">
        <v>855.5</v>
      </c>
    </row>
    <row r="21" spans="1:20" x14ac:dyDescent="0.2">
      <c r="A21" s="368"/>
      <c r="B21" s="351"/>
      <c r="C21" s="348"/>
      <c r="D21" s="487"/>
      <c r="E21" s="503" t="s">
        <v>771</v>
      </c>
      <c r="F21" s="171" t="s">
        <v>194</v>
      </c>
      <c r="G21" s="267" t="s">
        <v>893</v>
      </c>
      <c r="H21" s="385">
        <v>59.055120000000002</v>
      </c>
      <c r="I21" s="34">
        <v>59.055120000000002</v>
      </c>
      <c r="J21" s="35">
        <v>23.622</v>
      </c>
      <c r="K21" s="170">
        <v>1500</v>
      </c>
      <c r="L21" s="171">
        <v>1500</v>
      </c>
      <c r="M21" s="172">
        <v>600</v>
      </c>
      <c r="N21" s="475">
        <v>15503.400000000001</v>
      </c>
      <c r="O21" s="513">
        <v>6976.5300000000007</v>
      </c>
      <c r="P21" s="173" t="s">
        <v>53</v>
      </c>
      <c r="Q21" s="385">
        <v>65</v>
      </c>
      <c r="R21" s="34">
        <v>65</v>
      </c>
      <c r="S21" s="35">
        <v>32.5</v>
      </c>
      <c r="T21" s="169">
        <v>855.5</v>
      </c>
    </row>
    <row r="22" spans="1:20" x14ac:dyDescent="0.2">
      <c r="A22" s="368"/>
      <c r="B22" s="351"/>
      <c r="C22" s="348"/>
      <c r="D22" s="487"/>
      <c r="E22" s="503" t="s">
        <v>772</v>
      </c>
      <c r="F22" s="171" t="s">
        <v>194</v>
      </c>
      <c r="G22" s="267" t="s">
        <v>894</v>
      </c>
      <c r="H22" s="385">
        <v>59.055120000000002</v>
      </c>
      <c r="I22" s="34">
        <v>59.055120000000002</v>
      </c>
      <c r="J22" s="35">
        <v>23.622</v>
      </c>
      <c r="K22" s="170">
        <v>1500</v>
      </c>
      <c r="L22" s="171">
        <v>1500</v>
      </c>
      <c r="M22" s="172">
        <v>600</v>
      </c>
      <c r="N22" s="475">
        <v>15503.400000000001</v>
      </c>
      <c r="O22" s="513">
        <v>6976.5300000000007</v>
      </c>
      <c r="P22" s="173" t="s">
        <v>53</v>
      </c>
      <c r="Q22" s="385">
        <v>65</v>
      </c>
      <c r="R22" s="34">
        <v>65</v>
      </c>
      <c r="S22" s="35">
        <v>32.5</v>
      </c>
      <c r="T22" s="169">
        <v>855.5</v>
      </c>
    </row>
    <row r="23" spans="1:20" x14ac:dyDescent="0.2">
      <c r="A23" s="368"/>
      <c r="B23" s="351"/>
      <c r="C23" s="348"/>
      <c r="D23" s="487"/>
      <c r="E23" s="503" t="s">
        <v>773</v>
      </c>
      <c r="F23" s="171" t="s">
        <v>194</v>
      </c>
      <c r="G23" s="267" t="s">
        <v>895</v>
      </c>
      <c r="H23" s="385">
        <v>59.055120000000002</v>
      </c>
      <c r="I23" s="34">
        <v>59.055120000000002</v>
      </c>
      <c r="J23" s="35">
        <v>23.622</v>
      </c>
      <c r="K23" s="170">
        <v>1500</v>
      </c>
      <c r="L23" s="171">
        <v>1500</v>
      </c>
      <c r="M23" s="172">
        <v>600</v>
      </c>
      <c r="N23" s="475">
        <v>15503.400000000001</v>
      </c>
      <c r="O23" s="513">
        <v>6976.5300000000007</v>
      </c>
      <c r="P23" s="173" t="s">
        <v>53</v>
      </c>
      <c r="Q23" s="385">
        <v>65</v>
      </c>
      <c r="R23" s="34">
        <v>65</v>
      </c>
      <c r="S23" s="35">
        <v>32.5</v>
      </c>
      <c r="T23" s="169">
        <v>855.5</v>
      </c>
    </row>
    <row r="24" spans="1:20" x14ac:dyDescent="0.2">
      <c r="A24" s="368"/>
      <c r="B24" s="351"/>
      <c r="C24" s="348"/>
      <c r="D24" s="487"/>
      <c r="E24" s="503" t="s">
        <v>774</v>
      </c>
      <c r="F24" s="171" t="s">
        <v>194</v>
      </c>
      <c r="G24" s="267" t="s">
        <v>896</v>
      </c>
      <c r="H24" s="385">
        <v>59.055120000000002</v>
      </c>
      <c r="I24" s="34">
        <v>59.055120000000002</v>
      </c>
      <c r="J24" s="35">
        <v>23.622</v>
      </c>
      <c r="K24" s="170">
        <v>1500</v>
      </c>
      <c r="L24" s="171">
        <v>1500</v>
      </c>
      <c r="M24" s="172">
        <v>600</v>
      </c>
      <c r="N24" s="475">
        <v>15503.400000000001</v>
      </c>
      <c r="O24" s="513">
        <v>6976.5300000000007</v>
      </c>
      <c r="P24" s="173" t="s">
        <v>53</v>
      </c>
      <c r="Q24" s="385">
        <v>65</v>
      </c>
      <c r="R24" s="34">
        <v>65</v>
      </c>
      <c r="S24" s="35">
        <v>32.5</v>
      </c>
      <c r="T24" s="169">
        <v>855.5</v>
      </c>
    </row>
    <row r="25" spans="1:20" x14ac:dyDescent="0.2">
      <c r="A25" s="368"/>
      <c r="B25" s="351"/>
      <c r="C25" s="348"/>
      <c r="D25" s="487"/>
      <c r="E25" s="503" t="s">
        <v>775</v>
      </c>
      <c r="F25" s="171" t="s">
        <v>194</v>
      </c>
      <c r="G25" s="267" t="s">
        <v>897</v>
      </c>
      <c r="H25" s="395">
        <v>59.055120000000002</v>
      </c>
      <c r="I25" s="175">
        <v>59.055120000000002</v>
      </c>
      <c r="J25" s="176">
        <v>23.622</v>
      </c>
      <c r="K25" s="170">
        <v>1500</v>
      </c>
      <c r="L25" s="171">
        <v>1500</v>
      </c>
      <c r="M25" s="172">
        <v>600</v>
      </c>
      <c r="N25" s="475">
        <v>15503.400000000001</v>
      </c>
      <c r="O25" s="513">
        <v>6976.5300000000007</v>
      </c>
      <c r="P25" s="173" t="s">
        <v>53</v>
      </c>
      <c r="Q25" s="385">
        <v>65</v>
      </c>
      <c r="R25" s="34">
        <v>65</v>
      </c>
      <c r="S25" s="35">
        <v>32.5</v>
      </c>
      <c r="T25" s="169">
        <v>855.5</v>
      </c>
    </row>
    <row r="26" spans="1:20" x14ac:dyDescent="0.2">
      <c r="A26" s="368"/>
      <c r="B26" s="351"/>
      <c r="C26" s="347"/>
      <c r="D26" s="486"/>
      <c r="E26" s="503" t="s">
        <v>63</v>
      </c>
      <c r="F26" s="171" t="s">
        <v>194</v>
      </c>
      <c r="G26" s="267" t="s">
        <v>31</v>
      </c>
      <c r="H26" s="385">
        <v>59.055120000000002</v>
      </c>
      <c r="I26" s="34">
        <v>59.055120000000002</v>
      </c>
      <c r="J26" s="35">
        <v>23.622</v>
      </c>
      <c r="K26" s="165">
        <v>1500</v>
      </c>
      <c r="L26" s="166">
        <v>1500</v>
      </c>
      <c r="M26" s="167">
        <v>600</v>
      </c>
      <c r="N26" s="475">
        <v>17053.740000000002</v>
      </c>
      <c r="O26" s="513">
        <v>7674.183</v>
      </c>
      <c r="P26" s="168" t="s">
        <v>53</v>
      </c>
      <c r="Q26" s="385">
        <v>65</v>
      </c>
      <c r="R26" s="34">
        <v>65</v>
      </c>
      <c r="S26" s="35">
        <v>32.5</v>
      </c>
      <c r="T26" s="169">
        <v>855.5</v>
      </c>
    </row>
    <row r="27" spans="1:20" ht="17" thickBot="1" x14ac:dyDescent="0.25">
      <c r="A27" s="369"/>
      <c r="B27" s="537"/>
      <c r="C27" s="421"/>
      <c r="D27" s="494"/>
      <c r="E27" s="504" t="s">
        <v>64</v>
      </c>
      <c r="F27" s="231" t="s">
        <v>194</v>
      </c>
      <c r="G27" s="505" t="s">
        <v>31</v>
      </c>
      <c r="H27" s="538">
        <v>59.055120000000002</v>
      </c>
      <c r="I27" s="539">
        <v>59.055120000000002</v>
      </c>
      <c r="J27" s="540">
        <v>23.622</v>
      </c>
      <c r="K27" s="230">
        <v>1500</v>
      </c>
      <c r="L27" s="231">
        <v>1500</v>
      </c>
      <c r="M27" s="232">
        <v>600</v>
      </c>
      <c r="N27" s="530">
        <v>17053.740000000002</v>
      </c>
      <c r="O27" s="531">
        <v>7674.183</v>
      </c>
      <c r="P27" s="233" t="s">
        <v>53</v>
      </c>
      <c r="Q27" s="385">
        <v>65</v>
      </c>
      <c r="R27" s="34">
        <v>65</v>
      </c>
      <c r="S27" s="35">
        <v>32.5</v>
      </c>
      <c r="T27" s="169">
        <v>855.5</v>
      </c>
    </row>
    <row r="28" spans="1:20" ht="18" x14ac:dyDescent="0.2">
      <c r="A28" s="370"/>
      <c r="B28" s="409" t="s">
        <v>207</v>
      </c>
      <c r="C28" s="406" t="s">
        <v>208</v>
      </c>
      <c r="D28" s="447" t="s">
        <v>209</v>
      </c>
      <c r="E28" s="521" t="s">
        <v>9</v>
      </c>
      <c r="F28" s="106" t="s">
        <v>210</v>
      </c>
      <c r="G28" s="295" t="s">
        <v>211</v>
      </c>
      <c r="H28" s="387">
        <v>75.196849999999998</v>
      </c>
      <c r="I28" s="109">
        <v>53.937010000000001</v>
      </c>
      <c r="J28" s="110">
        <v>21.653500000000001</v>
      </c>
      <c r="K28" s="184">
        <v>1910</v>
      </c>
      <c r="L28" s="106">
        <v>1370</v>
      </c>
      <c r="M28" s="185">
        <v>550</v>
      </c>
      <c r="N28" s="454">
        <v>14071.2</v>
      </c>
      <c r="O28" s="522">
        <v>6332.04</v>
      </c>
      <c r="P28" s="186" t="s">
        <v>53</v>
      </c>
      <c r="Q28" s="387">
        <v>83</v>
      </c>
      <c r="R28" s="109">
        <v>60</v>
      </c>
      <c r="S28" s="110">
        <v>30.5</v>
      </c>
      <c r="T28" s="187">
        <v>538</v>
      </c>
    </row>
    <row r="29" spans="1:20" ht="18" x14ac:dyDescent="0.2">
      <c r="A29" s="368"/>
      <c r="B29" s="410" t="s">
        <v>50</v>
      </c>
      <c r="C29" s="407"/>
      <c r="D29" s="448"/>
      <c r="E29" s="507" t="s">
        <v>11</v>
      </c>
      <c r="F29" s="113" t="s">
        <v>210</v>
      </c>
      <c r="G29" s="107" t="s">
        <v>212</v>
      </c>
      <c r="H29" s="388">
        <v>75.196849999999998</v>
      </c>
      <c r="I29" s="115">
        <v>53.937010000000001</v>
      </c>
      <c r="J29" s="116">
        <v>21.653500000000001</v>
      </c>
      <c r="K29" s="188">
        <v>1910</v>
      </c>
      <c r="L29" s="113">
        <v>1370</v>
      </c>
      <c r="M29" s="189">
        <v>550</v>
      </c>
      <c r="N29" s="453">
        <v>14071.2</v>
      </c>
      <c r="O29" s="514">
        <v>6332.04</v>
      </c>
      <c r="P29" s="190" t="s">
        <v>53</v>
      </c>
      <c r="Q29" s="388">
        <f t="shared" ref="Q29:Q45" si="0">Q28</f>
        <v>83</v>
      </c>
      <c r="R29" s="115">
        <f t="shared" ref="R29:R45" si="1">R28</f>
        <v>60</v>
      </c>
      <c r="S29" s="116">
        <f t="shared" ref="S29:S45" si="2">S28</f>
        <v>30.5</v>
      </c>
      <c r="T29" s="191">
        <f t="shared" ref="T29:T45" si="3">T28</f>
        <v>538</v>
      </c>
    </row>
    <row r="30" spans="1:20" x14ac:dyDescent="0.2">
      <c r="A30" s="368"/>
      <c r="B30" s="411"/>
      <c r="C30" s="407"/>
      <c r="D30" s="448"/>
      <c r="E30" s="507" t="s">
        <v>12</v>
      </c>
      <c r="F30" s="113" t="s">
        <v>210</v>
      </c>
      <c r="G30" s="107" t="s">
        <v>213</v>
      </c>
      <c r="H30" s="388">
        <v>75.196849999999998</v>
      </c>
      <c r="I30" s="115">
        <v>53.937010000000001</v>
      </c>
      <c r="J30" s="116">
        <v>21.653500000000001</v>
      </c>
      <c r="K30" s="188">
        <v>1910</v>
      </c>
      <c r="L30" s="113">
        <v>1370</v>
      </c>
      <c r="M30" s="189">
        <v>550</v>
      </c>
      <c r="N30" s="453">
        <v>14071.2</v>
      </c>
      <c r="O30" s="514">
        <v>6332.04</v>
      </c>
      <c r="P30" s="190" t="s">
        <v>53</v>
      </c>
      <c r="Q30" s="388">
        <f t="shared" si="0"/>
        <v>83</v>
      </c>
      <c r="R30" s="115">
        <f t="shared" si="1"/>
        <v>60</v>
      </c>
      <c r="S30" s="116">
        <f t="shared" si="2"/>
        <v>30.5</v>
      </c>
      <c r="T30" s="191">
        <f t="shared" si="3"/>
        <v>538</v>
      </c>
    </row>
    <row r="31" spans="1:20" x14ac:dyDescent="0.2">
      <c r="A31" s="368"/>
      <c r="B31" s="411"/>
      <c r="C31" s="407"/>
      <c r="D31" s="448"/>
      <c r="E31" s="507" t="s">
        <v>13</v>
      </c>
      <c r="F31" s="113" t="s">
        <v>210</v>
      </c>
      <c r="G31" s="107" t="s">
        <v>214</v>
      </c>
      <c r="H31" s="388">
        <v>75.196849999999998</v>
      </c>
      <c r="I31" s="115">
        <v>53.937010000000001</v>
      </c>
      <c r="J31" s="116">
        <v>21.653500000000001</v>
      </c>
      <c r="K31" s="188">
        <v>1910</v>
      </c>
      <c r="L31" s="113">
        <v>1370</v>
      </c>
      <c r="M31" s="189">
        <v>550</v>
      </c>
      <c r="N31" s="453">
        <v>14071.2</v>
      </c>
      <c r="O31" s="514">
        <v>6332.04</v>
      </c>
      <c r="P31" s="190" t="s">
        <v>53</v>
      </c>
      <c r="Q31" s="388">
        <f t="shared" si="0"/>
        <v>83</v>
      </c>
      <c r="R31" s="115">
        <f t="shared" si="1"/>
        <v>60</v>
      </c>
      <c r="S31" s="116">
        <f t="shared" si="2"/>
        <v>30.5</v>
      </c>
      <c r="T31" s="191">
        <f t="shared" si="3"/>
        <v>538</v>
      </c>
    </row>
    <row r="32" spans="1:20" x14ac:dyDescent="0.2">
      <c r="A32" s="368"/>
      <c r="B32" s="411"/>
      <c r="C32" s="407"/>
      <c r="D32" s="448"/>
      <c r="E32" s="507" t="s">
        <v>14</v>
      </c>
      <c r="F32" s="113" t="s">
        <v>210</v>
      </c>
      <c r="G32" s="107" t="s">
        <v>215</v>
      </c>
      <c r="H32" s="388">
        <v>75.196849999999998</v>
      </c>
      <c r="I32" s="115">
        <v>53.937010000000001</v>
      </c>
      <c r="J32" s="116">
        <v>21.653500000000001</v>
      </c>
      <c r="K32" s="188">
        <v>1910</v>
      </c>
      <c r="L32" s="113">
        <v>1370</v>
      </c>
      <c r="M32" s="189">
        <v>550</v>
      </c>
      <c r="N32" s="453">
        <v>14071.2</v>
      </c>
      <c r="O32" s="514">
        <v>6332.04</v>
      </c>
      <c r="P32" s="190" t="s">
        <v>53</v>
      </c>
      <c r="Q32" s="388">
        <f t="shared" si="0"/>
        <v>83</v>
      </c>
      <c r="R32" s="115">
        <f t="shared" si="1"/>
        <v>60</v>
      </c>
      <c r="S32" s="116">
        <f t="shared" si="2"/>
        <v>30.5</v>
      </c>
      <c r="T32" s="191">
        <f t="shared" si="3"/>
        <v>538</v>
      </c>
    </row>
    <row r="33" spans="1:20" x14ac:dyDescent="0.2">
      <c r="A33" s="368"/>
      <c r="B33" s="411"/>
      <c r="C33" s="407"/>
      <c r="D33" s="448"/>
      <c r="E33" s="507" t="s">
        <v>15</v>
      </c>
      <c r="F33" s="113" t="s">
        <v>210</v>
      </c>
      <c r="G33" s="107" t="s">
        <v>216</v>
      </c>
      <c r="H33" s="388">
        <v>75.196849999999998</v>
      </c>
      <c r="I33" s="115">
        <v>53.937010000000001</v>
      </c>
      <c r="J33" s="116">
        <v>21.653500000000001</v>
      </c>
      <c r="K33" s="188">
        <v>1910</v>
      </c>
      <c r="L33" s="113">
        <v>1370</v>
      </c>
      <c r="M33" s="189">
        <v>550</v>
      </c>
      <c r="N33" s="453">
        <v>14071.2</v>
      </c>
      <c r="O33" s="514">
        <v>6332.04</v>
      </c>
      <c r="P33" s="190" t="s">
        <v>53</v>
      </c>
      <c r="Q33" s="388">
        <f t="shared" si="0"/>
        <v>83</v>
      </c>
      <c r="R33" s="115">
        <f t="shared" si="1"/>
        <v>60</v>
      </c>
      <c r="S33" s="116">
        <f t="shared" si="2"/>
        <v>30.5</v>
      </c>
      <c r="T33" s="191">
        <f t="shared" si="3"/>
        <v>538</v>
      </c>
    </row>
    <row r="34" spans="1:20" x14ac:dyDescent="0.2">
      <c r="A34" s="368"/>
      <c r="B34" s="411"/>
      <c r="C34" s="407"/>
      <c r="D34" s="448"/>
      <c r="E34" s="507" t="s">
        <v>16</v>
      </c>
      <c r="F34" s="113" t="s">
        <v>210</v>
      </c>
      <c r="G34" s="107" t="s">
        <v>217</v>
      </c>
      <c r="H34" s="388">
        <v>75.196849999999998</v>
      </c>
      <c r="I34" s="115">
        <v>53.937010000000001</v>
      </c>
      <c r="J34" s="116">
        <v>21.653500000000001</v>
      </c>
      <c r="K34" s="188">
        <v>1910</v>
      </c>
      <c r="L34" s="113">
        <v>1370</v>
      </c>
      <c r="M34" s="189">
        <v>550</v>
      </c>
      <c r="N34" s="453">
        <v>14071.2</v>
      </c>
      <c r="O34" s="514">
        <v>6332.04</v>
      </c>
      <c r="P34" s="190" t="s">
        <v>53</v>
      </c>
      <c r="Q34" s="388">
        <f t="shared" si="0"/>
        <v>83</v>
      </c>
      <c r="R34" s="115">
        <f t="shared" si="1"/>
        <v>60</v>
      </c>
      <c r="S34" s="116">
        <f t="shared" si="2"/>
        <v>30.5</v>
      </c>
      <c r="T34" s="191">
        <f t="shared" si="3"/>
        <v>538</v>
      </c>
    </row>
    <row r="35" spans="1:20" x14ac:dyDescent="0.2">
      <c r="A35" s="368"/>
      <c r="B35" s="411"/>
      <c r="C35" s="407"/>
      <c r="D35" s="448"/>
      <c r="E35" s="507" t="s">
        <v>18</v>
      </c>
      <c r="F35" s="113" t="s">
        <v>210</v>
      </c>
      <c r="G35" s="107" t="s">
        <v>218</v>
      </c>
      <c r="H35" s="388">
        <v>75.196849999999998</v>
      </c>
      <c r="I35" s="115">
        <v>53.937010000000001</v>
      </c>
      <c r="J35" s="116">
        <v>21.653500000000001</v>
      </c>
      <c r="K35" s="188">
        <v>1910</v>
      </c>
      <c r="L35" s="113">
        <v>1370</v>
      </c>
      <c r="M35" s="189">
        <v>550</v>
      </c>
      <c r="N35" s="453">
        <v>14071.2</v>
      </c>
      <c r="O35" s="514">
        <v>6332.04</v>
      </c>
      <c r="P35" s="190" t="s">
        <v>53</v>
      </c>
      <c r="Q35" s="388">
        <f t="shared" si="0"/>
        <v>83</v>
      </c>
      <c r="R35" s="115">
        <f t="shared" si="1"/>
        <v>60</v>
      </c>
      <c r="S35" s="116">
        <f t="shared" si="2"/>
        <v>30.5</v>
      </c>
      <c r="T35" s="191">
        <f t="shared" si="3"/>
        <v>538</v>
      </c>
    </row>
    <row r="36" spans="1:20" x14ac:dyDescent="0.2">
      <c r="A36" s="368"/>
      <c r="B36" s="411"/>
      <c r="C36" s="407"/>
      <c r="D36" s="448"/>
      <c r="E36" s="507" t="s">
        <v>19</v>
      </c>
      <c r="F36" s="113" t="s">
        <v>210</v>
      </c>
      <c r="G36" s="107" t="s">
        <v>219</v>
      </c>
      <c r="H36" s="388">
        <v>75.196849999999998</v>
      </c>
      <c r="I36" s="115">
        <v>53.937010000000001</v>
      </c>
      <c r="J36" s="116">
        <v>21.653500000000001</v>
      </c>
      <c r="K36" s="188">
        <v>1910</v>
      </c>
      <c r="L36" s="113">
        <v>1370</v>
      </c>
      <c r="M36" s="189">
        <v>550</v>
      </c>
      <c r="N36" s="453">
        <v>14071.2</v>
      </c>
      <c r="O36" s="514">
        <v>6332.04</v>
      </c>
      <c r="P36" s="190" t="s">
        <v>53</v>
      </c>
      <c r="Q36" s="388">
        <f t="shared" si="0"/>
        <v>83</v>
      </c>
      <c r="R36" s="115">
        <f t="shared" si="1"/>
        <v>60</v>
      </c>
      <c r="S36" s="116">
        <f t="shared" si="2"/>
        <v>30.5</v>
      </c>
      <c r="T36" s="191">
        <f t="shared" si="3"/>
        <v>538</v>
      </c>
    </row>
    <row r="37" spans="1:20" x14ac:dyDescent="0.2">
      <c r="A37" s="368"/>
      <c r="B37" s="411"/>
      <c r="C37" s="407"/>
      <c r="D37" s="448"/>
      <c r="E37" s="507" t="s">
        <v>20</v>
      </c>
      <c r="F37" s="113" t="s">
        <v>210</v>
      </c>
      <c r="G37" s="107" t="s">
        <v>220</v>
      </c>
      <c r="H37" s="388">
        <v>75.196849999999998</v>
      </c>
      <c r="I37" s="115">
        <v>53.937010000000001</v>
      </c>
      <c r="J37" s="116">
        <v>21.653500000000001</v>
      </c>
      <c r="K37" s="188">
        <v>1910</v>
      </c>
      <c r="L37" s="113">
        <v>1370</v>
      </c>
      <c r="M37" s="189">
        <v>550</v>
      </c>
      <c r="N37" s="453">
        <v>14071.2</v>
      </c>
      <c r="O37" s="514">
        <v>6332.04</v>
      </c>
      <c r="P37" s="190" t="s">
        <v>53</v>
      </c>
      <c r="Q37" s="388">
        <f t="shared" si="0"/>
        <v>83</v>
      </c>
      <c r="R37" s="115">
        <f t="shared" si="1"/>
        <v>60</v>
      </c>
      <c r="S37" s="116">
        <f t="shared" si="2"/>
        <v>30.5</v>
      </c>
      <c r="T37" s="191">
        <f t="shared" si="3"/>
        <v>538</v>
      </c>
    </row>
    <row r="38" spans="1:20" x14ac:dyDescent="0.2">
      <c r="A38" s="368"/>
      <c r="B38" s="411"/>
      <c r="C38" s="407"/>
      <c r="D38" s="448"/>
      <c r="E38" s="507" t="s">
        <v>21</v>
      </c>
      <c r="F38" s="113" t="s">
        <v>210</v>
      </c>
      <c r="G38" s="107" t="s">
        <v>221</v>
      </c>
      <c r="H38" s="388">
        <v>75.196849999999998</v>
      </c>
      <c r="I38" s="115">
        <v>53.937010000000001</v>
      </c>
      <c r="J38" s="116">
        <v>21.653500000000001</v>
      </c>
      <c r="K38" s="188">
        <v>1910</v>
      </c>
      <c r="L38" s="113">
        <v>1370</v>
      </c>
      <c r="M38" s="189">
        <v>550</v>
      </c>
      <c r="N38" s="453">
        <v>14071.2</v>
      </c>
      <c r="O38" s="514">
        <v>6332.04</v>
      </c>
      <c r="P38" s="190" t="s">
        <v>53</v>
      </c>
      <c r="Q38" s="388">
        <f t="shared" si="0"/>
        <v>83</v>
      </c>
      <c r="R38" s="115">
        <f t="shared" si="1"/>
        <v>60</v>
      </c>
      <c r="S38" s="116">
        <f t="shared" si="2"/>
        <v>30.5</v>
      </c>
      <c r="T38" s="191">
        <f t="shared" si="3"/>
        <v>538</v>
      </c>
    </row>
    <row r="39" spans="1:20" ht="17" customHeight="1" x14ac:dyDescent="0.2">
      <c r="A39" s="368"/>
      <c r="B39" s="411"/>
      <c r="C39" s="407"/>
      <c r="D39" s="448"/>
      <c r="E39" s="507" t="s">
        <v>22</v>
      </c>
      <c r="F39" s="113" t="s">
        <v>210</v>
      </c>
      <c r="G39" s="107" t="s">
        <v>222</v>
      </c>
      <c r="H39" s="388">
        <v>75.196849999999998</v>
      </c>
      <c r="I39" s="115">
        <v>53.937010000000001</v>
      </c>
      <c r="J39" s="116">
        <v>21.653500000000001</v>
      </c>
      <c r="K39" s="188">
        <v>1910</v>
      </c>
      <c r="L39" s="113">
        <v>1370</v>
      </c>
      <c r="M39" s="189">
        <v>550</v>
      </c>
      <c r="N39" s="453">
        <v>14071.2</v>
      </c>
      <c r="O39" s="514">
        <v>6332.04</v>
      </c>
      <c r="P39" s="190" t="s">
        <v>53</v>
      </c>
      <c r="Q39" s="388">
        <f t="shared" si="0"/>
        <v>83</v>
      </c>
      <c r="R39" s="115">
        <f t="shared" si="1"/>
        <v>60</v>
      </c>
      <c r="S39" s="116">
        <f t="shared" si="2"/>
        <v>30.5</v>
      </c>
      <c r="T39" s="191">
        <f t="shared" si="3"/>
        <v>538</v>
      </c>
    </row>
    <row r="40" spans="1:20" x14ac:dyDescent="0.2">
      <c r="A40" s="368"/>
      <c r="B40" s="411"/>
      <c r="C40" s="407"/>
      <c r="D40" s="448"/>
      <c r="E40" s="507" t="str">
        <f t="shared" ref="E40:E45" si="4">E20</f>
        <v>Plaster Pink</v>
      </c>
      <c r="F40" s="113" t="s">
        <v>210</v>
      </c>
      <c r="G40" s="107" t="s">
        <v>898</v>
      </c>
      <c r="H40" s="388">
        <v>75.196849999999998</v>
      </c>
      <c r="I40" s="115">
        <v>53.937010000000001</v>
      </c>
      <c r="J40" s="116">
        <v>21.653500000000001</v>
      </c>
      <c r="K40" s="188">
        <v>1910</v>
      </c>
      <c r="L40" s="113">
        <v>1370</v>
      </c>
      <c r="M40" s="189">
        <v>550</v>
      </c>
      <c r="N40" s="453">
        <v>14071.2</v>
      </c>
      <c r="O40" s="514">
        <v>6332.04</v>
      </c>
      <c r="P40" s="190" t="s">
        <v>53</v>
      </c>
      <c r="Q40" s="388">
        <f t="shared" si="0"/>
        <v>83</v>
      </c>
      <c r="R40" s="115">
        <f t="shared" si="1"/>
        <v>60</v>
      </c>
      <c r="S40" s="116">
        <f t="shared" si="2"/>
        <v>30.5</v>
      </c>
      <c r="T40" s="191">
        <f t="shared" si="3"/>
        <v>538</v>
      </c>
    </row>
    <row r="41" spans="1:20" x14ac:dyDescent="0.2">
      <c r="A41" s="368"/>
      <c r="B41" s="411"/>
      <c r="C41" s="407"/>
      <c r="D41" s="448"/>
      <c r="E41" s="507" t="str">
        <f t="shared" si="4"/>
        <v>Midnight Blue</v>
      </c>
      <c r="F41" s="113" t="s">
        <v>210</v>
      </c>
      <c r="G41" s="107" t="s">
        <v>899</v>
      </c>
      <c r="H41" s="388">
        <v>75.196849999999998</v>
      </c>
      <c r="I41" s="115">
        <v>53.937010000000001</v>
      </c>
      <c r="J41" s="116">
        <v>21.653500000000001</v>
      </c>
      <c r="K41" s="188">
        <v>1910</v>
      </c>
      <c r="L41" s="113">
        <v>1370</v>
      </c>
      <c r="M41" s="189">
        <v>550</v>
      </c>
      <c r="N41" s="453">
        <v>14071.2</v>
      </c>
      <c r="O41" s="514">
        <v>6332.04</v>
      </c>
      <c r="P41" s="190" t="s">
        <v>53</v>
      </c>
      <c r="Q41" s="388">
        <f t="shared" si="0"/>
        <v>83</v>
      </c>
      <c r="R41" s="115">
        <f t="shared" si="1"/>
        <v>60</v>
      </c>
      <c r="S41" s="116">
        <f t="shared" si="2"/>
        <v>30.5</v>
      </c>
      <c r="T41" s="191">
        <f t="shared" si="3"/>
        <v>538</v>
      </c>
    </row>
    <row r="42" spans="1:20" x14ac:dyDescent="0.2">
      <c r="A42" s="368"/>
      <c r="B42" s="411"/>
      <c r="C42" s="407"/>
      <c r="D42" s="448"/>
      <c r="E42" s="507" t="str">
        <f t="shared" si="4"/>
        <v>Olive Green</v>
      </c>
      <c r="F42" s="113" t="s">
        <v>210</v>
      </c>
      <c r="G42" s="107" t="s">
        <v>900</v>
      </c>
      <c r="H42" s="388">
        <v>75.196849999999998</v>
      </c>
      <c r="I42" s="115">
        <v>53.937010000000001</v>
      </c>
      <c r="J42" s="116">
        <v>21.653500000000001</v>
      </c>
      <c r="K42" s="188">
        <v>1910</v>
      </c>
      <c r="L42" s="113">
        <v>1370</v>
      </c>
      <c r="M42" s="189">
        <v>550</v>
      </c>
      <c r="N42" s="453">
        <v>14071.2</v>
      </c>
      <c r="O42" s="514">
        <v>6332.04</v>
      </c>
      <c r="P42" s="190" t="s">
        <v>53</v>
      </c>
      <c r="Q42" s="388">
        <f t="shared" si="0"/>
        <v>83</v>
      </c>
      <c r="R42" s="115">
        <f t="shared" si="1"/>
        <v>60</v>
      </c>
      <c r="S42" s="116">
        <f t="shared" si="2"/>
        <v>30.5</v>
      </c>
      <c r="T42" s="191">
        <f t="shared" si="3"/>
        <v>538</v>
      </c>
    </row>
    <row r="43" spans="1:20" x14ac:dyDescent="0.2">
      <c r="A43" s="368"/>
      <c r="B43" s="411"/>
      <c r="C43" s="407"/>
      <c r="D43" s="448"/>
      <c r="E43" s="507" t="str">
        <f t="shared" si="4"/>
        <v>Forest Green</v>
      </c>
      <c r="F43" s="113" t="s">
        <v>210</v>
      </c>
      <c r="G43" s="107" t="s">
        <v>901</v>
      </c>
      <c r="H43" s="388">
        <v>75.196849999999998</v>
      </c>
      <c r="I43" s="115">
        <v>53.937010000000001</v>
      </c>
      <c r="J43" s="116">
        <v>21.653500000000001</v>
      </c>
      <c r="K43" s="188">
        <v>1910</v>
      </c>
      <c r="L43" s="113">
        <v>1370</v>
      </c>
      <c r="M43" s="189">
        <v>550</v>
      </c>
      <c r="N43" s="453">
        <v>14071.2</v>
      </c>
      <c r="O43" s="514">
        <v>6332.04</v>
      </c>
      <c r="P43" s="190" t="s">
        <v>53</v>
      </c>
      <c r="Q43" s="388">
        <f t="shared" si="0"/>
        <v>83</v>
      </c>
      <c r="R43" s="115">
        <f t="shared" si="1"/>
        <v>60</v>
      </c>
      <c r="S43" s="116">
        <f t="shared" si="2"/>
        <v>30.5</v>
      </c>
      <c r="T43" s="191">
        <f t="shared" si="3"/>
        <v>538</v>
      </c>
    </row>
    <row r="44" spans="1:20" x14ac:dyDescent="0.2">
      <c r="A44" s="368"/>
      <c r="B44" s="411"/>
      <c r="C44" s="407"/>
      <c r="D44" s="448"/>
      <c r="E44" s="507" t="str">
        <f t="shared" si="4"/>
        <v>Leather</v>
      </c>
      <c r="F44" s="113" t="s">
        <v>210</v>
      </c>
      <c r="G44" s="107" t="s">
        <v>902</v>
      </c>
      <c r="H44" s="388">
        <v>75.196849999999998</v>
      </c>
      <c r="I44" s="115">
        <v>53.937010000000001</v>
      </c>
      <c r="J44" s="116">
        <v>21.653500000000001</v>
      </c>
      <c r="K44" s="188">
        <v>1910</v>
      </c>
      <c r="L44" s="113">
        <v>1370</v>
      </c>
      <c r="M44" s="189">
        <v>550</v>
      </c>
      <c r="N44" s="453">
        <v>14071.2</v>
      </c>
      <c r="O44" s="514">
        <v>6332.04</v>
      </c>
      <c r="P44" s="190" t="s">
        <v>53</v>
      </c>
      <c r="Q44" s="388">
        <f t="shared" si="0"/>
        <v>83</v>
      </c>
      <c r="R44" s="115">
        <f t="shared" si="1"/>
        <v>60</v>
      </c>
      <c r="S44" s="116">
        <f t="shared" si="2"/>
        <v>30.5</v>
      </c>
      <c r="T44" s="191">
        <f t="shared" si="3"/>
        <v>538</v>
      </c>
    </row>
    <row r="45" spans="1:20" ht="17" customHeight="1" x14ac:dyDescent="0.2">
      <c r="A45" s="368"/>
      <c r="B45" s="411"/>
      <c r="C45" s="407"/>
      <c r="D45" s="448"/>
      <c r="E45" s="507" t="str">
        <f t="shared" si="4"/>
        <v>Brick</v>
      </c>
      <c r="F45" s="113" t="s">
        <v>210</v>
      </c>
      <c r="G45" s="107" t="s">
        <v>903</v>
      </c>
      <c r="H45" s="388">
        <v>75.196849999999998</v>
      </c>
      <c r="I45" s="115">
        <v>53.937010000000001</v>
      </c>
      <c r="J45" s="116">
        <v>21.653500000000001</v>
      </c>
      <c r="K45" s="188">
        <v>1910</v>
      </c>
      <c r="L45" s="113">
        <v>1370</v>
      </c>
      <c r="M45" s="189">
        <v>550</v>
      </c>
      <c r="N45" s="453">
        <v>14071.2</v>
      </c>
      <c r="O45" s="514">
        <v>6332.04</v>
      </c>
      <c r="P45" s="190" t="s">
        <v>53</v>
      </c>
      <c r="Q45" s="388">
        <f t="shared" si="0"/>
        <v>83</v>
      </c>
      <c r="R45" s="115">
        <f t="shared" si="1"/>
        <v>60</v>
      </c>
      <c r="S45" s="116">
        <f t="shared" si="2"/>
        <v>30.5</v>
      </c>
      <c r="T45" s="191">
        <f t="shared" si="3"/>
        <v>538</v>
      </c>
    </row>
    <row r="46" spans="1:20" x14ac:dyDescent="0.2">
      <c r="A46" s="368"/>
      <c r="B46" s="411"/>
      <c r="C46" s="408"/>
      <c r="D46" s="449"/>
      <c r="E46" s="507" t="s">
        <v>63</v>
      </c>
      <c r="F46" s="113" t="s">
        <v>210</v>
      </c>
      <c r="G46" s="107" t="s">
        <v>31</v>
      </c>
      <c r="H46" s="397">
        <v>75.196849999999998</v>
      </c>
      <c r="I46" s="193">
        <v>53.937010000000001</v>
      </c>
      <c r="J46" s="194">
        <v>21.653500000000001</v>
      </c>
      <c r="K46" s="195">
        <v>1910</v>
      </c>
      <c r="L46" s="196">
        <v>1370</v>
      </c>
      <c r="M46" s="197">
        <v>550</v>
      </c>
      <c r="N46" s="453">
        <v>15478.320000000002</v>
      </c>
      <c r="O46" s="514">
        <v>6965.2440000000006</v>
      </c>
      <c r="P46" s="198" t="s">
        <v>53</v>
      </c>
      <c r="Q46" s="388">
        <f>Q39</f>
        <v>83</v>
      </c>
      <c r="R46" s="115">
        <f>R39</f>
        <v>60</v>
      </c>
      <c r="S46" s="116">
        <f>S39</f>
        <v>30.5</v>
      </c>
      <c r="T46" s="191">
        <f>T39</f>
        <v>538</v>
      </c>
    </row>
    <row r="47" spans="1:20" ht="17" customHeight="1" thickBot="1" x14ac:dyDescent="0.25">
      <c r="A47" s="369"/>
      <c r="B47" s="536"/>
      <c r="C47" s="137"/>
      <c r="D47" s="136"/>
      <c r="E47" s="510" t="s">
        <v>64</v>
      </c>
      <c r="F47" s="246" t="s">
        <v>210</v>
      </c>
      <c r="G47" s="300" t="s">
        <v>31</v>
      </c>
      <c r="H47" s="389">
        <v>75.196849999999998</v>
      </c>
      <c r="I47" s="238">
        <v>53.937010000000001</v>
      </c>
      <c r="J47" s="239">
        <v>21.653500000000001</v>
      </c>
      <c r="K47" s="245">
        <v>1910</v>
      </c>
      <c r="L47" s="246">
        <v>1370</v>
      </c>
      <c r="M47" s="247">
        <v>550</v>
      </c>
      <c r="N47" s="455">
        <v>15478.320000000002</v>
      </c>
      <c r="O47" s="516">
        <v>6965.2440000000006</v>
      </c>
      <c r="P47" s="199" t="s">
        <v>53</v>
      </c>
      <c r="Q47" s="388">
        <f>Q46</f>
        <v>83</v>
      </c>
      <c r="R47" s="115">
        <f>R46</f>
        <v>60</v>
      </c>
      <c r="S47" s="116">
        <f>S46</f>
        <v>30.5</v>
      </c>
      <c r="T47" s="191">
        <f>T46</f>
        <v>538</v>
      </c>
    </row>
    <row r="48" spans="1:20" ht="18" x14ac:dyDescent="0.2">
      <c r="A48" s="370"/>
      <c r="B48" s="417" t="s">
        <v>223</v>
      </c>
      <c r="C48" s="412" t="s">
        <v>224</v>
      </c>
      <c r="D48" s="489" t="s">
        <v>225</v>
      </c>
      <c r="E48" s="528" t="s">
        <v>9</v>
      </c>
      <c r="F48" s="204" t="s">
        <v>226</v>
      </c>
      <c r="G48" s="280" t="s">
        <v>227</v>
      </c>
      <c r="H48" s="431">
        <v>70.866140000000001</v>
      </c>
      <c r="I48" s="201">
        <v>35.433100000000003</v>
      </c>
      <c r="J48" s="202">
        <v>23.622</v>
      </c>
      <c r="K48" s="203">
        <v>1800</v>
      </c>
      <c r="L48" s="204">
        <v>900</v>
      </c>
      <c r="M48" s="205">
        <v>600</v>
      </c>
      <c r="N48" s="477">
        <v>14356.320000000002</v>
      </c>
      <c r="O48" s="529">
        <v>6460.3440000000001</v>
      </c>
      <c r="P48" s="206" t="s">
        <v>53</v>
      </c>
      <c r="Q48" s="431">
        <v>77</v>
      </c>
      <c r="R48" s="201">
        <v>44.25</v>
      </c>
      <c r="S48" s="202">
        <v>32.5</v>
      </c>
      <c r="T48" s="207">
        <v>573.29999999999995</v>
      </c>
    </row>
    <row r="49" spans="1:20" ht="18" x14ac:dyDescent="0.2">
      <c r="A49" s="368"/>
      <c r="B49" s="418" t="s">
        <v>50</v>
      </c>
      <c r="C49" s="413"/>
      <c r="D49" s="490"/>
      <c r="E49" s="302" t="s">
        <v>11</v>
      </c>
      <c r="F49" s="67" t="s">
        <v>226</v>
      </c>
      <c r="G49" s="283" t="s">
        <v>228</v>
      </c>
      <c r="H49" s="391">
        <v>70.866140000000001</v>
      </c>
      <c r="I49" s="76">
        <v>35.433100000000003</v>
      </c>
      <c r="J49" s="77">
        <v>23.622</v>
      </c>
      <c r="K49" s="208">
        <v>1800</v>
      </c>
      <c r="L49" s="67">
        <v>900</v>
      </c>
      <c r="M49" s="209">
        <v>600</v>
      </c>
      <c r="N49" s="478">
        <v>14356.320000000002</v>
      </c>
      <c r="O49" s="515">
        <v>6460.3440000000001</v>
      </c>
      <c r="P49" s="210" t="s">
        <v>53</v>
      </c>
      <c r="Q49" s="391">
        <f t="shared" ref="Q49:Q65" si="5">Q48</f>
        <v>77</v>
      </c>
      <c r="R49" s="76">
        <f t="shared" ref="R49:R65" si="6">R48</f>
        <v>44.25</v>
      </c>
      <c r="S49" s="77">
        <f t="shared" ref="S49:S65" si="7">S48</f>
        <v>32.5</v>
      </c>
      <c r="T49" s="211">
        <f t="shared" ref="T49:T65" si="8">T48</f>
        <v>573.29999999999995</v>
      </c>
    </row>
    <row r="50" spans="1:20" ht="18" x14ac:dyDescent="0.2">
      <c r="A50" s="368"/>
      <c r="B50" s="418"/>
      <c r="C50" s="413"/>
      <c r="D50" s="490"/>
      <c r="E50" s="302" t="s">
        <v>12</v>
      </c>
      <c r="F50" s="67" t="s">
        <v>226</v>
      </c>
      <c r="G50" s="283" t="s">
        <v>229</v>
      </c>
      <c r="H50" s="391">
        <v>70.866140000000001</v>
      </c>
      <c r="I50" s="76">
        <v>35.433100000000003</v>
      </c>
      <c r="J50" s="77">
        <v>23.622</v>
      </c>
      <c r="K50" s="208">
        <v>1800</v>
      </c>
      <c r="L50" s="67">
        <v>900</v>
      </c>
      <c r="M50" s="209">
        <v>600</v>
      </c>
      <c r="N50" s="478">
        <v>14356.320000000002</v>
      </c>
      <c r="O50" s="515">
        <v>6460.3440000000001</v>
      </c>
      <c r="P50" s="210" t="s">
        <v>53</v>
      </c>
      <c r="Q50" s="391">
        <f t="shared" si="5"/>
        <v>77</v>
      </c>
      <c r="R50" s="76">
        <f t="shared" si="6"/>
        <v>44.25</v>
      </c>
      <c r="S50" s="77">
        <f t="shared" si="7"/>
        <v>32.5</v>
      </c>
      <c r="T50" s="211">
        <f t="shared" si="8"/>
        <v>573.29999999999995</v>
      </c>
    </row>
    <row r="51" spans="1:20" ht="18" x14ac:dyDescent="0.2">
      <c r="A51" s="368"/>
      <c r="B51" s="418"/>
      <c r="C51" s="413"/>
      <c r="D51" s="490"/>
      <c r="E51" s="302" t="s">
        <v>13</v>
      </c>
      <c r="F51" s="67" t="s">
        <v>226</v>
      </c>
      <c r="G51" s="283" t="s">
        <v>230</v>
      </c>
      <c r="H51" s="391">
        <v>70.866140000000001</v>
      </c>
      <c r="I51" s="76">
        <v>35.433100000000003</v>
      </c>
      <c r="J51" s="77">
        <v>23.622</v>
      </c>
      <c r="K51" s="208">
        <v>1800</v>
      </c>
      <c r="L51" s="67">
        <v>900</v>
      </c>
      <c r="M51" s="209">
        <v>600</v>
      </c>
      <c r="N51" s="478">
        <v>14356.320000000002</v>
      </c>
      <c r="O51" s="515">
        <v>6460.3440000000001</v>
      </c>
      <c r="P51" s="210" t="s">
        <v>53</v>
      </c>
      <c r="Q51" s="391">
        <f t="shared" si="5"/>
        <v>77</v>
      </c>
      <c r="R51" s="76">
        <f t="shared" si="6"/>
        <v>44.25</v>
      </c>
      <c r="S51" s="77">
        <f t="shared" si="7"/>
        <v>32.5</v>
      </c>
      <c r="T51" s="211">
        <f t="shared" si="8"/>
        <v>573.29999999999995</v>
      </c>
    </row>
    <row r="52" spans="1:20" ht="18" x14ac:dyDescent="0.2">
      <c r="A52" s="368"/>
      <c r="B52" s="418"/>
      <c r="C52" s="413"/>
      <c r="D52" s="490"/>
      <c r="E52" s="302" t="s">
        <v>14</v>
      </c>
      <c r="F52" s="67" t="s">
        <v>226</v>
      </c>
      <c r="G52" s="283" t="s">
        <v>231</v>
      </c>
      <c r="H52" s="391">
        <v>70.866140000000001</v>
      </c>
      <c r="I52" s="76">
        <v>35.433100000000003</v>
      </c>
      <c r="J52" s="77">
        <v>23.622</v>
      </c>
      <c r="K52" s="208">
        <v>1800</v>
      </c>
      <c r="L52" s="67">
        <v>900</v>
      </c>
      <c r="M52" s="209">
        <v>600</v>
      </c>
      <c r="N52" s="478">
        <v>14356.320000000002</v>
      </c>
      <c r="O52" s="515">
        <v>6460.3440000000001</v>
      </c>
      <c r="P52" s="210" t="s">
        <v>53</v>
      </c>
      <c r="Q52" s="391">
        <f t="shared" si="5"/>
        <v>77</v>
      </c>
      <c r="R52" s="76">
        <f t="shared" si="6"/>
        <v>44.25</v>
      </c>
      <c r="S52" s="77">
        <f t="shared" si="7"/>
        <v>32.5</v>
      </c>
      <c r="T52" s="211">
        <f t="shared" si="8"/>
        <v>573.29999999999995</v>
      </c>
    </row>
    <row r="53" spans="1:20" ht="18" x14ac:dyDescent="0.2">
      <c r="A53" s="368"/>
      <c r="B53" s="418"/>
      <c r="C53" s="414"/>
      <c r="D53" s="490"/>
      <c r="E53" s="302" t="s">
        <v>15</v>
      </c>
      <c r="F53" s="67" t="s">
        <v>226</v>
      </c>
      <c r="G53" s="283" t="s">
        <v>232</v>
      </c>
      <c r="H53" s="391">
        <v>70.866140000000001</v>
      </c>
      <c r="I53" s="76">
        <v>35.433100000000003</v>
      </c>
      <c r="J53" s="77">
        <v>23.622</v>
      </c>
      <c r="K53" s="208">
        <v>1800</v>
      </c>
      <c r="L53" s="67">
        <v>900</v>
      </c>
      <c r="M53" s="209">
        <v>600</v>
      </c>
      <c r="N53" s="478">
        <v>14356.320000000002</v>
      </c>
      <c r="O53" s="515">
        <v>6460.3440000000001</v>
      </c>
      <c r="P53" s="210" t="s">
        <v>53</v>
      </c>
      <c r="Q53" s="391">
        <f t="shared" si="5"/>
        <v>77</v>
      </c>
      <c r="R53" s="76">
        <f t="shared" si="6"/>
        <v>44.25</v>
      </c>
      <c r="S53" s="77">
        <f t="shared" si="7"/>
        <v>32.5</v>
      </c>
      <c r="T53" s="211">
        <f t="shared" si="8"/>
        <v>573.29999999999995</v>
      </c>
    </row>
    <row r="54" spans="1:20" ht="18" x14ac:dyDescent="0.2">
      <c r="A54" s="368"/>
      <c r="B54" s="418"/>
      <c r="C54" s="413"/>
      <c r="D54" s="490"/>
      <c r="E54" s="302" t="s">
        <v>16</v>
      </c>
      <c r="F54" s="67" t="s">
        <v>226</v>
      </c>
      <c r="G54" s="283" t="s">
        <v>233</v>
      </c>
      <c r="H54" s="391">
        <v>70.866140000000001</v>
      </c>
      <c r="I54" s="76">
        <v>35.433100000000003</v>
      </c>
      <c r="J54" s="77">
        <v>23.622</v>
      </c>
      <c r="K54" s="208">
        <v>1800</v>
      </c>
      <c r="L54" s="67">
        <v>900</v>
      </c>
      <c r="M54" s="209">
        <v>600</v>
      </c>
      <c r="N54" s="478">
        <v>14356.320000000002</v>
      </c>
      <c r="O54" s="515">
        <v>6460.3440000000001</v>
      </c>
      <c r="P54" s="210" t="s">
        <v>53</v>
      </c>
      <c r="Q54" s="391">
        <f t="shared" si="5"/>
        <v>77</v>
      </c>
      <c r="R54" s="76">
        <f t="shared" si="6"/>
        <v>44.25</v>
      </c>
      <c r="S54" s="77">
        <f t="shared" si="7"/>
        <v>32.5</v>
      </c>
      <c r="T54" s="211">
        <f t="shared" si="8"/>
        <v>573.29999999999995</v>
      </c>
    </row>
    <row r="55" spans="1:20" ht="18" x14ac:dyDescent="0.2">
      <c r="A55" s="368"/>
      <c r="B55" s="418"/>
      <c r="C55" s="413"/>
      <c r="D55" s="490"/>
      <c r="E55" s="302" t="s">
        <v>18</v>
      </c>
      <c r="F55" s="67" t="s">
        <v>226</v>
      </c>
      <c r="G55" s="283" t="s">
        <v>234</v>
      </c>
      <c r="H55" s="391">
        <v>70.866140000000001</v>
      </c>
      <c r="I55" s="76">
        <v>35.433100000000003</v>
      </c>
      <c r="J55" s="77">
        <v>23.622</v>
      </c>
      <c r="K55" s="208">
        <v>1800</v>
      </c>
      <c r="L55" s="67">
        <v>900</v>
      </c>
      <c r="M55" s="209">
        <v>600</v>
      </c>
      <c r="N55" s="478">
        <v>14356.320000000002</v>
      </c>
      <c r="O55" s="515">
        <v>6460.3440000000001</v>
      </c>
      <c r="P55" s="210" t="s">
        <v>53</v>
      </c>
      <c r="Q55" s="391">
        <f t="shared" si="5"/>
        <v>77</v>
      </c>
      <c r="R55" s="76">
        <f t="shared" si="6"/>
        <v>44.25</v>
      </c>
      <c r="S55" s="77">
        <f t="shared" si="7"/>
        <v>32.5</v>
      </c>
      <c r="T55" s="211">
        <f t="shared" si="8"/>
        <v>573.29999999999995</v>
      </c>
    </row>
    <row r="56" spans="1:20" ht="18" x14ac:dyDescent="0.2">
      <c r="A56" s="368"/>
      <c r="B56" s="418"/>
      <c r="C56" s="413"/>
      <c r="D56" s="490"/>
      <c r="E56" s="302" t="s">
        <v>19</v>
      </c>
      <c r="F56" s="67" t="s">
        <v>226</v>
      </c>
      <c r="G56" s="283" t="s">
        <v>235</v>
      </c>
      <c r="H56" s="391">
        <v>70.866140000000001</v>
      </c>
      <c r="I56" s="76">
        <v>35.433100000000003</v>
      </c>
      <c r="J56" s="77">
        <v>23.622</v>
      </c>
      <c r="K56" s="208">
        <v>1800</v>
      </c>
      <c r="L56" s="67">
        <v>900</v>
      </c>
      <c r="M56" s="209">
        <v>600</v>
      </c>
      <c r="N56" s="478">
        <v>14356.320000000002</v>
      </c>
      <c r="O56" s="515">
        <v>6460.3440000000001</v>
      </c>
      <c r="P56" s="210" t="s">
        <v>53</v>
      </c>
      <c r="Q56" s="391">
        <f t="shared" si="5"/>
        <v>77</v>
      </c>
      <c r="R56" s="76">
        <f t="shared" si="6"/>
        <v>44.25</v>
      </c>
      <c r="S56" s="77">
        <f t="shared" si="7"/>
        <v>32.5</v>
      </c>
      <c r="T56" s="211">
        <f t="shared" si="8"/>
        <v>573.29999999999995</v>
      </c>
    </row>
    <row r="57" spans="1:20" ht="18" x14ac:dyDescent="0.2">
      <c r="A57" s="368"/>
      <c r="B57" s="418"/>
      <c r="C57" s="413"/>
      <c r="D57" s="490"/>
      <c r="E57" s="302" t="s">
        <v>20</v>
      </c>
      <c r="F57" s="67" t="s">
        <v>226</v>
      </c>
      <c r="G57" s="283" t="s">
        <v>236</v>
      </c>
      <c r="H57" s="391">
        <v>70.866140000000001</v>
      </c>
      <c r="I57" s="76">
        <v>35.433100000000003</v>
      </c>
      <c r="J57" s="77">
        <v>23.622</v>
      </c>
      <c r="K57" s="208">
        <v>1800</v>
      </c>
      <c r="L57" s="67">
        <v>900</v>
      </c>
      <c r="M57" s="209">
        <v>600</v>
      </c>
      <c r="N57" s="478">
        <v>14356.320000000002</v>
      </c>
      <c r="O57" s="515">
        <v>6460.3440000000001</v>
      </c>
      <c r="P57" s="210" t="s">
        <v>53</v>
      </c>
      <c r="Q57" s="391">
        <f t="shared" si="5"/>
        <v>77</v>
      </c>
      <c r="R57" s="76">
        <f t="shared" si="6"/>
        <v>44.25</v>
      </c>
      <c r="S57" s="77">
        <f t="shared" si="7"/>
        <v>32.5</v>
      </c>
      <c r="T57" s="211">
        <f t="shared" si="8"/>
        <v>573.29999999999995</v>
      </c>
    </row>
    <row r="58" spans="1:20" ht="18" x14ac:dyDescent="0.2">
      <c r="A58" s="368"/>
      <c r="B58" s="418"/>
      <c r="C58" s="413"/>
      <c r="D58" s="490"/>
      <c r="E58" s="302" t="s">
        <v>21</v>
      </c>
      <c r="F58" s="67" t="s">
        <v>226</v>
      </c>
      <c r="G58" s="283" t="s">
        <v>237</v>
      </c>
      <c r="H58" s="391">
        <v>70.866140000000001</v>
      </c>
      <c r="I58" s="76">
        <v>35.433100000000003</v>
      </c>
      <c r="J58" s="77">
        <v>23.622</v>
      </c>
      <c r="K58" s="208">
        <v>1800</v>
      </c>
      <c r="L58" s="67">
        <v>900</v>
      </c>
      <c r="M58" s="209">
        <v>600</v>
      </c>
      <c r="N58" s="478">
        <v>14356.320000000002</v>
      </c>
      <c r="O58" s="515">
        <v>6460.3440000000001</v>
      </c>
      <c r="P58" s="210" t="s">
        <v>53</v>
      </c>
      <c r="Q58" s="391">
        <f t="shared" si="5"/>
        <v>77</v>
      </c>
      <c r="R58" s="76">
        <f t="shared" si="6"/>
        <v>44.25</v>
      </c>
      <c r="S58" s="77">
        <f t="shared" si="7"/>
        <v>32.5</v>
      </c>
      <c r="T58" s="211">
        <f t="shared" si="8"/>
        <v>573.29999999999995</v>
      </c>
    </row>
    <row r="59" spans="1:20" ht="18" x14ac:dyDescent="0.2">
      <c r="A59" s="368"/>
      <c r="B59" s="418"/>
      <c r="C59" s="413"/>
      <c r="D59" s="490"/>
      <c r="E59" s="302" t="s">
        <v>22</v>
      </c>
      <c r="F59" s="67" t="s">
        <v>226</v>
      </c>
      <c r="G59" s="283" t="s">
        <v>238</v>
      </c>
      <c r="H59" s="391">
        <v>70.866140000000001</v>
      </c>
      <c r="I59" s="76">
        <v>35.433100000000003</v>
      </c>
      <c r="J59" s="77">
        <v>23.622</v>
      </c>
      <c r="K59" s="208">
        <v>1800</v>
      </c>
      <c r="L59" s="67">
        <v>900</v>
      </c>
      <c r="M59" s="209">
        <v>600</v>
      </c>
      <c r="N59" s="478">
        <v>14356.320000000002</v>
      </c>
      <c r="O59" s="515">
        <v>6460.3440000000001</v>
      </c>
      <c r="P59" s="210" t="s">
        <v>53</v>
      </c>
      <c r="Q59" s="391">
        <f t="shared" si="5"/>
        <v>77</v>
      </c>
      <c r="R59" s="76">
        <f t="shared" si="6"/>
        <v>44.25</v>
      </c>
      <c r="S59" s="77">
        <f t="shared" si="7"/>
        <v>32.5</v>
      </c>
      <c r="T59" s="211">
        <f t="shared" si="8"/>
        <v>573.29999999999995</v>
      </c>
    </row>
    <row r="60" spans="1:20" ht="18" x14ac:dyDescent="0.2">
      <c r="A60" s="368"/>
      <c r="B60" s="418"/>
      <c r="C60" s="413"/>
      <c r="D60" s="490"/>
      <c r="E60" s="302" t="str">
        <f t="shared" ref="E60:E65" si="9">E40</f>
        <v>Plaster Pink</v>
      </c>
      <c r="F60" s="67" t="s">
        <v>226</v>
      </c>
      <c r="G60" s="283" t="s">
        <v>904</v>
      </c>
      <c r="H60" s="391">
        <v>70.866140000000001</v>
      </c>
      <c r="I60" s="76">
        <v>35.433100000000003</v>
      </c>
      <c r="J60" s="77">
        <v>23.622</v>
      </c>
      <c r="K60" s="208">
        <v>1800</v>
      </c>
      <c r="L60" s="67">
        <v>900</v>
      </c>
      <c r="M60" s="209">
        <v>600</v>
      </c>
      <c r="N60" s="478">
        <v>14356.320000000002</v>
      </c>
      <c r="O60" s="515">
        <v>6460.3440000000001</v>
      </c>
      <c r="P60" s="210" t="s">
        <v>53</v>
      </c>
      <c r="Q60" s="391">
        <f t="shared" si="5"/>
        <v>77</v>
      </c>
      <c r="R60" s="76">
        <f t="shared" si="6"/>
        <v>44.25</v>
      </c>
      <c r="S60" s="77">
        <f t="shared" si="7"/>
        <v>32.5</v>
      </c>
      <c r="T60" s="211">
        <f t="shared" si="8"/>
        <v>573.29999999999995</v>
      </c>
    </row>
    <row r="61" spans="1:20" ht="18" x14ac:dyDescent="0.2">
      <c r="A61" s="368"/>
      <c r="B61" s="418"/>
      <c r="C61" s="413"/>
      <c r="D61" s="490"/>
      <c r="E61" s="302" t="str">
        <f t="shared" si="9"/>
        <v>Midnight Blue</v>
      </c>
      <c r="F61" s="67" t="s">
        <v>226</v>
      </c>
      <c r="G61" s="283" t="s">
        <v>905</v>
      </c>
      <c r="H61" s="391">
        <v>70.866140000000001</v>
      </c>
      <c r="I61" s="76">
        <v>35.433100000000003</v>
      </c>
      <c r="J61" s="77">
        <v>23.622</v>
      </c>
      <c r="K61" s="208">
        <v>1800</v>
      </c>
      <c r="L61" s="67">
        <v>900</v>
      </c>
      <c r="M61" s="209">
        <v>600</v>
      </c>
      <c r="N61" s="478">
        <v>14356.320000000002</v>
      </c>
      <c r="O61" s="515">
        <v>6460.3440000000001</v>
      </c>
      <c r="P61" s="210" t="s">
        <v>53</v>
      </c>
      <c r="Q61" s="391">
        <f t="shared" si="5"/>
        <v>77</v>
      </c>
      <c r="R61" s="76">
        <f t="shared" si="6"/>
        <v>44.25</v>
      </c>
      <c r="S61" s="77">
        <f t="shared" si="7"/>
        <v>32.5</v>
      </c>
      <c r="T61" s="211">
        <f t="shared" si="8"/>
        <v>573.29999999999995</v>
      </c>
    </row>
    <row r="62" spans="1:20" ht="18" x14ac:dyDescent="0.2">
      <c r="A62" s="368"/>
      <c r="B62" s="418"/>
      <c r="C62" s="413"/>
      <c r="D62" s="490"/>
      <c r="E62" s="302" t="str">
        <f t="shared" si="9"/>
        <v>Olive Green</v>
      </c>
      <c r="F62" s="67" t="s">
        <v>226</v>
      </c>
      <c r="G62" s="283" t="s">
        <v>906</v>
      </c>
      <c r="H62" s="391">
        <v>70.866140000000001</v>
      </c>
      <c r="I62" s="76">
        <v>35.433100000000003</v>
      </c>
      <c r="J62" s="77">
        <v>23.622</v>
      </c>
      <c r="K62" s="208">
        <v>1800</v>
      </c>
      <c r="L62" s="67">
        <v>900</v>
      </c>
      <c r="M62" s="209">
        <v>600</v>
      </c>
      <c r="N62" s="478">
        <v>14356.320000000002</v>
      </c>
      <c r="O62" s="515">
        <v>6460.3440000000001</v>
      </c>
      <c r="P62" s="210" t="s">
        <v>53</v>
      </c>
      <c r="Q62" s="391">
        <f t="shared" si="5"/>
        <v>77</v>
      </c>
      <c r="R62" s="76">
        <f t="shared" si="6"/>
        <v>44.25</v>
      </c>
      <c r="S62" s="77">
        <f t="shared" si="7"/>
        <v>32.5</v>
      </c>
      <c r="T62" s="211">
        <f t="shared" si="8"/>
        <v>573.29999999999995</v>
      </c>
    </row>
    <row r="63" spans="1:20" ht="18" x14ac:dyDescent="0.2">
      <c r="A63" s="368"/>
      <c r="B63" s="418"/>
      <c r="C63" s="413"/>
      <c r="D63" s="490"/>
      <c r="E63" s="302" t="str">
        <f t="shared" si="9"/>
        <v>Forest Green</v>
      </c>
      <c r="F63" s="67" t="s">
        <v>226</v>
      </c>
      <c r="G63" s="283" t="s">
        <v>907</v>
      </c>
      <c r="H63" s="391">
        <v>70.866140000000001</v>
      </c>
      <c r="I63" s="76">
        <v>35.433100000000003</v>
      </c>
      <c r="J63" s="77">
        <v>23.622</v>
      </c>
      <c r="K63" s="208">
        <v>1800</v>
      </c>
      <c r="L63" s="67">
        <v>900</v>
      </c>
      <c r="M63" s="209">
        <v>600</v>
      </c>
      <c r="N63" s="478">
        <v>14356.320000000002</v>
      </c>
      <c r="O63" s="515">
        <v>6460.3440000000001</v>
      </c>
      <c r="P63" s="210" t="s">
        <v>53</v>
      </c>
      <c r="Q63" s="391">
        <f t="shared" si="5"/>
        <v>77</v>
      </c>
      <c r="R63" s="76">
        <f t="shared" si="6"/>
        <v>44.25</v>
      </c>
      <c r="S63" s="77">
        <f t="shared" si="7"/>
        <v>32.5</v>
      </c>
      <c r="T63" s="211">
        <f t="shared" si="8"/>
        <v>573.29999999999995</v>
      </c>
    </row>
    <row r="64" spans="1:20" ht="18" x14ac:dyDescent="0.2">
      <c r="A64" s="368"/>
      <c r="B64" s="418"/>
      <c r="C64" s="413"/>
      <c r="D64" s="490"/>
      <c r="E64" s="302" t="str">
        <f t="shared" si="9"/>
        <v>Leather</v>
      </c>
      <c r="F64" s="67" t="s">
        <v>226</v>
      </c>
      <c r="G64" s="283" t="s">
        <v>908</v>
      </c>
      <c r="H64" s="391">
        <v>70.866140000000001</v>
      </c>
      <c r="I64" s="76">
        <v>35.433100000000003</v>
      </c>
      <c r="J64" s="77">
        <v>23.622</v>
      </c>
      <c r="K64" s="208">
        <v>1800</v>
      </c>
      <c r="L64" s="67">
        <v>900</v>
      </c>
      <c r="M64" s="209">
        <v>600</v>
      </c>
      <c r="N64" s="478">
        <v>14356.320000000002</v>
      </c>
      <c r="O64" s="515">
        <v>6460.3440000000001</v>
      </c>
      <c r="P64" s="210" t="s">
        <v>53</v>
      </c>
      <c r="Q64" s="391">
        <f t="shared" si="5"/>
        <v>77</v>
      </c>
      <c r="R64" s="76">
        <f t="shared" si="6"/>
        <v>44.25</v>
      </c>
      <c r="S64" s="77">
        <f t="shared" si="7"/>
        <v>32.5</v>
      </c>
      <c r="T64" s="211">
        <f t="shared" si="8"/>
        <v>573.29999999999995</v>
      </c>
    </row>
    <row r="65" spans="1:20" ht="18" x14ac:dyDescent="0.2">
      <c r="A65" s="368"/>
      <c r="B65" s="418"/>
      <c r="C65" s="413"/>
      <c r="D65" s="490"/>
      <c r="E65" s="302" t="str">
        <f t="shared" si="9"/>
        <v>Brick</v>
      </c>
      <c r="F65" s="67" t="s">
        <v>226</v>
      </c>
      <c r="G65" s="283" t="s">
        <v>909</v>
      </c>
      <c r="H65" s="391">
        <v>70.866140000000001</v>
      </c>
      <c r="I65" s="76">
        <v>35.433100000000003</v>
      </c>
      <c r="J65" s="77">
        <v>23.622</v>
      </c>
      <c r="K65" s="208">
        <v>1800</v>
      </c>
      <c r="L65" s="67">
        <v>900</v>
      </c>
      <c r="M65" s="209">
        <v>600</v>
      </c>
      <c r="N65" s="478">
        <v>14356.320000000002</v>
      </c>
      <c r="O65" s="515">
        <v>6460.3440000000001</v>
      </c>
      <c r="P65" s="210" t="s">
        <v>53</v>
      </c>
      <c r="Q65" s="391">
        <f t="shared" si="5"/>
        <v>77</v>
      </c>
      <c r="R65" s="76">
        <f t="shared" si="6"/>
        <v>44.25</v>
      </c>
      <c r="S65" s="77">
        <f t="shared" si="7"/>
        <v>32.5</v>
      </c>
      <c r="T65" s="211">
        <f t="shared" si="8"/>
        <v>573.29999999999995</v>
      </c>
    </row>
    <row r="66" spans="1:20" ht="18" x14ac:dyDescent="0.2">
      <c r="A66" s="368"/>
      <c r="B66" s="418"/>
      <c r="C66" s="415"/>
      <c r="D66" s="491"/>
      <c r="E66" s="302" t="s">
        <v>63</v>
      </c>
      <c r="F66" s="67" t="s">
        <v>226</v>
      </c>
      <c r="G66" s="283" t="s">
        <v>31</v>
      </c>
      <c r="H66" s="390">
        <v>70.866140000000001</v>
      </c>
      <c r="I66" s="70">
        <v>35.433100000000003</v>
      </c>
      <c r="J66" s="71">
        <v>23.622</v>
      </c>
      <c r="K66" s="212">
        <v>1800</v>
      </c>
      <c r="L66" s="68">
        <v>900</v>
      </c>
      <c r="M66" s="213">
        <v>600</v>
      </c>
      <c r="N66" s="478">
        <v>15791.952000000003</v>
      </c>
      <c r="O66" s="515">
        <v>7106.3740000000007</v>
      </c>
      <c r="P66" s="214" t="s">
        <v>53</v>
      </c>
      <c r="Q66" s="391">
        <f>Q59</f>
        <v>77</v>
      </c>
      <c r="R66" s="76">
        <f>R59</f>
        <v>44.25</v>
      </c>
      <c r="S66" s="77">
        <f>S59</f>
        <v>32.5</v>
      </c>
      <c r="T66" s="211">
        <f>T59</f>
        <v>573.29999999999995</v>
      </c>
    </row>
    <row r="67" spans="1:20" ht="19" thickBot="1" x14ac:dyDescent="0.25">
      <c r="A67" s="368"/>
      <c r="B67" s="418"/>
      <c r="C67" s="416"/>
      <c r="D67" s="492"/>
      <c r="E67" s="303" t="s">
        <v>64</v>
      </c>
      <c r="F67" s="255" t="s">
        <v>226</v>
      </c>
      <c r="G67" s="105" t="s">
        <v>31</v>
      </c>
      <c r="H67" s="393">
        <v>70.866140000000001</v>
      </c>
      <c r="I67" s="100">
        <v>35.433100000000003</v>
      </c>
      <c r="J67" s="101">
        <v>23.622</v>
      </c>
      <c r="K67" s="254">
        <v>1800</v>
      </c>
      <c r="L67" s="255">
        <v>900</v>
      </c>
      <c r="M67" s="256">
        <v>600</v>
      </c>
      <c r="N67" s="482">
        <v>15791.952000000001</v>
      </c>
      <c r="O67" s="523">
        <v>7106.3740000000007</v>
      </c>
      <c r="P67" s="235" t="s">
        <v>53</v>
      </c>
      <c r="Q67" s="392">
        <f>Q66</f>
        <v>77</v>
      </c>
      <c r="R67" s="216">
        <f>R66</f>
        <v>44.25</v>
      </c>
      <c r="S67" s="217">
        <f>S66</f>
        <v>32.5</v>
      </c>
      <c r="T67" s="221">
        <f>T66</f>
        <v>573.29999999999995</v>
      </c>
    </row>
    <row r="68" spans="1:20" ht="18" x14ac:dyDescent="0.2">
      <c r="A68" s="370"/>
      <c r="B68" s="405" t="s">
        <v>239</v>
      </c>
      <c r="C68" s="420" t="s">
        <v>240</v>
      </c>
      <c r="D68" s="493" t="s">
        <v>241</v>
      </c>
      <c r="E68" s="519" t="s">
        <v>9</v>
      </c>
      <c r="F68" s="166" t="s">
        <v>242</v>
      </c>
      <c r="G68" s="264" t="s">
        <v>243</v>
      </c>
      <c r="H68" s="385">
        <v>70.866140000000001</v>
      </c>
      <c r="I68" s="34">
        <v>38.779499999999999</v>
      </c>
      <c r="J68" s="35">
        <v>21.653500000000001</v>
      </c>
      <c r="K68" s="165">
        <v>1800</v>
      </c>
      <c r="L68" s="166">
        <v>985</v>
      </c>
      <c r="M68" s="167">
        <v>550</v>
      </c>
      <c r="N68" s="474">
        <v>9616.2000000000007</v>
      </c>
      <c r="O68" s="520">
        <v>4327.2900000000009</v>
      </c>
      <c r="P68" s="168" t="s">
        <v>53</v>
      </c>
      <c r="Q68" s="394">
        <v>77</v>
      </c>
      <c r="R68" s="27">
        <v>47.75</v>
      </c>
      <c r="S68" s="28">
        <v>30.5</v>
      </c>
      <c r="T68" s="226">
        <v>573.29999999999995</v>
      </c>
    </row>
    <row r="69" spans="1:20" ht="18" x14ac:dyDescent="0.2">
      <c r="A69" s="368"/>
      <c r="B69" s="352" t="s">
        <v>50</v>
      </c>
      <c r="C69" s="348"/>
      <c r="D69" s="487"/>
      <c r="E69" s="503" t="s">
        <v>11</v>
      </c>
      <c r="F69" s="171" t="s">
        <v>242</v>
      </c>
      <c r="G69" s="267" t="s">
        <v>244</v>
      </c>
      <c r="H69" s="395">
        <v>70.866140000000001</v>
      </c>
      <c r="I69" s="175">
        <v>38.779499999999999</v>
      </c>
      <c r="J69" s="176">
        <v>21.653500000000001</v>
      </c>
      <c r="K69" s="170">
        <v>1800</v>
      </c>
      <c r="L69" s="171">
        <v>985</v>
      </c>
      <c r="M69" s="172">
        <v>550</v>
      </c>
      <c r="N69" s="475">
        <v>9616.2000000000007</v>
      </c>
      <c r="O69" s="513">
        <v>4327.2900000000009</v>
      </c>
      <c r="P69" s="173" t="s">
        <v>53</v>
      </c>
      <c r="Q69" s="395">
        <f t="shared" ref="Q69:Q85" si="10">Q68</f>
        <v>77</v>
      </c>
      <c r="R69" s="175">
        <f t="shared" ref="R69:R85" si="11">R68</f>
        <v>47.75</v>
      </c>
      <c r="S69" s="176">
        <f t="shared" ref="S69:S85" si="12">S68</f>
        <v>30.5</v>
      </c>
      <c r="T69" s="227">
        <f t="shared" ref="T69:T85" si="13">T68</f>
        <v>573.29999999999995</v>
      </c>
    </row>
    <row r="70" spans="1:20" ht="18" x14ac:dyDescent="0.2">
      <c r="A70" s="368"/>
      <c r="B70" s="352"/>
      <c r="C70" s="348"/>
      <c r="D70" s="487"/>
      <c r="E70" s="503" t="s">
        <v>12</v>
      </c>
      <c r="F70" s="171" t="s">
        <v>242</v>
      </c>
      <c r="G70" s="267" t="s">
        <v>245</v>
      </c>
      <c r="H70" s="395">
        <v>70.866140000000001</v>
      </c>
      <c r="I70" s="175">
        <v>38.779499999999999</v>
      </c>
      <c r="J70" s="176">
        <v>21.653500000000001</v>
      </c>
      <c r="K70" s="170">
        <v>1800</v>
      </c>
      <c r="L70" s="171">
        <v>985</v>
      </c>
      <c r="M70" s="172">
        <v>550</v>
      </c>
      <c r="N70" s="475">
        <v>9616.2000000000007</v>
      </c>
      <c r="O70" s="513">
        <v>4327.2900000000009</v>
      </c>
      <c r="P70" s="173" t="s">
        <v>53</v>
      </c>
      <c r="Q70" s="395">
        <f t="shared" si="10"/>
        <v>77</v>
      </c>
      <c r="R70" s="175">
        <f t="shared" si="11"/>
        <v>47.75</v>
      </c>
      <c r="S70" s="176">
        <f t="shared" si="12"/>
        <v>30.5</v>
      </c>
      <c r="T70" s="227">
        <f t="shared" si="13"/>
        <v>573.29999999999995</v>
      </c>
    </row>
    <row r="71" spans="1:20" ht="18" x14ac:dyDescent="0.2">
      <c r="A71" s="368"/>
      <c r="B71" s="352"/>
      <c r="C71" s="348"/>
      <c r="D71" s="487"/>
      <c r="E71" s="503" t="s">
        <v>13</v>
      </c>
      <c r="F71" s="171" t="s">
        <v>242</v>
      </c>
      <c r="G71" s="267" t="s">
        <v>246</v>
      </c>
      <c r="H71" s="395">
        <v>70.866140000000001</v>
      </c>
      <c r="I71" s="175">
        <v>38.779499999999999</v>
      </c>
      <c r="J71" s="176">
        <v>21.653500000000001</v>
      </c>
      <c r="K71" s="170">
        <v>1800</v>
      </c>
      <c r="L71" s="171">
        <v>985</v>
      </c>
      <c r="M71" s="172">
        <v>550</v>
      </c>
      <c r="N71" s="475">
        <v>9616.2000000000007</v>
      </c>
      <c r="O71" s="513">
        <v>4327.2900000000009</v>
      </c>
      <c r="P71" s="173" t="s">
        <v>53</v>
      </c>
      <c r="Q71" s="395">
        <f t="shared" si="10"/>
        <v>77</v>
      </c>
      <c r="R71" s="175">
        <f t="shared" si="11"/>
        <v>47.75</v>
      </c>
      <c r="S71" s="176">
        <f t="shared" si="12"/>
        <v>30.5</v>
      </c>
      <c r="T71" s="227">
        <f t="shared" si="13"/>
        <v>573.29999999999995</v>
      </c>
    </row>
    <row r="72" spans="1:20" ht="18" x14ac:dyDescent="0.2">
      <c r="A72" s="368"/>
      <c r="B72" s="352"/>
      <c r="C72" s="348"/>
      <c r="D72" s="487"/>
      <c r="E72" s="503" t="s">
        <v>14</v>
      </c>
      <c r="F72" s="171" t="s">
        <v>242</v>
      </c>
      <c r="G72" s="267" t="s">
        <v>247</v>
      </c>
      <c r="H72" s="395">
        <v>70.866140000000001</v>
      </c>
      <c r="I72" s="175">
        <v>38.779499999999999</v>
      </c>
      <c r="J72" s="176">
        <v>21.653500000000001</v>
      </c>
      <c r="K72" s="170">
        <v>1800</v>
      </c>
      <c r="L72" s="171">
        <v>985</v>
      </c>
      <c r="M72" s="172">
        <v>550</v>
      </c>
      <c r="N72" s="475">
        <v>9616.2000000000007</v>
      </c>
      <c r="O72" s="513">
        <v>4327.2900000000009</v>
      </c>
      <c r="P72" s="173" t="s">
        <v>53</v>
      </c>
      <c r="Q72" s="395">
        <f t="shared" si="10"/>
        <v>77</v>
      </c>
      <c r="R72" s="175">
        <f t="shared" si="11"/>
        <v>47.75</v>
      </c>
      <c r="S72" s="176">
        <f t="shared" si="12"/>
        <v>30.5</v>
      </c>
      <c r="T72" s="227">
        <f t="shared" si="13"/>
        <v>573.29999999999995</v>
      </c>
    </row>
    <row r="73" spans="1:20" ht="18" x14ac:dyDescent="0.2">
      <c r="A73" s="368"/>
      <c r="B73" s="352"/>
      <c r="C73" s="348"/>
      <c r="D73" s="487"/>
      <c r="E73" s="503" t="s">
        <v>15</v>
      </c>
      <c r="F73" s="171" t="s">
        <v>242</v>
      </c>
      <c r="G73" s="267" t="s">
        <v>248</v>
      </c>
      <c r="H73" s="395">
        <v>70.866140000000001</v>
      </c>
      <c r="I73" s="175">
        <v>38.779499999999999</v>
      </c>
      <c r="J73" s="176">
        <v>21.653500000000001</v>
      </c>
      <c r="K73" s="170">
        <v>1800</v>
      </c>
      <c r="L73" s="171">
        <v>985</v>
      </c>
      <c r="M73" s="172">
        <v>550</v>
      </c>
      <c r="N73" s="475">
        <v>9616.2000000000007</v>
      </c>
      <c r="O73" s="513">
        <v>4327.2900000000009</v>
      </c>
      <c r="P73" s="173" t="s">
        <v>53</v>
      </c>
      <c r="Q73" s="395">
        <f t="shared" si="10"/>
        <v>77</v>
      </c>
      <c r="R73" s="175">
        <f t="shared" si="11"/>
        <v>47.75</v>
      </c>
      <c r="S73" s="176">
        <f t="shared" si="12"/>
        <v>30.5</v>
      </c>
      <c r="T73" s="227">
        <f t="shared" si="13"/>
        <v>573.29999999999995</v>
      </c>
    </row>
    <row r="74" spans="1:20" ht="18" x14ac:dyDescent="0.2">
      <c r="A74" s="368"/>
      <c r="B74" s="352"/>
      <c r="C74" s="348"/>
      <c r="D74" s="487"/>
      <c r="E74" s="503" t="s">
        <v>16</v>
      </c>
      <c r="F74" s="171" t="s">
        <v>242</v>
      </c>
      <c r="G74" s="267" t="s">
        <v>249</v>
      </c>
      <c r="H74" s="395">
        <v>70.866140000000001</v>
      </c>
      <c r="I74" s="175">
        <v>38.779499999999999</v>
      </c>
      <c r="J74" s="176">
        <v>21.653500000000001</v>
      </c>
      <c r="K74" s="170">
        <v>1800</v>
      </c>
      <c r="L74" s="171">
        <v>985</v>
      </c>
      <c r="M74" s="172">
        <v>550</v>
      </c>
      <c r="N74" s="475">
        <v>9616.2000000000007</v>
      </c>
      <c r="O74" s="513">
        <v>4327.2900000000009</v>
      </c>
      <c r="P74" s="173" t="s">
        <v>53</v>
      </c>
      <c r="Q74" s="395">
        <f t="shared" si="10"/>
        <v>77</v>
      </c>
      <c r="R74" s="175">
        <f t="shared" si="11"/>
        <v>47.75</v>
      </c>
      <c r="S74" s="176">
        <f t="shared" si="12"/>
        <v>30.5</v>
      </c>
      <c r="T74" s="227">
        <f t="shared" si="13"/>
        <v>573.29999999999995</v>
      </c>
    </row>
    <row r="75" spans="1:20" ht="18" x14ac:dyDescent="0.2">
      <c r="A75" s="368"/>
      <c r="B75" s="352"/>
      <c r="C75" s="348"/>
      <c r="D75" s="487"/>
      <c r="E75" s="503" t="s">
        <v>18</v>
      </c>
      <c r="F75" s="171" t="s">
        <v>242</v>
      </c>
      <c r="G75" s="267" t="s">
        <v>250</v>
      </c>
      <c r="H75" s="395">
        <v>70.866140000000001</v>
      </c>
      <c r="I75" s="175">
        <v>38.779499999999999</v>
      </c>
      <c r="J75" s="176">
        <v>21.653500000000001</v>
      </c>
      <c r="K75" s="170">
        <v>1800</v>
      </c>
      <c r="L75" s="171">
        <v>985</v>
      </c>
      <c r="M75" s="172">
        <v>550</v>
      </c>
      <c r="N75" s="475">
        <v>9616.2000000000007</v>
      </c>
      <c r="O75" s="513">
        <v>4327.2900000000009</v>
      </c>
      <c r="P75" s="173" t="s">
        <v>53</v>
      </c>
      <c r="Q75" s="395">
        <f t="shared" si="10"/>
        <v>77</v>
      </c>
      <c r="R75" s="175">
        <f t="shared" si="11"/>
        <v>47.75</v>
      </c>
      <c r="S75" s="176">
        <f t="shared" si="12"/>
        <v>30.5</v>
      </c>
      <c r="T75" s="227">
        <f t="shared" si="13"/>
        <v>573.29999999999995</v>
      </c>
    </row>
    <row r="76" spans="1:20" ht="18" x14ac:dyDescent="0.2">
      <c r="A76" s="368"/>
      <c r="B76" s="352"/>
      <c r="C76" s="348"/>
      <c r="D76" s="487"/>
      <c r="E76" s="503" t="s">
        <v>19</v>
      </c>
      <c r="F76" s="171" t="s">
        <v>242</v>
      </c>
      <c r="G76" s="267" t="s">
        <v>251</v>
      </c>
      <c r="H76" s="395">
        <v>70.866140000000001</v>
      </c>
      <c r="I76" s="175">
        <v>38.779499999999999</v>
      </c>
      <c r="J76" s="176">
        <v>21.653500000000001</v>
      </c>
      <c r="K76" s="170">
        <v>1800</v>
      </c>
      <c r="L76" s="171">
        <v>985</v>
      </c>
      <c r="M76" s="172">
        <v>550</v>
      </c>
      <c r="N76" s="475">
        <v>9616.2000000000007</v>
      </c>
      <c r="O76" s="513">
        <v>4327.2900000000009</v>
      </c>
      <c r="P76" s="173" t="s">
        <v>53</v>
      </c>
      <c r="Q76" s="395">
        <f t="shared" si="10"/>
        <v>77</v>
      </c>
      <c r="R76" s="175">
        <f t="shared" si="11"/>
        <v>47.75</v>
      </c>
      <c r="S76" s="176">
        <f t="shared" si="12"/>
        <v>30.5</v>
      </c>
      <c r="T76" s="227">
        <f t="shared" si="13"/>
        <v>573.29999999999995</v>
      </c>
    </row>
    <row r="77" spans="1:20" ht="18" x14ac:dyDescent="0.2">
      <c r="A77" s="368"/>
      <c r="B77" s="352"/>
      <c r="C77" s="348"/>
      <c r="D77" s="487"/>
      <c r="E77" s="503" t="s">
        <v>20</v>
      </c>
      <c r="F77" s="171" t="s">
        <v>242</v>
      </c>
      <c r="G77" s="267" t="s">
        <v>252</v>
      </c>
      <c r="H77" s="395">
        <v>70.866140000000001</v>
      </c>
      <c r="I77" s="175">
        <v>38.779499999999999</v>
      </c>
      <c r="J77" s="176">
        <v>21.653500000000001</v>
      </c>
      <c r="K77" s="170">
        <v>1800</v>
      </c>
      <c r="L77" s="171">
        <v>985</v>
      </c>
      <c r="M77" s="172">
        <v>550</v>
      </c>
      <c r="N77" s="475">
        <v>9616.2000000000007</v>
      </c>
      <c r="O77" s="513">
        <v>4327.2900000000009</v>
      </c>
      <c r="P77" s="173" t="s">
        <v>53</v>
      </c>
      <c r="Q77" s="395">
        <f t="shared" si="10"/>
        <v>77</v>
      </c>
      <c r="R77" s="175">
        <f t="shared" si="11"/>
        <v>47.75</v>
      </c>
      <c r="S77" s="176">
        <f t="shared" si="12"/>
        <v>30.5</v>
      </c>
      <c r="T77" s="227">
        <f t="shared" si="13"/>
        <v>573.29999999999995</v>
      </c>
    </row>
    <row r="78" spans="1:20" ht="18" x14ac:dyDescent="0.2">
      <c r="A78" s="368"/>
      <c r="B78" s="352"/>
      <c r="C78" s="348"/>
      <c r="D78" s="487"/>
      <c r="E78" s="503" t="s">
        <v>21</v>
      </c>
      <c r="F78" s="171" t="s">
        <v>242</v>
      </c>
      <c r="G78" s="267" t="s">
        <v>253</v>
      </c>
      <c r="H78" s="395">
        <v>70.866140000000001</v>
      </c>
      <c r="I78" s="175">
        <v>38.779499999999999</v>
      </c>
      <c r="J78" s="176">
        <v>21.653500000000001</v>
      </c>
      <c r="K78" s="170">
        <v>1800</v>
      </c>
      <c r="L78" s="171">
        <v>985</v>
      </c>
      <c r="M78" s="172">
        <v>550</v>
      </c>
      <c r="N78" s="475">
        <v>9616.2000000000007</v>
      </c>
      <c r="O78" s="513">
        <v>4327.2900000000009</v>
      </c>
      <c r="P78" s="173" t="s">
        <v>53</v>
      </c>
      <c r="Q78" s="395">
        <f t="shared" si="10"/>
        <v>77</v>
      </c>
      <c r="R78" s="175">
        <f t="shared" si="11"/>
        <v>47.75</v>
      </c>
      <c r="S78" s="176">
        <f t="shared" si="12"/>
        <v>30.5</v>
      </c>
      <c r="T78" s="227">
        <f t="shared" si="13"/>
        <v>573.29999999999995</v>
      </c>
    </row>
    <row r="79" spans="1:20" ht="18" x14ac:dyDescent="0.2">
      <c r="A79" s="368"/>
      <c r="B79" s="352"/>
      <c r="C79" s="348"/>
      <c r="D79" s="488"/>
      <c r="E79" s="503" t="s">
        <v>22</v>
      </c>
      <c r="F79" s="171" t="s">
        <v>242</v>
      </c>
      <c r="G79" s="267" t="s">
        <v>254</v>
      </c>
      <c r="H79" s="395">
        <v>70.866140000000001</v>
      </c>
      <c r="I79" s="175">
        <v>38.779499999999999</v>
      </c>
      <c r="J79" s="176">
        <v>21.653500000000001</v>
      </c>
      <c r="K79" s="170">
        <v>1800</v>
      </c>
      <c r="L79" s="171">
        <v>985</v>
      </c>
      <c r="M79" s="172">
        <v>550</v>
      </c>
      <c r="N79" s="475">
        <v>9616.2000000000007</v>
      </c>
      <c r="O79" s="513">
        <v>4327.2900000000009</v>
      </c>
      <c r="P79" s="183" t="s">
        <v>53</v>
      </c>
      <c r="Q79" s="395">
        <f t="shared" si="10"/>
        <v>77</v>
      </c>
      <c r="R79" s="175">
        <f t="shared" si="11"/>
        <v>47.75</v>
      </c>
      <c r="S79" s="176">
        <f t="shared" si="12"/>
        <v>30.5</v>
      </c>
      <c r="T79" s="227">
        <f t="shared" si="13"/>
        <v>573.29999999999995</v>
      </c>
    </row>
    <row r="80" spans="1:20" ht="18" x14ac:dyDescent="0.2">
      <c r="A80" s="368"/>
      <c r="B80" s="352"/>
      <c r="C80" s="348"/>
      <c r="D80" s="487"/>
      <c r="E80" s="503" t="str">
        <f t="shared" ref="E80:E85" si="14">E60</f>
        <v>Plaster Pink</v>
      </c>
      <c r="F80" s="171" t="s">
        <v>242</v>
      </c>
      <c r="G80" s="267" t="s">
        <v>910</v>
      </c>
      <c r="H80" s="395">
        <v>70.866140000000001</v>
      </c>
      <c r="I80" s="175">
        <v>38.779499999999999</v>
      </c>
      <c r="J80" s="176">
        <v>21.653500000000001</v>
      </c>
      <c r="K80" s="170">
        <v>1800</v>
      </c>
      <c r="L80" s="171">
        <v>985</v>
      </c>
      <c r="M80" s="172">
        <v>550</v>
      </c>
      <c r="N80" s="475">
        <v>9616.2000000000007</v>
      </c>
      <c r="O80" s="513">
        <v>4327.2900000000009</v>
      </c>
      <c r="P80" s="173" t="s">
        <v>53</v>
      </c>
      <c r="Q80" s="395">
        <f t="shared" si="10"/>
        <v>77</v>
      </c>
      <c r="R80" s="175">
        <f t="shared" si="11"/>
        <v>47.75</v>
      </c>
      <c r="S80" s="176">
        <f t="shared" si="12"/>
        <v>30.5</v>
      </c>
      <c r="T80" s="227">
        <f t="shared" si="13"/>
        <v>573.29999999999995</v>
      </c>
    </row>
    <row r="81" spans="1:20" ht="18" x14ac:dyDescent="0.2">
      <c r="A81" s="368"/>
      <c r="B81" s="352"/>
      <c r="C81" s="348"/>
      <c r="D81" s="487"/>
      <c r="E81" s="503" t="str">
        <f t="shared" si="14"/>
        <v>Midnight Blue</v>
      </c>
      <c r="F81" s="171" t="s">
        <v>242</v>
      </c>
      <c r="G81" s="267" t="s">
        <v>911</v>
      </c>
      <c r="H81" s="395">
        <v>70.866140000000001</v>
      </c>
      <c r="I81" s="175">
        <v>38.779499999999999</v>
      </c>
      <c r="J81" s="176">
        <v>21.653500000000001</v>
      </c>
      <c r="K81" s="170">
        <v>1800</v>
      </c>
      <c r="L81" s="171">
        <v>985</v>
      </c>
      <c r="M81" s="172">
        <v>550</v>
      </c>
      <c r="N81" s="475">
        <v>9616.2000000000007</v>
      </c>
      <c r="O81" s="513">
        <v>4327.2900000000009</v>
      </c>
      <c r="P81" s="173" t="s">
        <v>53</v>
      </c>
      <c r="Q81" s="395">
        <f t="shared" si="10"/>
        <v>77</v>
      </c>
      <c r="R81" s="175">
        <f t="shared" si="11"/>
        <v>47.75</v>
      </c>
      <c r="S81" s="176">
        <f t="shared" si="12"/>
        <v>30.5</v>
      </c>
      <c r="T81" s="227">
        <f t="shared" si="13"/>
        <v>573.29999999999995</v>
      </c>
    </row>
    <row r="82" spans="1:20" ht="18" x14ac:dyDescent="0.2">
      <c r="A82" s="368"/>
      <c r="B82" s="352"/>
      <c r="C82" s="348"/>
      <c r="D82" s="487"/>
      <c r="E82" s="503" t="str">
        <f t="shared" si="14"/>
        <v>Olive Green</v>
      </c>
      <c r="F82" s="171" t="s">
        <v>242</v>
      </c>
      <c r="G82" s="267" t="s">
        <v>912</v>
      </c>
      <c r="H82" s="395">
        <v>70.866140000000001</v>
      </c>
      <c r="I82" s="175">
        <v>38.779499999999999</v>
      </c>
      <c r="J82" s="176">
        <v>21.653500000000001</v>
      </c>
      <c r="K82" s="170">
        <v>1800</v>
      </c>
      <c r="L82" s="171">
        <v>985</v>
      </c>
      <c r="M82" s="172">
        <v>550</v>
      </c>
      <c r="N82" s="475">
        <v>9616.2000000000007</v>
      </c>
      <c r="O82" s="513">
        <v>4327.2900000000009</v>
      </c>
      <c r="P82" s="173" t="s">
        <v>53</v>
      </c>
      <c r="Q82" s="395">
        <f t="shared" si="10"/>
        <v>77</v>
      </c>
      <c r="R82" s="175">
        <f t="shared" si="11"/>
        <v>47.75</v>
      </c>
      <c r="S82" s="176">
        <f t="shared" si="12"/>
        <v>30.5</v>
      </c>
      <c r="T82" s="227">
        <f t="shared" si="13"/>
        <v>573.29999999999995</v>
      </c>
    </row>
    <row r="83" spans="1:20" ht="18" x14ac:dyDescent="0.2">
      <c r="A83" s="368"/>
      <c r="B83" s="352"/>
      <c r="C83" s="348"/>
      <c r="D83" s="487"/>
      <c r="E83" s="503" t="str">
        <f t="shared" si="14"/>
        <v>Forest Green</v>
      </c>
      <c r="F83" s="171" t="s">
        <v>242</v>
      </c>
      <c r="G83" s="267" t="s">
        <v>913</v>
      </c>
      <c r="H83" s="395">
        <v>70.866140000000001</v>
      </c>
      <c r="I83" s="175">
        <v>38.779499999999999</v>
      </c>
      <c r="J83" s="176">
        <v>21.653500000000001</v>
      </c>
      <c r="K83" s="170">
        <v>1800</v>
      </c>
      <c r="L83" s="171">
        <v>985</v>
      </c>
      <c r="M83" s="172">
        <v>550</v>
      </c>
      <c r="N83" s="475">
        <v>9616.2000000000007</v>
      </c>
      <c r="O83" s="513">
        <v>4327.2900000000009</v>
      </c>
      <c r="P83" s="173" t="s">
        <v>53</v>
      </c>
      <c r="Q83" s="395">
        <f t="shared" si="10"/>
        <v>77</v>
      </c>
      <c r="R83" s="175">
        <f t="shared" si="11"/>
        <v>47.75</v>
      </c>
      <c r="S83" s="176">
        <f t="shared" si="12"/>
        <v>30.5</v>
      </c>
      <c r="T83" s="227">
        <f t="shared" si="13"/>
        <v>573.29999999999995</v>
      </c>
    </row>
    <row r="84" spans="1:20" ht="18" x14ac:dyDescent="0.2">
      <c r="A84" s="368"/>
      <c r="B84" s="352"/>
      <c r="C84" s="348"/>
      <c r="D84" s="487"/>
      <c r="E84" s="503" t="str">
        <f t="shared" si="14"/>
        <v>Leather</v>
      </c>
      <c r="F84" s="171" t="s">
        <v>242</v>
      </c>
      <c r="G84" s="267" t="s">
        <v>914</v>
      </c>
      <c r="H84" s="395">
        <v>70.866140000000001</v>
      </c>
      <c r="I84" s="175">
        <v>38.779499999999999</v>
      </c>
      <c r="J84" s="176">
        <v>21.653500000000001</v>
      </c>
      <c r="K84" s="170">
        <v>1800</v>
      </c>
      <c r="L84" s="171">
        <v>985</v>
      </c>
      <c r="M84" s="172">
        <v>550</v>
      </c>
      <c r="N84" s="475">
        <v>9616.2000000000007</v>
      </c>
      <c r="O84" s="513">
        <v>4327.2900000000009</v>
      </c>
      <c r="P84" s="173" t="s">
        <v>53</v>
      </c>
      <c r="Q84" s="395">
        <f t="shared" si="10"/>
        <v>77</v>
      </c>
      <c r="R84" s="175">
        <f t="shared" si="11"/>
        <v>47.75</v>
      </c>
      <c r="S84" s="176">
        <f t="shared" si="12"/>
        <v>30.5</v>
      </c>
      <c r="T84" s="227">
        <f t="shared" si="13"/>
        <v>573.29999999999995</v>
      </c>
    </row>
    <row r="85" spans="1:20" ht="18" x14ac:dyDescent="0.2">
      <c r="A85" s="368"/>
      <c r="B85" s="352"/>
      <c r="C85" s="348"/>
      <c r="D85" s="488"/>
      <c r="E85" s="503" t="str">
        <f t="shared" si="14"/>
        <v>Brick</v>
      </c>
      <c r="F85" s="171" t="s">
        <v>242</v>
      </c>
      <c r="G85" s="267" t="s">
        <v>915</v>
      </c>
      <c r="H85" s="395">
        <v>70.866140000000001</v>
      </c>
      <c r="I85" s="175">
        <v>38.779499999999999</v>
      </c>
      <c r="J85" s="176">
        <v>21.653500000000001</v>
      </c>
      <c r="K85" s="170">
        <v>1800</v>
      </c>
      <c r="L85" s="171">
        <v>985</v>
      </c>
      <c r="M85" s="172">
        <v>550</v>
      </c>
      <c r="N85" s="475">
        <v>9616.2000000000007</v>
      </c>
      <c r="O85" s="513">
        <v>4327.2900000000009</v>
      </c>
      <c r="P85" s="183" t="s">
        <v>53</v>
      </c>
      <c r="Q85" s="395">
        <f t="shared" si="10"/>
        <v>77</v>
      </c>
      <c r="R85" s="175">
        <f t="shared" si="11"/>
        <v>47.75</v>
      </c>
      <c r="S85" s="176">
        <f t="shared" si="12"/>
        <v>30.5</v>
      </c>
      <c r="T85" s="227">
        <f t="shared" si="13"/>
        <v>573.29999999999995</v>
      </c>
    </row>
    <row r="86" spans="1:20" ht="18" x14ac:dyDescent="0.2">
      <c r="A86" s="368"/>
      <c r="B86" s="352"/>
      <c r="C86" s="347"/>
      <c r="D86" s="486"/>
      <c r="E86" s="503" t="s">
        <v>63</v>
      </c>
      <c r="F86" s="171" t="s">
        <v>242</v>
      </c>
      <c r="G86" s="267" t="s">
        <v>31</v>
      </c>
      <c r="H86" s="395">
        <v>70.866140000000001</v>
      </c>
      <c r="I86" s="175">
        <v>38.779499999999999</v>
      </c>
      <c r="J86" s="176">
        <v>21.653500000000001</v>
      </c>
      <c r="K86" s="170">
        <v>1800</v>
      </c>
      <c r="L86" s="171">
        <v>985</v>
      </c>
      <c r="M86" s="172">
        <v>550</v>
      </c>
      <c r="N86" s="475">
        <v>10577.820000000002</v>
      </c>
      <c r="O86" s="513">
        <v>4760.0190000000002</v>
      </c>
      <c r="P86" s="173" t="s">
        <v>53</v>
      </c>
      <c r="Q86" s="395">
        <f>Q79</f>
        <v>77</v>
      </c>
      <c r="R86" s="175">
        <f>R79</f>
        <v>47.75</v>
      </c>
      <c r="S86" s="176">
        <f>S79</f>
        <v>30.5</v>
      </c>
      <c r="T86" s="227">
        <f>T79</f>
        <v>573.29999999999995</v>
      </c>
    </row>
    <row r="87" spans="1:20" ht="19" thickBot="1" x14ac:dyDescent="0.25">
      <c r="A87" s="369"/>
      <c r="B87" s="352"/>
      <c r="C87" s="421"/>
      <c r="D87" s="494"/>
      <c r="E87" s="504" t="s">
        <v>64</v>
      </c>
      <c r="F87" s="231" t="s">
        <v>242</v>
      </c>
      <c r="G87" s="505" t="s">
        <v>31</v>
      </c>
      <c r="H87" s="396">
        <v>70.866140000000001</v>
      </c>
      <c r="I87" s="228">
        <v>38.779499999999999</v>
      </c>
      <c r="J87" s="229">
        <v>21.653500000000001</v>
      </c>
      <c r="K87" s="230">
        <v>1800</v>
      </c>
      <c r="L87" s="231">
        <v>985</v>
      </c>
      <c r="M87" s="232">
        <v>550</v>
      </c>
      <c r="N87" s="530">
        <v>10577.820000000002</v>
      </c>
      <c r="O87" s="531">
        <v>4760.0190000000002</v>
      </c>
      <c r="P87" s="233" t="s">
        <v>53</v>
      </c>
      <c r="Q87" s="396">
        <f>Q86</f>
        <v>77</v>
      </c>
      <c r="R87" s="228">
        <f>R86</f>
        <v>47.75</v>
      </c>
      <c r="S87" s="229">
        <f>S86</f>
        <v>30.5</v>
      </c>
      <c r="T87" s="234">
        <f>T86</f>
        <v>573.29999999999995</v>
      </c>
    </row>
    <row r="88" spans="1:20" ht="18" x14ac:dyDescent="0.2">
      <c r="A88" s="368"/>
      <c r="B88" s="409" t="s">
        <v>255</v>
      </c>
      <c r="C88" s="406" t="s">
        <v>31</v>
      </c>
      <c r="D88" s="447"/>
      <c r="E88" s="506" t="s">
        <v>9</v>
      </c>
      <c r="F88" s="196" t="s">
        <v>256</v>
      </c>
      <c r="G88" s="298" t="s">
        <v>257</v>
      </c>
      <c r="H88" s="397">
        <v>69.291340000000005</v>
      </c>
      <c r="I88" s="193">
        <v>40.551180000000002</v>
      </c>
      <c r="J88" s="194">
        <v>18.503900000000002</v>
      </c>
      <c r="K88" s="195">
        <v>1760</v>
      </c>
      <c r="L88" s="196">
        <v>1030</v>
      </c>
      <c r="M88" s="197">
        <v>500</v>
      </c>
      <c r="N88" s="481">
        <v>9471</v>
      </c>
      <c r="O88" s="527">
        <v>4261.9500000000007</v>
      </c>
      <c r="P88" s="198" t="s">
        <v>53</v>
      </c>
      <c r="Q88" s="387">
        <v>75.25</v>
      </c>
      <c r="R88" s="109">
        <v>49.25</v>
      </c>
      <c r="S88" s="110">
        <v>28.5</v>
      </c>
      <c r="T88" s="187">
        <v>507.2</v>
      </c>
    </row>
    <row r="89" spans="1:20" ht="18" x14ac:dyDescent="0.2">
      <c r="A89" s="368"/>
      <c r="B89" s="410" t="s">
        <v>50</v>
      </c>
      <c r="C89" s="407"/>
      <c r="D89" s="448"/>
      <c r="E89" s="507" t="s">
        <v>11</v>
      </c>
      <c r="F89" s="113" t="s">
        <v>256</v>
      </c>
      <c r="G89" s="107" t="s">
        <v>258</v>
      </c>
      <c r="H89" s="388">
        <v>69.291340000000005</v>
      </c>
      <c r="I89" s="115">
        <v>40.551180000000002</v>
      </c>
      <c r="J89" s="116">
        <v>18.503900000000002</v>
      </c>
      <c r="K89" s="188">
        <v>1760</v>
      </c>
      <c r="L89" s="113">
        <v>1030</v>
      </c>
      <c r="M89" s="189">
        <v>500</v>
      </c>
      <c r="N89" s="453">
        <v>9471</v>
      </c>
      <c r="O89" s="514">
        <v>4261.9500000000007</v>
      </c>
      <c r="P89" s="190" t="s">
        <v>53</v>
      </c>
      <c r="Q89" s="388">
        <f t="shared" ref="Q89:Q105" si="15">Q88</f>
        <v>75.25</v>
      </c>
      <c r="R89" s="115">
        <f t="shared" ref="R89:R105" si="16">R88</f>
        <v>49.25</v>
      </c>
      <c r="S89" s="116">
        <f t="shared" ref="S89:S105" si="17">S88</f>
        <v>28.5</v>
      </c>
      <c r="T89" s="191">
        <f t="shared" ref="T89:T105" si="18">T88</f>
        <v>507.2</v>
      </c>
    </row>
    <row r="90" spans="1:20" ht="18" x14ac:dyDescent="0.2">
      <c r="A90" s="368"/>
      <c r="B90" s="410"/>
      <c r="C90" s="407"/>
      <c r="D90" s="448"/>
      <c r="E90" s="507" t="s">
        <v>12</v>
      </c>
      <c r="F90" s="113" t="s">
        <v>256</v>
      </c>
      <c r="G90" s="107" t="s">
        <v>259</v>
      </c>
      <c r="H90" s="388">
        <v>69.291340000000005</v>
      </c>
      <c r="I90" s="115">
        <v>40.551180000000002</v>
      </c>
      <c r="J90" s="116">
        <v>18.503900000000002</v>
      </c>
      <c r="K90" s="188">
        <v>1760</v>
      </c>
      <c r="L90" s="113">
        <v>1030</v>
      </c>
      <c r="M90" s="189">
        <v>500</v>
      </c>
      <c r="N90" s="453">
        <v>9471</v>
      </c>
      <c r="O90" s="514">
        <v>4261.9500000000007</v>
      </c>
      <c r="P90" s="190" t="s">
        <v>53</v>
      </c>
      <c r="Q90" s="388">
        <f t="shared" si="15"/>
        <v>75.25</v>
      </c>
      <c r="R90" s="115">
        <f t="shared" si="16"/>
        <v>49.25</v>
      </c>
      <c r="S90" s="116">
        <f t="shared" si="17"/>
        <v>28.5</v>
      </c>
      <c r="T90" s="191">
        <f t="shared" si="18"/>
        <v>507.2</v>
      </c>
    </row>
    <row r="91" spans="1:20" ht="18" x14ac:dyDescent="0.2">
      <c r="A91" s="368"/>
      <c r="B91" s="410"/>
      <c r="C91" s="407"/>
      <c r="D91" s="448"/>
      <c r="E91" s="507" t="s">
        <v>13</v>
      </c>
      <c r="F91" s="113" t="s">
        <v>256</v>
      </c>
      <c r="G91" s="107" t="s">
        <v>260</v>
      </c>
      <c r="H91" s="388">
        <v>69.291340000000005</v>
      </c>
      <c r="I91" s="115">
        <v>40.551180000000002</v>
      </c>
      <c r="J91" s="116">
        <v>18.503900000000002</v>
      </c>
      <c r="K91" s="188">
        <v>1760</v>
      </c>
      <c r="L91" s="113">
        <v>1030</v>
      </c>
      <c r="M91" s="189">
        <v>500</v>
      </c>
      <c r="N91" s="453">
        <v>9471</v>
      </c>
      <c r="O91" s="514">
        <v>4261.9500000000007</v>
      </c>
      <c r="P91" s="190" t="s">
        <v>53</v>
      </c>
      <c r="Q91" s="388">
        <f t="shared" si="15"/>
        <v>75.25</v>
      </c>
      <c r="R91" s="115">
        <f t="shared" si="16"/>
        <v>49.25</v>
      </c>
      <c r="S91" s="116">
        <f t="shared" si="17"/>
        <v>28.5</v>
      </c>
      <c r="T91" s="191">
        <f t="shared" si="18"/>
        <v>507.2</v>
      </c>
    </row>
    <row r="92" spans="1:20" ht="18" x14ac:dyDescent="0.2">
      <c r="A92" s="368"/>
      <c r="B92" s="410"/>
      <c r="C92" s="407"/>
      <c r="D92" s="448"/>
      <c r="E92" s="507" t="s">
        <v>14</v>
      </c>
      <c r="F92" s="113" t="s">
        <v>256</v>
      </c>
      <c r="G92" s="508" t="s">
        <v>261</v>
      </c>
      <c r="H92" s="388">
        <v>69.291340000000005</v>
      </c>
      <c r="I92" s="115">
        <v>40.551180000000002</v>
      </c>
      <c r="J92" s="116">
        <v>18.503900000000002</v>
      </c>
      <c r="K92" s="188">
        <v>1760</v>
      </c>
      <c r="L92" s="113">
        <v>1030</v>
      </c>
      <c r="M92" s="189">
        <v>500</v>
      </c>
      <c r="N92" s="453">
        <v>9471</v>
      </c>
      <c r="O92" s="514">
        <v>4261.9500000000007</v>
      </c>
      <c r="P92" s="190" t="s">
        <v>53</v>
      </c>
      <c r="Q92" s="388">
        <f t="shared" si="15"/>
        <v>75.25</v>
      </c>
      <c r="R92" s="115">
        <f t="shared" si="16"/>
        <v>49.25</v>
      </c>
      <c r="S92" s="116">
        <f t="shared" si="17"/>
        <v>28.5</v>
      </c>
      <c r="T92" s="191">
        <f t="shared" si="18"/>
        <v>507.2</v>
      </c>
    </row>
    <row r="93" spans="1:20" ht="18" x14ac:dyDescent="0.2">
      <c r="A93" s="368"/>
      <c r="B93" s="410"/>
      <c r="C93" s="407"/>
      <c r="D93" s="448"/>
      <c r="E93" s="507" t="s">
        <v>15</v>
      </c>
      <c r="F93" s="113" t="s">
        <v>256</v>
      </c>
      <c r="G93" s="508" t="s">
        <v>262</v>
      </c>
      <c r="H93" s="388">
        <v>69.291340000000005</v>
      </c>
      <c r="I93" s="115">
        <v>40.551180000000002</v>
      </c>
      <c r="J93" s="116">
        <v>18.503900000000002</v>
      </c>
      <c r="K93" s="188">
        <v>1760</v>
      </c>
      <c r="L93" s="113">
        <v>1030</v>
      </c>
      <c r="M93" s="189">
        <v>500</v>
      </c>
      <c r="N93" s="453">
        <v>9471</v>
      </c>
      <c r="O93" s="514">
        <v>4261.9500000000007</v>
      </c>
      <c r="P93" s="190" t="s">
        <v>53</v>
      </c>
      <c r="Q93" s="388">
        <f t="shared" si="15"/>
        <v>75.25</v>
      </c>
      <c r="R93" s="115">
        <f t="shared" si="16"/>
        <v>49.25</v>
      </c>
      <c r="S93" s="116">
        <f t="shared" si="17"/>
        <v>28.5</v>
      </c>
      <c r="T93" s="191">
        <f t="shared" si="18"/>
        <v>507.2</v>
      </c>
    </row>
    <row r="94" spans="1:20" ht="18" x14ac:dyDescent="0.2">
      <c r="A94" s="368"/>
      <c r="B94" s="410"/>
      <c r="C94" s="407"/>
      <c r="D94" s="448"/>
      <c r="E94" s="507" t="s">
        <v>16</v>
      </c>
      <c r="F94" s="113" t="s">
        <v>256</v>
      </c>
      <c r="G94" s="508" t="s">
        <v>263</v>
      </c>
      <c r="H94" s="388">
        <v>69.291340000000005</v>
      </c>
      <c r="I94" s="115">
        <v>40.551180000000002</v>
      </c>
      <c r="J94" s="116">
        <v>18.503900000000002</v>
      </c>
      <c r="K94" s="188">
        <v>1760</v>
      </c>
      <c r="L94" s="113">
        <v>1030</v>
      </c>
      <c r="M94" s="189">
        <v>500</v>
      </c>
      <c r="N94" s="453">
        <v>9471</v>
      </c>
      <c r="O94" s="514">
        <v>4261.9500000000007</v>
      </c>
      <c r="P94" s="190" t="s">
        <v>53</v>
      </c>
      <c r="Q94" s="388">
        <f t="shared" si="15"/>
        <v>75.25</v>
      </c>
      <c r="R94" s="115">
        <f t="shared" si="16"/>
        <v>49.25</v>
      </c>
      <c r="S94" s="116">
        <f t="shared" si="17"/>
        <v>28.5</v>
      </c>
      <c r="T94" s="191">
        <f t="shared" si="18"/>
        <v>507.2</v>
      </c>
    </row>
    <row r="95" spans="1:20" ht="18" x14ac:dyDescent="0.2">
      <c r="A95" s="368"/>
      <c r="B95" s="410"/>
      <c r="C95" s="407"/>
      <c r="D95" s="448"/>
      <c r="E95" s="507" t="s">
        <v>18</v>
      </c>
      <c r="F95" s="113" t="s">
        <v>256</v>
      </c>
      <c r="G95" s="508" t="s">
        <v>264</v>
      </c>
      <c r="H95" s="388">
        <v>69.291340000000005</v>
      </c>
      <c r="I95" s="115">
        <v>40.551180000000002</v>
      </c>
      <c r="J95" s="116">
        <v>18.503900000000002</v>
      </c>
      <c r="K95" s="188">
        <v>1760</v>
      </c>
      <c r="L95" s="113">
        <v>1030</v>
      </c>
      <c r="M95" s="189">
        <v>500</v>
      </c>
      <c r="N95" s="453">
        <v>9471</v>
      </c>
      <c r="O95" s="514">
        <v>4261.9500000000007</v>
      </c>
      <c r="P95" s="190" t="s">
        <v>53</v>
      </c>
      <c r="Q95" s="388">
        <f t="shared" si="15"/>
        <v>75.25</v>
      </c>
      <c r="R95" s="115">
        <f t="shared" si="16"/>
        <v>49.25</v>
      </c>
      <c r="S95" s="116">
        <f t="shared" si="17"/>
        <v>28.5</v>
      </c>
      <c r="T95" s="191">
        <f t="shared" si="18"/>
        <v>507.2</v>
      </c>
    </row>
    <row r="96" spans="1:20" ht="18" x14ac:dyDescent="0.2">
      <c r="A96" s="368"/>
      <c r="B96" s="410"/>
      <c r="C96" s="407"/>
      <c r="D96" s="448"/>
      <c r="E96" s="507" t="s">
        <v>19</v>
      </c>
      <c r="F96" s="113" t="s">
        <v>256</v>
      </c>
      <c r="G96" s="508" t="s">
        <v>265</v>
      </c>
      <c r="H96" s="388">
        <v>69.291340000000005</v>
      </c>
      <c r="I96" s="115">
        <v>40.551180000000002</v>
      </c>
      <c r="J96" s="116">
        <v>18.503900000000002</v>
      </c>
      <c r="K96" s="188">
        <v>1760</v>
      </c>
      <c r="L96" s="113">
        <v>1030</v>
      </c>
      <c r="M96" s="189">
        <v>500</v>
      </c>
      <c r="N96" s="453">
        <v>9471</v>
      </c>
      <c r="O96" s="514">
        <v>4261.9500000000007</v>
      </c>
      <c r="P96" s="190" t="s">
        <v>53</v>
      </c>
      <c r="Q96" s="388">
        <f t="shared" si="15"/>
        <v>75.25</v>
      </c>
      <c r="R96" s="115">
        <f t="shared" si="16"/>
        <v>49.25</v>
      </c>
      <c r="S96" s="116">
        <f t="shared" si="17"/>
        <v>28.5</v>
      </c>
      <c r="T96" s="191">
        <f t="shared" si="18"/>
        <v>507.2</v>
      </c>
    </row>
    <row r="97" spans="1:20" ht="18" x14ac:dyDescent="0.2">
      <c r="A97" s="368"/>
      <c r="B97" s="410"/>
      <c r="C97" s="407"/>
      <c r="D97" s="448"/>
      <c r="E97" s="507" t="s">
        <v>20</v>
      </c>
      <c r="F97" s="113" t="s">
        <v>256</v>
      </c>
      <c r="G97" s="508" t="s">
        <v>266</v>
      </c>
      <c r="H97" s="388">
        <v>69.291340000000005</v>
      </c>
      <c r="I97" s="115">
        <v>40.551180000000002</v>
      </c>
      <c r="J97" s="116">
        <v>18.503900000000002</v>
      </c>
      <c r="K97" s="188">
        <v>1760</v>
      </c>
      <c r="L97" s="113">
        <v>1030</v>
      </c>
      <c r="M97" s="189">
        <v>500</v>
      </c>
      <c r="N97" s="453">
        <v>9471</v>
      </c>
      <c r="O97" s="514">
        <v>4261.9500000000007</v>
      </c>
      <c r="P97" s="190" t="s">
        <v>53</v>
      </c>
      <c r="Q97" s="388">
        <f t="shared" si="15"/>
        <v>75.25</v>
      </c>
      <c r="R97" s="115">
        <f t="shared" si="16"/>
        <v>49.25</v>
      </c>
      <c r="S97" s="116">
        <f t="shared" si="17"/>
        <v>28.5</v>
      </c>
      <c r="T97" s="191">
        <f t="shared" si="18"/>
        <v>507.2</v>
      </c>
    </row>
    <row r="98" spans="1:20" ht="18" x14ac:dyDescent="0.2">
      <c r="A98" s="368"/>
      <c r="B98" s="410"/>
      <c r="C98" s="407"/>
      <c r="D98" s="448"/>
      <c r="E98" s="507" t="s">
        <v>21</v>
      </c>
      <c r="F98" s="113" t="s">
        <v>256</v>
      </c>
      <c r="G98" s="508" t="s">
        <v>267</v>
      </c>
      <c r="H98" s="388">
        <v>69.291340000000005</v>
      </c>
      <c r="I98" s="115">
        <v>40.551180000000002</v>
      </c>
      <c r="J98" s="116">
        <v>18.503900000000002</v>
      </c>
      <c r="K98" s="188">
        <v>1760</v>
      </c>
      <c r="L98" s="113">
        <v>1030</v>
      </c>
      <c r="M98" s="189">
        <v>500</v>
      </c>
      <c r="N98" s="453">
        <v>9471</v>
      </c>
      <c r="O98" s="514">
        <v>4261.9500000000007</v>
      </c>
      <c r="P98" s="190" t="s">
        <v>53</v>
      </c>
      <c r="Q98" s="388">
        <f t="shared" si="15"/>
        <v>75.25</v>
      </c>
      <c r="R98" s="115">
        <f t="shared" si="16"/>
        <v>49.25</v>
      </c>
      <c r="S98" s="116">
        <f t="shared" si="17"/>
        <v>28.5</v>
      </c>
      <c r="T98" s="191">
        <f t="shared" si="18"/>
        <v>507.2</v>
      </c>
    </row>
    <row r="99" spans="1:20" ht="18" x14ac:dyDescent="0.2">
      <c r="A99" s="368"/>
      <c r="B99" s="410"/>
      <c r="C99" s="407"/>
      <c r="D99" s="448"/>
      <c r="E99" s="507" t="s">
        <v>22</v>
      </c>
      <c r="F99" s="113" t="s">
        <v>256</v>
      </c>
      <c r="G99" s="107" t="s">
        <v>268</v>
      </c>
      <c r="H99" s="388">
        <v>69.291340000000005</v>
      </c>
      <c r="I99" s="115">
        <v>40.551180000000002</v>
      </c>
      <c r="J99" s="116">
        <v>18.503900000000002</v>
      </c>
      <c r="K99" s="188">
        <v>1760</v>
      </c>
      <c r="L99" s="113">
        <v>1030</v>
      </c>
      <c r="M99" s="189">
        <v>500</v>
      </c>
      <c r="N99" s="453">
        <v>9471</v>
      </c>
      <c r="O99" s="514">
        <v>4261.9500000000007</v>
      </c>
      <c r="P99" s="190" t="s">
        <v>53</v>
      </c>
      <c r="Q99" s="388">
        <f t="shared" si="15"/>
        <v>75.25</v>
      </c>
      <c r="R99" s="115">
        <f t="shared" si="16"/>
        <v>49.25</v>
      </c>
      <c r="S99" s="116">
        <f t="shared" si="17"/>
        <v>28.5</v>
      </c>
      <c r="T99" s="191">
        <f t="shared" si="18"/>
        <v>507.2</v>
      </c>
    </row>
    <row r="100" spans="1:20" ht="18" x14ac:dyDescent="0.2">
      <c r="A100" s="368"/>
      <c r="B100" s="410"/>
      <c r="C100" s="407"/>
      <c r="D100" s="448"/>
      <c r="E100" s="507" t="str">
        <f t="shared" ref="E100:E105" si="19">E80</f>
        <v>Plaster Pink</v>
      </c>
      <c r="F100" s="113"/>
      <c r="G100" s="107" t="s">
        <v>916</v>
      </c>
      <c r="H100" s="388">
        <v>69.291340000000005</v>
      </c>
      <c r="I100" s="115">
        <v>40.551180000000002</v>
      </c>
      <c r="J100" s="116">
        <v>18.503900000000002</v>
      </c>
      <c r="K100" s="188">
        <v>1760</v>
      </c>
      <c r="L100" s="113">
        <v>1030</v>
      </c>
      <c r="M100" s="189">
        <v>500</v>
      </c>
      <c r="N100" s="453">
        <v>9471</v>
      </c>
      <c r="O100" s="514">
        <v>4261.9500000000007</v>
      </c>
      <c r="P100" s="190" t="s">
        <v>53</v>
      </c>
      <c r="Q100" s="388">
        <f t="shared" si="15"/>
        <v>75.25</v>
      </c>
      <c r="R100" s="115">
        <f t="shared" si="16"/>
        <v>49.25</v>
      </c>
      <c r="S100" s="116">
        <f t="shared" si="17"/>
        <v>28.5</v>
      </c>
      <c r="T100" s="191">
        <f t="shared" si="18"/>
        <v>507.2</v>
      </c>
    </row>
    <row r="101" spans="1:20" ht="18" x14ac:dyDescent="0.2">
      <c r="A101" s="368"/>
      <c r="B101" s="410"/>
      <c r="C101" s="407"/>
      <c r="D101" s="448"/>
      <c r="E101" s="507" t="str">
        <f t="shared" si="19"/>
        <v>Midnight Blue</v>
      </c>
      <c r="F101" s="113"/>
      <c r="G101" s="107" t="s">
        <v>917</v>
      </c>
      <c r="H101" s="388">
        <v>69.291340000000005</v>
      </c>
      <c r="I101" s="115">
        <v>40.551180000000002</v>
      </c>
      <c r="J101" s="116">
        <v>18.503900000000002</v>
      </c>
      <c r="K101" s="188">
        <v>1760</v>
      </c>
      <c r="L101" s="113">
        <v>1030</v>
      </c>
      <c r="M101" s="189">
        <v>500</v>
      </c>
      <c r="N101" s="453">
        <v>9471</v>
      </c>
      <c r="O101" s="514">
        <v>4261.9500000000007</v>
      </c>
      <c r="P101" s="190" t="s">
        <v>53</v>
      </c>
      <c r="Q101" s="388">
        <f t="shared" si="15"/>
        <v>75.25</v>
      </c>
      <c r="R101" s="115">
        <f t="shared" si="16"/>
        <v>49.25</v>
      </c>
      <c r="S101" s="116">
        <f t="shared" si="17"/>
        <v>28.5</v>
      </c>
      <c r="T101" s="191">
        <f t="shared" si="18"/>
        <v>507.2</v>
      </c>
    </row>
    <row r="102" spans="1:20" ht="18" x14ac:dyDescent="0.2">
      <c r="A102" s="368"/>
      <c r="B102" s="410"/>
      <c r="C102" s="407"/>
      <c r="D102" s="448"/>
      <c r="E102" s="507" t="str">
        <f t="shared" si="19"/>
        <v>Olive Green</v>
      </c>
      <c r="F102" s="113"/>
      <c r="G102" s="107" t="s">
        <v>918</v>
      </c>
      <c r="H102" s="388">
        <v>69.291340000000005</v>
      </c>
      <c r="I102" s="115">
        <v>40.551180000000002</v>
      </c>
      <c r="J102" s="116">
        <v>18.503900000000002</v>
      </c>
      <c r="K102" s="188">
        <v>1760</v>
      </c>
      <c r="L102" s="113">
        <v>1030</v>
      </c>
      <c r="M102" s="189">
        <v>500</v>
      </c>
      <c r="N102" s="453">
        <v>9471</v>
      </c>
      <c r="O102" s="514">
        <v>4261.9500000000007</v>
      </c>
      <c r="P102" s="190" t="s">
        <v>53</v>
      </c>
      <c r="Q102" s="388">
        <f t="shared" si="15"/>
        <v>75.25</v>
      </c>
      <c r="R102" s="115">
        <f t="shared" si="16"/>
        <v>49.25</v>
      </c>
      <c r="S102" s="116">
        <f t="shared" si="17"/>
        <v>28.5</v>
      </c>
      <c r="T102" s="191">
        <f t="shared" si="18"/>
        <v>507.2</v>
      </c>
    </row>
    <row r="103" spans="1:20" ht="18" x14ac:dyDescent="0.2">
      <c r="A103" s="368"/>
      <c r="B103" s="410"/>
      <c r="C103" s="407"/>
      <c r="D103" s="448"/>
      <c r="E103" s="507" t="str">
        <f t="shared" si="19"/>
        <v>Forest Green</v>
      </c>
      <c r="F103" s="113"/>
      <c r="G103" s="107" t="s">
        <v>919</v>
      </c>
      <c r="H103" s="388">
        <v>69.291340000000005</v>
      </c>
      <c r="I103" s="115">
        <v>40.551180000000002</v>
      </c>
      <c r="J103" s="116">
        <v>18.503900000000002</v>
      </c>
      <c r="K103" s="188">
        <v>1760</v>
      </c>
      <c r="L103" s="113">
        <v>1030</v>
      </c>
      <c r="M103" s="189">
        <v>500</v>
      </c>
      <c r="N103" s="453">
        <v>9471</v>
      </c>
      <c r="O103" s="514">
        <v>4261.9500000000007</v>
      </c>
      <c r="P103" s="190" t="s">
        <v>53</v>
      </c>
      <c r="Q103" s="388">
        <f t="shared" si="15"/>
        <v>75.25</v>
      </c>
      <c r="R103" s="115">
        <f t="shared" si="16"/>
        <v>49.25</v>
      </c>
      <c r="S103" s="116">
        <f t="shared" si="17"/>
        <v>28.5</v>
      </c>
      <c r="T103" s="191">
        <f t="shared" si="18"/>
        <v>507.2</v>
      </c>
    </row>
    <row r="104" spans="1:20" ht="18" x14ac:dyDescent="0.2">
      <c r="A104" s="368"/>
      <c r="B104" s="410"/>
      <c r="C104" s="407"/>
      <c r="D104" s="448"/>
      <c r="E104" s="507" t="str">
        <f t="shared" si="19"/>
        <v>Leather</v>
      </c>
      <c r="F104" s="113"/>
      <c r="G104" s="107" t="s">
        <v>920</v>
      </c>
      <c r="H104" s="388">
        <v>69.291340000000005</v>
      </c>
      <c r="I104" s="115">
        <v>40.551180000000002</v>
      </c>
      <c r="J104" s="116">
        <v>18.503900000000002</v>
      </c>
      <c r="K104" s="188">
        <v>1760</v>
      </c>
      <c r="L104" s="113">
        <v>1030</v>
      </c>
      <c r="M104" s="189">
        <v>500</v>
      </c>
      <c r="N104" s="453">
        <v>9471</v>
      </c>
      <c r="O104" s="514">
        <v>4261.9500000000007</v>
      </c>
      <c r="P104" s="190" t="s">
        <v>53</v>
      </c>
      <c r="Q104" s="388">
        <f t="shared" si="15"/>
        <v>75.25</v>
      </c>
      <c r="R104" s="115">
        <f t="shared" si="16"/>
        <v>49.25</v>
      </c>
      <c r="S104" s="116">
        <f t="shared" si="17"/>
        <v>28.5</v>
      </c>
      <c r="T104" s="191">
        <f t="shared" si="18"/>
        <v>507.2</v>
      </c>
    </row>
    <row r="105" spans="1:20" ht="18" x14ac:dyDescent="0.2">
      <c r="A105" s="368"/>
      <c r="B105" s="410"/>
      <c r="C105" s="407"/>
      <c r="D105" s="448"/>
      <c r="E105" s="507" t="str">
        <f t="shared" si="19"/>
        <v>Brick</v>
      </c>
      <c r="F105" s="113"/>
      <c r="G105" s="107" t="s">
        <v>921</v>
      </c>
      <c r="H105" s="388">
        <v>69.291340000000005</v>
      </c>
      <c r="I105" s="115">
        <v>40.551180000000002</v>
      </c>
      <c r="J105" s="116">
        <v>18.503900000000002</v>
      </c>
      <c r="K105" s="188">
        <v>1760</v>
      </c>
      <c r="L105" s="113">
        <v>1030</v>
      </c>
      <c r="M105" s="189">
        <v>500</v>
      </c>
      <c r="N105" s="453">
        <v>9471</v>
      </c>
      <c r="O105" s="514">
        <v>4261.9500000000007</v>
      </c>
      <c r="P105" s="190" t="s">
        <v>53</v>
      </c>
      <c r="Q105" s="388">
        <f t="shared" si="15"/>
        <v>75.25</v>
      </c>
      <c r="R105" s="115">
        <f t="shared" si="16"/>
        <v>49.25</v>
      </c>
      <c r="S105" s="116">
        <f t="shared" si="17"/>
        <v>28.5</v>
      </c>
      <c r="T105" s="191">
        <f t="shared" si="18"/>
        <v>507.2</v>
      </c>
    </row>
    <row r="106" spans="1:20" ht="18" x14ac:dyDescent="0.2">
      <c r="A106" s="368"/>
      <c r="B106" s="410"/>
      <c r="C106" s="408"/>
      <c r="D106" s="449"/>
      <c r="E106" s="507" t="s">
        <v>63</v>
      </c>
      <c r="F106" s="113" t="s">
        <v>256</v>
      </c>
      <c r="G106" s="107" t="s">
        <v>31</v>
      </c>
      <c r="H106" s="388">
        <v>69.291340000000005</v>
      </c>
      <c r="I106" s="115">
        <v>40.551180000000002</v>
      </c>
      <c r="J106" s="116">
        <v>18.503900000000002</v>
      </c>
      <c r="K106" s="188">
        <v>1760</v>
      </c>
      <c r="L106" s="113">
        <v>1030</v>
      </c>
      <c r="M106" s="189">
        <v>500</v>
      </c>
      <c r="N106" s="453">
        <v>10418.1</v>
      </c>
      <c r="O106" s="514">
        <v>4688.1450000000004</v>
      </c>
      <c r="P106" s="198" t="s">
        <v>53</v>
      </c>
      <c r="Q106" s="388">
        <f>Q99</f>
        <v>75.25</v>
      </c>
      <c r="R106" s="115">
        <f>R99</f>
        <v>49.25</v>
      </c>
      <c r="S106" s="116">
        <f>S99</f>
        <v>28.5</v>
      </c>
      <c r="T106" s="191">
        <f>T99</f>
        <v>507.2</v>
      </c>
    </row>
    <row r="107" spans="1:20" ht="19" thickBot="1" x14ac:dyDescent="0.25">
      <c r="A107" s="369"/>
      <c r="B107" s="410"/>
      <c r="C107" s="137"/>
      <c r="D107" s="136"/>
      <c r="E107" s="507" t="s">
        <v>64</v>
      </c>
      <c r="F107" s="113" t="s">
        <v>256</v>
      </c>
      <c r="G107" s="107" t="s">
        <v>31</v>
      </c>
      <c r="H107" s="388">
        <v>69.291340000000005</v>
      </c>
      <c r="I107" s="115">
        <v>40.551180000000002</v>
      </c>
      <c r="J107" s="116">
        <v>18.503900000000002</v>
      </c>
      <c r="K107" s="188">
        <v>1760</v>
      </c>
      <c r="L107" s="113">
        <v>1030</v>
      </c>
      <c r="M107" s="189">
        <v>500</v>
      </c>
      <c r="N107" s="453">
        <v>10418.1</v>
      </c>
      <c r="O107" s="514">
        <v>4688.1450000000004</v>
      </c>
      <c r="P107" s="199" t="s">
        <v>53</v>
      </c>
      <c r="Q107" s="388">
        <f>Q106</f>
        <v>75.25</v>
      </c>
      <c r="R107" s="115">
        <f>R106</f>
        <v>49.25</v>
      </c>
      <c r="S107" s="116">
        <f>S106</f>
        <v>28.5</v>
      </c>
      <c r="T107" s="191">
        <f>T106</f>
        <v>507.2</v>
      </c>
    </row>
    <row r="108" spans="1:20" ht="18" x14ac:dyDescent="0.2">
      <c r="A108" s="370"/>
      <c r="B108" s="417" t="s">
        <v>269</v>
      </c>
      <c r="C108" s="412" t="s">
        <v>31</v>
      </c>
      <c r="D108" s="489"/>
      <c r="E108" s="302" t="s">
        <v>9</v>
      </c>
      <c r="F108" s="67" t="s">
        <v>270</v>
      </c>
      <c r="G108" s="283" t="s">
        <v>271</v>
      </c>
      <c r="H108" s="431">
        <v>66.141729999999995</v>
      </c>
      <c r="I108" s="201">
        <v>31.496099999999998</v>
      </c>
      <c r="J108" s="202">
        <v>19.684999999999999</v>
      </c>
      <c r="K108" s="203">
        <v>1680</v>
      </c>
      <c r="L108" s="204">
        <v>800</v>
      </c>
      <c r="M108" s="205">
        <v>500</v>
      </c>
      <c r="N108" s="478">
        <v>8953.5600000000013</v>
      </c>
      <c r="O108" s="515">
        <v>4029.1020000000003</v>
      </c>
      <c r="P108" s="206" t="s">
        <v>53</v>
      </c>
      <c r="Q108" s="431">
        <v>72.25</v>
      </c>
      <c r="R108" s="201">
        <v>40.25</v>
      </c>
      <c r="S108" s="202">
        <v>28.5</v>
      </c>
      <c r="T108" s="207">
        <v>419</v>
      </c>
    </row>
    <row r="109" spans="1:20" ht="18" x14ac:dyDescent="0.2">
      <c r="A109" s="368"/>
      <c r="B109" s="418" t="s">
        <v>50</v>
      </c>
      <c r="C109" s="413"/>
      <c r="D109" s="490"/>
      <c r="E109" s="302" t="s">
        <v>11</v>
      </c>
      <c r="F109" s="67" t="s">
        <v>270</v>
      </c>
      <c r="G109" s="283" t="s">
        <v>272</v>
      </c>
      <c r="H109" s="391">
        <v>66.141729999999995</v>
      </c>
      <c r="I109" s="76">
        <v>31.496099999999998</v>
      </c>
      <c r="J109" s="77">
        <v>19.684999999999999</v>
      </c>
      <c r="K109" s="208">
        <v>1680</v>
      </c>
      <c r="L109" s="67">
        <v>800</v>
      </c>
      <c r="M109" s="209">
        <v>500</v>
      </c>
      <c r="N109" s="478">
        <v>8953.5600000000013</v>
      </c>
      <c r="O109" s="515">
        <v>4029.1020000000003</v>
      </c>
      <c r="P109" s="210" t="s">
        <v>53</v>
      </c>
      <c r="Q109" s="391">
        <f t="shared" ref="Q109:Q125" si="20">Q108</f>
        <v>72.25</v>
      </c>
      <c r="R109" s="76">
        <f t="shared" ref="R109:R125" si="21">R108</f>
        <v>40.25</v>
      </c>
      <c r="S109" s="77">
        <f t="shared" ref="S109:S125" si="22">S108</f>
        <v>28.5</v>
      </c>
      <c r="T109" s="211">
        <f t="shared" ref="T109:T125" si="23">T108</f>
        <v>419</v>
      </c>
    </row>
    <row r="110" spans="1:20" ht="18" x14ac:dyDescent="0.2">
      <c r="A110" s="368"/>
      <c r="B110" s="418"/>
      <c r="C110" s="413"/>
      <c r="D110" s="490"/>
      <c r="E110" s="302" t="s">
        <v>12</v>
      </c>
      <c r="F110" s="67" t="s">
        <v>270</v>
      </c>
      <c r="G110" s="283" t="s">
        <v>273</v>
      </c>
      <c r="H110" s="391">
        <v>66.141729999999995</v>
      </c>
      <c r="I110" s="76">
        <v>31.496099999999998</v>
      </c>
      <c r="J110" s="77">
        <v>19.684999999999999</v>
      </c>
      <c r="K110" s="208">
        <v>1680</v>
      </c>
      <c r="L110" s="67">
        <v>800</v>
      </c>
      <c r="M110" s="209">
        <v>500</v>
      </c>
      <c r="N110" s="478">
        <v>8953.5600000000013</v>
      </c>
      <c r="O110" s="515">
        <v>4029.1020000000003</v>
      </c>
      <c r="P110" s="210" t="s">
        <v>53</v>
      </c>
      <c r="Q110" s="391">
        <f t="shared" si="20"/>
        <v>72.25</v>
      </c>
      <c r="R110" s="76">
        <f t="shared" si="21"/>
        <v>40.25</v>
      </c>
      <c r="S110" s="77">
        <f t="shared" si="22"/>
        <v>28.5</v>
      </c>
      <c r="T110" s="211">
        <f t="shared" si="23"/>
        <v>419</v>
      </c>
    </row>
    <row r="111" spans="1:20" ht="18" x14ac:dyDescent="0.2">
      <c r="A111" s="368"/>
      <c r="B111" s="418"/>
      <c r="C111" s="413"/>
      <c r="D111" s="490"/>
      <c r="E111" s="302" t="s">
        <v>13</v>
      </c>
      <c r="F111" s="67" t="s">
        <v>270</v>
      </c>
      <c r="G111" s="283" t="s">
        <v>274</v>
      </c>
      <c r="H111" s="391">
        <v>66.141729999999995</v>
      </c>
      <c r="I111" s="76">
        <v>31.496099999999998</v>
      </c>
      <c r="J111" s="77">
        <v>19.684999999999999</v>
      </c>
      <c r="K111" s="208">
        <v>1680</v>
      </c>
      <c r="L111" s="67">
        <v>800</v>
      </c>
      <c r="M111" s="209">
        <v>500</v>
      </c>
      <c r="N111" s="478">
        <v>8953.5600000000013</v>
      </c>
      <c r="O111" s="515">
        <v>4029.1020000000003</v>
      </c>
      <c r="P111" s="210" t="s">
        <v>53</v>
      </c>
      <c r="Q111" s="391">
        <f t="shared" si="20"/>
        <v>72.25</v>
      </c>
      <c r="R111" s="76">
        <f t="shared" si="21"/>
        <v>40.25</v>
      </c>
      <c r="S111" s="77">
        <f t="shared" si="22"/>
        <v>28.5</v>
      </c>
      <c r="T111" s="211">
        <f t="shared" si="23"/>
        <v>419</v>
      </c>
    </row>
    <row r="112" spans="1:20" ht="18" x14ac:dyDescent="0.2">
      <c r="A112" s="368"/>
      <c r="B112" s="418"/>
      <c r="C112" s="413"/>
      <c r="D112" s="490"/>
      <c r="E112" s="302" t="s">
        <v>14</v>
      </c>
      <c r="F112" s="67" t="s">
        <v>270</v>
      </c>
      <c r="G112" s="283" t="s">
        <v>275</v>
      </c>
      <c r="H112" s="391">
        <v>66.141729999999995</v>
      </c>
      <c r="I112" s="76">
        <v>31.496099999999998</v>
      </c>
      <c r="J112" s="77">
        <v>19.684999999999999</v>
      </c>
      <c r="K112" s="208">
        <v>1680</v>
      </c>
      <c r="L112" s="67">
        <v>800</v>
      </c>
      <c r="M112" s="209">
        <v>500</v>
      </c>
      <c r="N112" s="478">
        <v>8953.5600000000013</v>
      </c>
      <c r="O112" s="515">
        <v>4029.1020000000003</v>
      </c>
      <c r="P112" s="210" t="s">
        <v>53</v>
      </c>
      <c r="Q112" s="391">
        <f t="shared" si="20"/>
        <v>72.25</v>
      </c>
      <c r="R112" s="76">
        <f t="shared" si="21"/>
        <v>40.25</v>
      </c>
      <c r="S112" s="77">
        <f t="shared" si="22"/>
        <v>28.5</v>
      </c>
      <c r="T112" s="211">
        <f t="shared" si="23"/>
        <v>419</v>
      </c>
    </row>
    <row r="113" spans="1:20" ht="18" x14ac:dyDescent="0.2">
      <c r="A113" s="368"/>
      <c r="B113" s="418"/>
      <c r="C113" s="413"/>
      <c r="D113" s="490"/>
      <c r="E113" s="302" t="s">
        <v>15</v>
      </c>
      <c r="F113" s="67" t="s">
        <v>270</v>
      </c>
      <c r="G113" s="283" t="s">
        <v>276</v>
      </c>
      <c r="H113" s="391">
        <v>66.141729999999995</v>
      </c>
      <c r="I113" s="76">
        <v>31.496099999999998</v>
      </c>
      <c r="J113" s="77">
        <v>19.684999999999999</v>
      </c>
      <c r="K113" s="208">
        <v>1680</v>
      </c>
      <c r="L113" s="67">
        <v>800</v>
      </c>
      <c r="M113" s="209">
        <v>500</v>
      </c>
      <c r="N113" s="478">
        <v>8953.5600000000013</v>
      </c>
      <c r="O113" s="515">
        <v>4029.1020000000003</v>
      </c>
      <c r="P113" s="210" t="s">
        <v>53</v>
      </c>
      <c r="Q113" s="391">
        <f t="shared" si="20"/>
        <v>72.25</v>
      </c>
      <c r="R113" s="76">
        <f t="shared" si="21"/>
        <v>40.25</v>
      </c>
      <c r="S113" s="77">
        <f t="shared" si="22"/>
        <v>28.5</v>
      </c>
      <c r="T113" s="211">
        <f t="shared" si="23"/>
        <v>419</v>
      </c>
    </row>
    <row r="114" spans="1:20" ht="18" x14ac:dyDescent="0.2">
      <c r="A114" s="368"/>
      <c r="B114" s="418"/>
      <c r="C114" s="413"/>
      <c r="D114" s="490"/>
      <c r="E114" s="302" t="s">
        <v>16</v>
      </c>
      <c r="F114" s="67" t="s">
        <v>270</v>
      </c>
      <c r="G114" s="283" t="s">
        <v>277</v>
      </c>
      <c r="H114" s="391">
        <v>66.141729999999995</v>
      </c>
      <c r="I114" s="76">
        <v>31.496099999999998</v>
      </c>
      <c r="J114" s="77">
        <v>19.684999999999999</v>
      </c>
      <c r="K114" s="208">
        <v>1680</v>
      </c>
      <c r="L114" s="67">
        <v>800</v>
      </c>
      <c r="M114" s="209">
        <v>500</v>
      </c>
      <c r="N114" s="478">
        <v>8953.5600000000013</v>
      </c>
      <c r="O114" s="515">
        <v>4029.1020000000003</v>
      </c>
      <c r="P114" s="210" t="s">
        <v>53</v>
      </c>
      <c r="Q114" s="391">
        <f t="shared" si="20"/>
        <v>72.25</v>
      </c>
      <c r="R114" s="76">
        <f t="shared" si="21"/>
        <v>40.25</v>
      </c>
      <c r="S114" s="77">
        <f t="shared" si="22"/>
        <v>28.5</v>
      </c>
      <c r="T114" s="211">
        <f t="shared" si="23"/>
        <v>419</v>
      </c>
    </row>
    <row r="115" spans="1:20" ht="18" x14ac:dyDescent="0.2">
      <c r="A115" s="368"/>
      <c r="B115" s="418"/>
      <c r="C115" s="413"/>
      <c r="D115" s="490"/>
      <c r="E115" s="302" t="s">
        <v>18</v>
      </c>
      <c r="F115" s="67" t="s">
        <v>270</v>
      </c>
      <c r="G115" s="283" t="s">
        <v>278</v>
      </c>
      <c r="H115" s="391">
        <v>66.141729999999995</v>
      </c>
      <c r="I115" s="76">
        <v>31.496099999999998</v>
      </c>
      <c r="J115" s="77">
        <v>19.684999999999999</v>
      </c>
      <c r="K115" s="208">
        <v>1680</v>
      </c>
      <c r="L115" s="67">
        <v>800</v>
      </c>
      <c r="M115" s="209">
        <v>500</v>
      </c>
      <c r="N115" s="478">
        <v>8953.5600000000013</v>
      </c>
      <c r="O115" s="515">
        <v>4029.1020000000003</v>
      </c>
      <c r="P115" s="210" t="s">
        <v>53</v>
      </c>
      <c r="Q115" s="391">
        <f t="shared" si="20"/>
        <v>72.25</v>
      </c>
      <c r="R115" s="76">
        <f t="shared" si="21"/>
        <v>40.25</v>
      </c>
      <c r="S115" s="77">
        <f t="shared" si="22"/>
        <v>28.5</v>
      </c>
      <c r="T115" s="211">
        <f t="shared" si="23"/>
        <v>419</v>
      </c>
    </row>
    <row r="116" spans="1:20" ht="18" x14ac:dyDescent="0.2">
      <c r="A116" s="368"/>
      <c r="B116" s="418"/>
      <c r="C116" s="413"/>
      <c r="D116" s="490"/>
      <c r="E116" s="302" t="s">
        <v>19</v>
      </c>
      <c r="F116" s="67" t="s">
        <v>270</v>
      </c>
      <c r="G116" s="283" t="s">
        <v>279</v>
      </c>
      <c r="H116" s="391">
        <v>66.141729999999995</v>
      </c>
      <c r="I116" s="76">
        <v>31.496099999999998</v>
      </c>
      <c r="J116" s="77">
        <v>19.684999999999999</v>
      </c>
      <c r="K116" s="208">
        <v>1680</v>
      </c>
      <c r="L116" s="67">
        <v>800</v>
      </c>
      <c r="M116" s="209">
        <v>500</v>
      </c>
      <c r="N116" s="478">
        <v>8953.5600000000013</v>
      </c>
      <c r="O116" s="515">
        <v>4029.1020000000003</v>
      </c>
      <c r="P116" s="210" t="s">
        <v>53</v>
      </c>
      <c r="Q116" s="391">
        <f t="shared" si="20"/>
        <v>72.25</v>
      </c>
      <c r="R116" s="76">
        <f t="shared" si="21"/>
        <v>40.25</v>
      </c>
      <c r="S116" s="77">
        <f t="shared" si="22"/>
        <v>28.5</v>
      </c>
      <c r="T116" s="211">
        <f t="shared" si="23"/>
        <v>419</v>
      </c>
    </row>
    <row r="117" spans="1:20" ht="18" x14ac:dyDescent="0.2">
      <c r="A117" s="368"/>
      <c r="B117" s="418"/>
      <c r="C117" s="413"/>
      <c r="D117" s="490"/>
      <c r="E117" s="302" t="s">
        <v>20</v>
      </c>
      <c r="F117" s="67" t="s">
        <v>270</v>
      </c>
      <c r="G117" s="283" t="s">
        <v>280</v>
      </c>
      <c r="H117" s="391">
        <v>66.141729999999995</v>
      </c>
      <c r="I117" s="76">
        <v>31.496099999999998</v>
      </c>
      <c r="J117" s="77">
        <v>19.684999999999999</v>
      </c>
      <c r="K117" s="208">
        <v>1680</v>
      </c>
      <c r="L117" s="67">
        <v>800</v>
      </c>
      <c r="M117" s="209">
        <v>500</v>
      </c>
      <c r="N117" s="478">
        <v>8953.5600000000013</v>
      </c>
      <c r="O117" s="515">
        <v>4029.1020000000003</v>
      </c>
      <c r="P117" s="210" t="s">
        <v>53</v>
      </c>
      <c r="Q117" s="391">
        <f t="shared" si="20"/>
        <v>72.25</v>
      </c>
      <c r="R117" s="76">
        <f t="shared" si="21"/>
        <v>40.25</v>
      </c>
      <c r="S117" s="77">
        <f t="shared" si="22"/>
        <v>28.5</v>
      </c>
      <c r="T117" s="211">
        <f t="shared" si="23"/>
        <v>419</v>
      </c>
    </row>
    <row r="118" spans="1:20" ht="18" x14ac:dyDescent="0.2">
      <c r="A118" s="368"/>
      <c r="B118" s="418"/>
      <c r="C118" s="413"/>
      <c r="D118" s="490"/>
      <c r="E118" s="302" t="s">
        <v>21</v>
      </c>
      <c r="F118" s="67" t="s">
        <v>270</v>
      </c>
      <c r="G118" s="283" t="s">
        <v>281</v>
      </c>
      <c r="H118" s="391">
        <v>66.141729999999995</v>
      </c>
      <c r="I118" s="76">
        <v>31.496099999999998</v>
      </c>
      <c r="J118" s="77">
        <v>19.684999999999999</v>
      </c>
      <c r="K118" s="208">
        <v>1680</v>
      </c>
      <c r="L118" s="67">
        <v>800</v>
      </c>
      <c r="M118" s="209">
        <v>500</v>
      </c>
      <c r="N118" s="478">
        <v>8953.5600000000013</v>
      </c>
      <c r="O118" s="515">
        <v>4029.1020000000003</v>
      </c>
      <c r="P118" s="210" t="s">
        <v>53</v>
      </c>
      <c r="Q118" s="391">
        <f t="shared" si="20"/>
        <v>72.25</v>
      </c>
      <c r="R118" s="76">
        <f t="shared" si="21"/>
        <v>40.25</v>
      </c>
      <c r="S118" s="77">
        <f t="shared" si="22"/>
        <v>28.5</v>
      </c>
      <c r="T118" s="211">
        <f t="shared" si="23"/>
        <v>419</v>
      </c>
    </row>
    <row r="119" spans="1:20" ht="18" x14ac:dyDescent="0.2">
      <c r="A119" s="368"/>
      <c r="B119" s="418"/>
      <c r="C119" s="413"/>
      <c r="D119" s="490"/>
      <c r="E119" s="302" t="s">
        <v>22</v>
      </c>
      <c r="F119" s="67" t="s">
        <v>270</v>
      </c>
      <c r="G119" s="283" t="s">
        <v>282</v>
      </c>
      <c r="H119" s="391">
        <v>66.141729999999995</v>
      </c>
      <c r="I119" s="76">
        <v>31.496099999999998</v>
      </c>
      <c r="J119" s="77">
        <v>19.684999999999999</v>
      </c>
      <c r="K119" s="208">
        <v>1680</v>
      </c>
      <c r="L119" s="67">
        <v>800</v>
      </c>
      <c r="M119" s="209">
        <v>500</v>
      </c>
      <c r="N119" s="478">
        <v>8953.5600000000013</v>
      </c>
      <c r="O119" s="515">
        <v>4029.1020000000003</v>
      </c>
      <c r="P119" s="210" t="s">
        <v>53</v>
      </c>
      <c r="Q119" s="391">
        <f t="shared" si="20"/>
        <v>72.25</v>
      </c>
      <c r="R119" s="76">
        <f t="shared" si="21"/>
        <v>40.25</v>
      </c>
      <c r="S119" s="77">
        <f t="shared" si="22"/>
        <v>28.5</v>
      </c>
      <c r="T119" s="211">
        <f t="shared" si="23"/>
        <v>419</v>
      </c>
    </row>
    <row r="120" spans="1:20" ht="18" x14ac:dyDescent="0.2">
      <c r="A120" s="368"/>
      <c r="B120" s="418"/>
      <c r="C120" s="413"/>
      <c r="D120" s="490"/>
      <c r="E120" s="302" t="str">
        <f t="shared" ref="E120:E125" si="24">E100</f>
        <v>Plaster Pink</v>
      </c>
      <c r="F120" s="67"/>
      <c r="G120" s="283" t="s">
        <v>922</v>
      </c>
      <c r="H120" s="391">
        <v>66.141729999999995</v>
      </c>
      <c r="I120" s="76">
        <v>31.496099999999998</v>
      </c>
      <c r="J120" s="77">
        <v>19.684999999999999</v>
      </c>
      <c r="K120" s="208">
        <v>1680</v>
      </c>
      <c r="L120" s="67">
        <v>800</v>
      </c>
      <c r="M120" s="209">
        <v>500</v>
      </c>
      <c r="N120" s="478">
        <v>8953.5600000000013</v>
      </c>
      <c r="O120" s="515">
        <v>4029.1020000000003</v>
      </c>
      <c r="P120" s="210" t="s">
        <v>53</v>
      </c>
      <c r="Q120" s="391">
        <f t="shared" si="20"/>
        <v>72.25</v>
      </c>
      <c r="R120" s="76">
        <f t="shared" si="21"/>
        <v>40.25</v>
      </c>
      <c r="S120" s="77">
        <f t="shared" si="22"/>
        <v>28.5</v>
      </c>
      <c r="T120" s="211">
        <f t="shared" si="23"/>
        <v>419</v>
      </c>
    </row>
    <row r="121" spans="1:20" ht="18" x14ac:dyDescent="0.2">
      <c r="A121" s="368"/>
      <c r="B121" s="418"/>
      <c r="C121" s="413"/>
      <c r="D121" s="490"/>
      <c r="E121" s="302" t="str">
        <f t="shared" si="24"/>
        <v>Midnight Blue</v>
      </c>
      <c r="F121" s="67"/>
      <c r="G121" s="283" t="s">
        <v>923</v>
      </c>
      <c r="H121" s="391">
        <v>66.141729999999995</v>
      </c>
      <c r="I121" s="76">
        <v>31.496099999999998</v>
      </c>
      <c r="J121" s="77">
        <v>19.684999999999999</v>
      </c>
      <c r="K121" s="208">
        <v>1680</v>
      </c>
      <c r="L121" s="67">
        <v>800</v>
      </c>
      <c r="M121" s="209">
        <v>500</v>
      </c>
      <c r="N121" s="478">
        <v>8953.5600000000013</v>
      </c>
      <c r="O121" s="515">
        <v>4029.1020000000003</v>
      </c>
      <c r="P121" s="210" t="s">
        <v>53</v>
      </c>
      <c r="Q121" s="391">
        <f t="shared" si="20"/>
        <v>72.25</v>
      </c>
      <c r="R121" s="76">
        <f t="shared" si="21"/>
        <v>40.25</v>
      </c>
      <c r="S121" s="77">
        <f t="shared" si="22"/>
        <v>28.5</v>
      </c>
      <c r="T121" s="211">
        <f t="shared" si="23"/>
        <v>419</v>
      </c>
    </row>
    <row r="122" spans="1:20" ht="18" x14ac:dyDescent="0.2">
      <c r="A122" s="368"/>
      <c r="B122" s="418"/>
      <c r="C122" s="413"/>
      <c r="D122" s="490"/>
      <c r="E122" s="302" t="str">
        <f t="shared" si="24"/>
        <v>Olive Green</v>
      </c>
      <c r="F122" s="67"/>
      <c r="G122" s="283" t="s">
        <v>924</v>
      </c>
      <c r="H122" s="391">
        <v>66.141729999999995</v>
      </c>
      <c r="I122" s="76">
        <v>31.496099999999998</v>
      </c>
      <c r="J122" s="77">
        <v>19.684999999999999</v>
      </c>
      <c r="K122" s="208">
        <v>1680</v>
      </c>
      <c r="L122" s="67">
        <v>800</v>
      </c>
      <c r="M122" s="209">
        <v>500</v>
      </c>
      <c r="N122" s="478">
        <v>8953.5600000000013</v>
      </c>
      <c r="O122" s="515">
        <v>4029.1020000000003</v>
      </c>
      <c r="P122" s="210" t="s">
        <v>53</v>
      </c>
      <c r="Q122" s="391">
        <f t="shared" si="20"/>
        <v>72.25</v>
      </c>
      <c r="R122" s="76">
        <f t="shared" si="21"/>
        <v>40.25</v>
      </c>
      <c r="S122" s="77">
        <f t="shared" si="22"/>
        <v>28.5</v>
      </c>
      <c r="T122" s="211">
        <f t="shared" si="23"/>
        <v>419</v>
      </c>
    </row>
    <row r="123" spans="1:20" ht="18" x14ac:dyDescent="0.2">
      <c r="A123" s="368"/>
      <c r="B123" s="418"/>
      <c r="C123" s="413"/>
      <c r="D123" s="490"/>
      <c r="E123" s="302" t="str">
        <f t="shared" si="24"/>
        <v>Forest Green</v>
      </c>
      <c r="F123" s="67"/>
      <c r="G123" s="283" t="s">
        <v>925</v>
      </c>
      <c r="H123" s="391">
        <v>66.141729999999995</v>
      </c>
      <c r="I123" s="76">
        <v>31.496099999999998</v>
      </c>
      <c r="J123" s="77">
        <v>19.684999999999999</v>
      </c>
      <c r="K123" s="208">
        <v>1680</v>
      </c>
      <c r="L123" s="67">
        <v>800</v>
      </c>
      <c r="M123" s="209">
        <v>500</v>
      </c>
      <c r="N123" s="478">
        <v>8953.5600000000013</v>
      </c>
      <c r="O123" s="515">
        <v>4029.1020000000003</v>
      </c>
      <c r="P123" s="210" t="s">
        <v>53</v>
      </c>
      <c r="Q123" s="391">
        <f t="shared" si="20"/>
        <v>72.25</v>
      </c>
      <c r="R123" s="76">
        <f t="shared" si="21"/>
        <v>40.25</v>
      </c>
      <c r="S123" s="77">
        <f t="shared" si="22"/>
        <v>28.5</v>
      </c>
      <c r="T123" s="211">
        <f t="shared" si="23"/>
        <v>419</v>
      </c>
    </row>
    <row r="124" spans="1:20" ht="18" x14ac:dyDescent="0.2">
      <c r="A124" s="368"/>
      <c r="B124" s="418"/>
      <c r="C124" s="413"/>
      <c r="D124" s="490"/>
      <c r="E124" s="302" t="str">
        <f t="shared" si="24"/>
        <v>Leather</v>
      </c>
      <c r="F124" s="67"/>
      <c r="G124" s="283" t="s">
        <v>926</v>
      </c>
      <c r="H124" s="391">
        <v>66.141729999999995</v>
      </c>
      <c r="I124" s="76">
        <v>31.496099999999998</v>
      </c>
      <c r="J124" s="77">
        <v>19.684999999999999</v>
      </c>
      <c r="K124" s="208">
        <v>1680</v>
      </c>
      <c r="L124" s="67">
        <v>800</v>
      </c>
      <c r="M124" s="209">
        <v>500</v>
      </c>
      <c r="N124" s="478">
        <v>8953.5600000000013</v>
      </c>
      <c r="O124" s="515">
        <v>4029.1020000000003</v>
      </c>
      <c r="P124" s="210" t="s">
        <v>53</v>
      </c>
      <c r="Q124" s="391">
        <f t="shared" si="20"/>
        <v>72.25</v>
      </c>
      <c r="R124" s="76">
        <f t="shared" si="21"/>
        <v>40.25</v>
      </c>
      <c r="S124" s="77">
        <f t="shared" si="22"/>
        <v>28.5</v>
      </c>
      <c r="T124" s="211">
        <f t="shared" si="23"/>
        <v>419</v>
      </c>
    </row>
    <row r="125" spans="1:20" ht="18" x14ac:dyDescent="0.2">
      <c r="A125" s="368"/>
      <c r="B125" s="418"/>
      <c r="C125" s="413"/>
      <c r="D125" s="490"/>
      <c r="E125" s="302" t="str">
        <f t="shared" si="24"/>
        <v>Brick</v>
      </c>
      <c r="F125" s="67"/>
      <c r="G125" s="283" t="s">
        <v>927</v>
      </c>
      <c r="H125" s="391">
        <v>66.141729999999995</v>
      </c>
      <c r="I125" s="76">
        <v>31.496099999999998</v>
      </c>
      <c r="J125" s="77">
        <v>19.684999999999999</v>
      </c>
      <c r="K125" s="208">
        <v>1680</v>
      </c>
      <c r="L125" s="67">
        <v>800</v>
      </c>
      <c r="M125" s="209">
        <v>500</v>
      </c>
      <c r="N125" s="478">
        <v>8953.5600000000013</v>
      </c>
      <c r="O125" s="515">
        <v>4029.1020000000003</v>
      </c>
      <c r="P125" s="210" t="s">
        <v>53</v>
      </c>
      <c r="Q125" s="391">
        <f t="shared" si="20"/>
        <v>72.25</v>
      </c>
      <c r="R125" s="76">
        <f t="shared" si="21"/>
        <v>40.25</v>
      </c>
      <c r="S125" s="77">
        <f t="shared" si="22"/>
        <v>28.5</v>
      </c>
      <c r="T125" s="211">
        <f t="shared" si="23"/>
        <v>419</v>
      </c>
    </row>
    <row r="126" spans="1:20" ht="18" x14ac:dyDescent="0.2">
      <c r="A126" s="368"/>
      <c r="B126" s="418"/>
      <c r="C126" s="415"/>
      <c r="D126" s="491"/>
      <c r="E126" s="302" t="s">
        <v>63</v>
      </c>
      <c r="F126" s="67" t="s">
        <v>270</v>
      </c>
      <c r="G126" s="283" t="s">
        <v>31</v>
      </c>
      <c r="H126" s="390">
        <v>66.141729999999995</v>
      </c>
      <c r="I126" s="70">
        <v>31.496099999999998</v>
      </c>
      <c r="J126" s="71">
        <v>19.684999999999999</v>
      </c>
      <c r="K126" s="212">
        <v>1680</v>
      </c>
      <c r="L126" s="68">
        <v>800</v>
      </c>
      <c r="M126" s="213">
        <v>500</v>
      </c>
      <c r="N126" s="478">
        <v>9848.9160000000011</v>
      </c>
      <c r="O126" s="515">
        <v>4432.01</v>
      </c>
      <c r="P126" s="214" t="s">
        <v>53</v>
      </c>
      <c r="Q126" s="391">
        <f>Q119</f>
        <v>72.25</v>
      </c>
      <c r="R126" s="76">
        <f>R119</f>
        <v>40.25</v>
      </c>
      <c r="S126" s="77">
        <f>S119</f>
        <v>28.5</v>
      </c>
      <c r="T126" s="211">
        <f>T119</f>
        <v>419</v>
      </c>
    </row>
    <row r="127" spans="1:20" ht="19" thickBot="1" x14ac:dyDescent="0.25">
      <c r="A127" s="369"/>
      <c r="B127" s="418"/>
      <c r="C127" s="424"/>
      <c r="D127" s="495"/>
      <c r="E127" s="532" t="s">
        <v>64</v>
      </c>
      <c r="F127" s="81" t="s">
        <v>270</v>
      </c>
      <c r="G127" s="286" t="s">
        <v>31</v>
      </c>
      <c r="H127" s="392">
        <v>66.141729999999995</v>
      </c>
      <c r="I127" s="216">
        <v>31.496099999999998</v>
      </c>
      <c r="J127" s="217">
        <v>19.684999999999999</v>
      </c>
      <c r="K127" s="218">
        <v>1680</v>
      </c>
      <c r="L127" s="81">
        <v>800</v>
      </c>
      <c r="M127" s="219">
        <v>500</v>
      </c>
      <c r="N127" s="479">
        <v>9848.9160000000011</v>
      </c>
      <c r="O127" s="533">
        <v>4432.01</v>
      </c>
      <c r="P127" s="235" t="s">
        <v>53</v>
      </c>
      <c r="Q127" s="393">
        <f>Q126</f>
        <v>72.25</v>
      </c>
      <c r="R127" s="100">
        <f>R126</f>
        <v>40.25</v>
      </c>
      <c r="S127" s="101">
        <f>S126</f>
        <v>28.5</v>
      </c>
      <c r="T127" s="236">
        <f>T126</f>
        <v>419</v>
      </c>
    </row>
    <row r="128" spans="1:20" ht="18" x14ac:dyDescent="0.2">
      <c r="A128" s="370"/>
      <c r="B128" s="405" t="s">
        <v>283</v>
      </c>
      <c r="C128" s="347" t="s">
        <v>284</v>
      </c>
      <c r="D128" s="496" t="s">
        <v>285</v>
      </c>
      <c r="E128" s="502" t="s">
        <v>9</v>
      </c>
      <c r="F128" s="223" t="s">
        <v>286</v>
      </c>
      <c r="G128" s="292" t="s">
        <v>287</v>
      </c>
      <c r="H128" s="394">
        <v>72.834649999999996</v>
      </c>
      <c r="I128" s="27">
        <v>35.433100000000003</v>
      </c>
      <c r="J128" s="28">
        <v>19.684999999999999</v>
      </c>
      <c r="K128" s="222">
        <v>1850</v>
      </c>
      <c r="L128" s="223">
        <v>900</v>
      </c>
      <c r="M128" s="224">
        <v>500</v>
      </c>
      <c r="N128" s="511">
        <v>12054.24</v>
      </c>
      <c r="O128" s="512">
        <v>5424.4080000000004</v>
      </c>
      <c r="P128" s="168" t="s">
        <v>53</v>
      </c>
      <c r="Q128" s="385">
        <v>80.75</v>
      </c>
      <c r="R128" s="34">
        <v>41.5</v>
      </c>
      <c r="S128" s="35">
        <v>28.5</v>
      </c>
      <c r="T128" s="169">
        <v>485.1</v>
      </c>
    </row>
    <row r="129" spans="1:20" ht="18" x14ac:dyDescent="0.2">
      <c r="A129" s="368"/>
      <c r="B129" s="352" t="s">
        <v>50</v>
      </c>
      <c r="C129" s="348"/>
      <c r="D129" s="487"/>
      <c r="E129" s="503" t="s">
        <v>11</v>
      </c>
      <c r="F129" s="171" t="s">
        <v>286</v>
      </c>
      <c r="G129" s="267" t="s">
        <v>288</v>
      </c>
      <c r="H129" s="395">
        <v>72.834649999999996</v>
      </c>
      <c r="I129" s="175">
        <v>35.433100000000003</v>
      </c>
      <c r="J129" s="176">
        <v>19.684999999999999</v>
      </c>
      <c r="K129" s="170">
        <v>1850</v>
      </c>
      <c r="L129" s="171">
        <v>900</v>
      </c>
      <c r="M129" s="172">
        <v>500</v>
      </c>
      <c r="N129" s="475">
        <v>12054.24</v>
      </c>
      <c r="O129" s="513">
        <v>5424.4080000000004</v>
      </c>
      <c r="P129" s="173" t="s">
        <v>53</v>
      </c>
      <c r="Q129" s="395">
        <f t="shared" ref="Q129:Q145" si="25">Q128</f>
        <v>80.75</v>
      </c>
      <c r="R129" s="175">
        <f t="shared" ref="R129:R145" si="26">R128</f>
        <v>41.5</v>
      </c>
      <c r="S129" s="176">
        <f t="shared" ref="S129:S145" si="27">S128</f>
        <v>28.5</v>
      </c>
      <c r="T129" s="227">
        <f t="shared" ref="T129:T145" si="28">T128</f>
        <v>485.1</v>
      </c>
    </row>
    <row r="130" spans="1:20" ht="18" x14ac:dyDescent="0.2">
      <c r="A130" s="368"/>
      <c r="B130" s="352"/>
      <c r="C130" s="348"/>
      <c r="D130" s="487"/>
      <c r="E130" s="503" t="s">
        <v>12</v>
      </c>
      <c r="F130" s="171" t="s">
        <v>286</v>
      </c>
      <c r="G130" s="267" t="s">
        <v>289</v>
      </c>
      <c r="H130" s="395">
        <v>72.834649999999996</v>
      </c>
      <c r="I130" s="175">
        <v>35.433100000000003</v>
      </c>
      <c r="J130" s="176">
        <v>19.684999999999999</v>
      </c>
      <c r="K130" s="165">
        <v>1850</v>
      </c>
      <c r="L130" s="166">
        <v>900</v>
      </c>
      <c r="M130" s="167">
        <v>500</v>
      </c>
      <c r="N130" s="475">
        <v>12054.24</v>
      </c>
      <c r="O130" s="513">
        <v>5424.4080000000004</v>
      </c>
      <c r="P130" s="173" t="s">
        <v>53</v>
      </c>
      <c r="Q130" s="395">
        <f t="shared" si="25"/>
        <v>80.75</v>
      </c>
      <c r="R130" s="175">
        <f t="shared" si="26"/>
        <v>41.5</v>
      </c>
      <c r="S130" s="176">
        <f t="shared" si="27"/>
        <v>28.5</v>
      </c>
      <c r="T130" s="227">
        <f t="shared" si="28"/>
        <v>485.1</v>
      </c>
    </row>
    <row r="131" spans="1:20" ht="18" x14ac:dyDescent="0.2">
      <c r="A131" s="368"/>
      <c r="B131" s="352"/>
      <c r="C131" s="348"/>
      <c r="D131" s="487"/>
      <c r="E131" s="503" t="s">
        <v>13</v>
      </c>
      <c r="F131" s="171" t="s">
        <v>286</v>
      </c>
      <c r="G131" s="267" t="s">
        <v>290</v>
      </c>
      <c r="H131" s="395">
        <v>72.834649999999996</v>
      </c>
      <c r="I131" s="175">
        <v>35.433100000000003</v>
      </c>
      <c r="J131" s="176">
        <v>19.684999999999999</v>
      </c>
      <c r="K131" s="170">
        <v>1850</v>
      </c>
      <c r="L131" s="171">
        <v>900</v>
      </c>
      <c r="M131" s="172">
        <v>500</v>
      </c>
      <c r="N131" s="475">
        <v>12054.24</v>
      </c>
      <c r="O131" s="513">
        <v>5424.4080000000004</v>
      </c>
      <c r="P131" s="173" t="s">
        <v>53</v>
      </c>
      <c r="Q131" s="395">
        <f t="shared" si="25"/>
        <v>80.75</v>
      </c>
      <c r="R131" s="175">
        <f t="shared" si="26"/>
        <v>41.5</v>
      </c>
      <c r="S131" s="176">
        <f t="shared" si="27"/>
        <v>28.5</v>
      </c>
      <c r="T131" s="227">
        <f t="shared" si="28"/>
        <v>485.1</v>
      </c>
    </row>
    <row r="132" spans="1:20" ht="18" x14ac:dyDescent="0.2">
      <c r="A132" s="368"/>
      <c r="B132" s="352"/>
      <c r="C132" s="348"/>
      <c r="D132" s="487"/>
      <c r="E132" s="503" t="s">
        <v>14</v>
      </c>
      <c r="F132" s="171" t="s">
        <v>286</v>
      </c>
      <c r="G132" s="267" t="s">
        <v>291</v>
      </c>
      <c r="H132" s="395">
        <v>72.834649999999996</v>
      </c>
      <c r="I132" s="175">
        <v>35.433100000000003</v>
      </c>
      <c r="J132" s="176">
        <v>19.684999999999999</v>
      </c>
      <c r="K132" s="165">
        <v>1850</v>
      </c>
      <c r="L132" s="166">
        <v>900</v>
      </c>
      <c r="M132" s="167">
        <v>500</v>
      </c>
      <c r="N132" s="475">
        <v>12054.24</v>
      </c>
      <c r="O132" s="513">
        <v>5424.4080000000004</v>
      </c>
      <c r="P132" s="173" t="s">
        <v>53</v>
      </c>
      <c r="Q132" s="395">
        <f t="shared" si="25"/>
        <v>80.75</v>
      </c>
      <c r="R132" s="175">
        <f t="shared" si="26"/>
        <v>41.5</v>
      </c>
      <c r="S132" s="176">
        <f t="shared" si="27"/>
        <v>28.5</v>
      </c>
      <c r="T132" s="227">
        <f t="shared" si="28"/>
        <v>485.1</v>
      </c>
    </row>
    <row r="133" spans="1:20" ht="18" x14ac:dyDescent="0.2">
      <c r="A133" s="368"/>
      <c r="B133" s="352"/>
      <c r="C133" s="348"/>
      <c r="D133" s="487"/>
      <c r="E133" s="503" t="s">
        <v>15</v>
      </c>
      <c r="F133" s="171" t="s">
        <v>286</v>
      </c>
      <c r="G133" s="267" t="s">
        <v>292</v>
      </c>
      <c r="H133" s="395">
        <v>72.834649999999996</v>
      </c>
      <c r="I133" s="175">
        <v>35.433100000000003</v>
      </c>
      <c r="J133" s="176">
        <v>19.684999999999999</v>
      </c>
      <c r="K133" s="170">
        <v>1850</v>
      </c>
      <c r="L133" s="171">
        <v>900</v>
      </c>
      <c r="M133" s="172">
        <v>500</v>
      </c>
      <c r="N133" s="475">
        <v>12054.24</v>
      </c>
      <c r="O133" s="513">
        <v>5424.4080000000004</v>
      </c>
      <c r="P133" s="173" t="s">
        <v>53</v>
      </c>
      <c r="Q133" s="395">
        <f t="shared" si="25"/>
        <v>80.75</v>
      </c>
      <c r="R133" s="175">
        <f t="shared" si="26"/>
        <v>41.5</v>
      </c>
      <c r="S133" s="176">
        <f t="shared" si="27"/>
        <v>28.5</v>
      </c>
      <c r="T133" s="227">
        <f t="shared" si="28"/>
        <v>485.1</v>
      </c>
    </row>
    <row r="134" spans="1:20" ht="18" x14ac:dyDescent="0.2">
      <c r="A134" s="368"/>
      <c r="B134" s="352"/>
      <c r="C134" s="348"/>
      <c r="D134" s="487"/>
      <c r="E134" s="503" t="s">
        <v>16</v>
      </c>
      <c r="F134" s="171" t="s">
        <v>286</v>
      </c>
      <c r="G134" s="267" t="s">
        <v>293</v>
      </c>
      <c r="H134" s="395">
        <v>72.834649999999996</v>
      </c>
      <c r="I134" s="175">
        <v>35.433100000000003</v>
      </c>
      <c r="J134" s="176">
        <v>19.684999999999999</v>
      </c>
      <c r="K134" s="165">
        <v>1850</v>
      </c>
      <c r="L134" s="166">
        <v>900</v>
      </c>
      <c r="M134" s="167">
        <v>500</v>
      </c>
      <c r="N134" s="475">
        <v>12054.24</v>
      </c>
      <c r="O134" s="513">
        <v>5424.4080000000004</v>
      </c>
      <c r="P134" s="173" t="s">
        <v>53</v>
      </c>
      <c r="Q134" s="395">
        <f t="shared" si="25"/>
        <v>80.75</v>
      </c>
      <c r="R134" s="175">
        <f t="shared" si="26"/>
        <v>41.5</v>
      </c>
      <c r="S134" s="176">
        <f t="shared" si="27"/>
        <v>28.5</v>
      </c>
      <c r="T134" s="227">
        <f t="shared" si="28"/>
        <v>485.1</v>
      </c>
    </row>
    <row r="135" spans="1:20" ht="18" x14ac:dyDescent="0.2">
      <c r="A135" s="368"/>
      <c r="B135" s="352"/>
      <c r="C135" s="348"/>
      <c r="D135" s="487"/>
      <c r="E135" s="503" t="s">
        <v>18</v>
      </c>
      <c r="F135" s="171" t="s">
        <v>286</v>
      </c>
      <c r="G135" s="267" t="s">
        <v>294</v>
      </c>
      <c r="H135" s="395">
        <v>72.834649999999996</v>
      </c>
      <c r="I135" s="175">
        <v>35.433100000000003</v>
      </c>
      <c r="J135" s="176">
        <v>19.684999999999999</v>
      </c>
      <c r="K135" s="170">
        <v>1850</v>
      </c>
      <c r="L135" s="171">
        <v>900</v>
      </c>
      <c r="M135" s="172">
        <v>500</v>
      </c>
      <c r="N135" s="475">
        <v>12054.24</v>
      </c>
      <c r="O135" s="513">
        <v>5424.4080000000004</v>
      </c>
      <c r="P135" s="173" t="s">
        <v>53</v>
      </c>
      <c r="Q135" s="395">
        <f t="shared" si="25"/>
        <v>80.75</v>
      </c>
      <c r="R135" s="175">
        <f t="shared" si="26"/>
        <v>41.5</v>
      </c>
      <c r="S135" s="176">
        <f t="shared" si="27"/>
        <v>28.5</v>
      </c>
      <c r="T135" s="227">
        <f t="shared" si="28"/>
        <v>485.1</v>
      </c>
    </row>
    <row r="136" spans="1:20" ht="18" x14ac:dyDescent="0.2">
      <c r="A136" s="368"/>
      <c r="B136" s="352"/>
      <c r="C136" s="348"/>
      <c r="D136" s="487"/>
      <c r="E136" s="503" t="s">
        <v>19</v>
      </c>
      <c r="F136" s="171" t="s">
        <v>286</v>
      </c>
      <c r="G136" s="267" t="s">
        <v>295</v>
      </c>
      <c r="H136" s="395">
        <v>72.834649999999996</v>
      </c>
      <c r="I136" s="175">
        <v>35.433100000000003</v>
      </c>
      <c r="J136" s="176">
        <v>19.684999999999999</v>
      </c>
      <c r="K136" s="165">
        <v>1850</v>
      </c>
      <c r="L136" s="166">
        <v>900</v>
      </c>
      <c r="M136" s="167">
        <v>500</v>
      </c>
      <c r="N136" s="475">
        <v>12054.24</v>
      </c>
      <c r="O136" s="513">
        <v>5424.4080000000004</v>
      </c>
      <c r="P136" s="173" t="s">
        <v>53</v>
      </c>
      <c r="Q136" s="395">
        <f t="shared" si="25"/>
        <v>80.75</v>
      </c>
      <c r="R136" s="175">
        <f t="shared" si="26"/>
        <v>41.5</v>
      </c>
      <c r="S136" s="176">
        <f t="shared" si="27"/>
        <v>28.5</v>
      </c>
      <c r="T136" s="227">
        <f t="shared" si="28"/>
        <v>485.1</v>
      </c>
    </row>
    <row r="137" spans="1:20" ht="18" x14ac:dyDescent="0.2">
      <c r="A137" s="368"/>
      <c r="B137" s="352"/>
      <c r="C137" s="348"/>
      <c r="D137" s="487"/>
      <c r="E137" s="503" t="s">
        <v>20</v>
      </c>
      <c r="F137" s="171" t="s">
        <v>286</v>
      </c>
      <c r="G137" s="267" t="s">
        <v>296</v>
      </c>
      <c r="H137" s="395">
        <v>72.834649999999996</v>
      </c>
      <c r="I137" s="175">
        <v>35.433100000000003</v>
      </c>
      <c r="J137" s="176">
        <v>19.684999999999999</v>
      </c>
      <c r="K137" s="170">
        <v>1850</v>
      </c>
      <c r="L137" s="171">
        <v>900</v>
      </c>
      <c r="M137" s="172">
        <v>500</v>
      </c>
      <c r="N137" s="475">
        <v>12054.24</v>
      </c>
      <c r="O137" s="513">
        <v>5424.4080000000004</v>
      </c>
      <c r="P137" s="173" t="s">
        <v>53</v>
      </c>
      <c r="Q137" s="395">
        <f t="shared" si="25"/>
        <v>80.75</v>
      </c>
      <c r="R137" s="175">
        <f t="shared" si="26"/>
        <v>41.5</v>
      </c>
      <c r="S137" s="176">
        <f t="shared" si="27"/>
        <v>28.5</v>
      </c>
      <c r="T137" s="227">
        <f t="shared" si="28"/>
        <v>485.1</v>
      </c>
    </row>
    <row r="138" spans="1:20" ht="18" x14ac:dyDescent="0.2">
      <c r="A138" s="368"/>
      <c r="B138" s="352"/>
      <c r="C138" s="348"/>
      <c r="D138" s="487"/>
      <c r="E138" s="503" t="s">
        <v>21</v>
      </c>
      <c r="F138" s="171" t="s">
        <v>286</v>
      </c>
      <c r="G138" s="267" t="s">
        <v>297</v>
      </c>
      <c r="H138" s="395">
        <v>72.834649999999996</v>
      </c>
      <c r="I138" s="175">
        <v>35.433100000000003</v>
      </c>
      <c r="J138" s="176">
        <v>19.684999999999999</v>
      </c>
      <c r="K138" s="165">
        <v>1850</v>
      </c>
      <c r="L138" s="166">
        <v>900</v>
      </c>
      <c r="M138" s="167">
        <v>500</v>
      </c>
      <c r="N138" s="475">
        <v>12054.24</v>
      </c>
      <c r="O138" s="513">
        <v>5424.4080000000004</v>
      </c>
      <c r="P138" s="173" t="s">
        <v>53</v>
      </c>
      <c r="Q138" s="395">
        <f t="shared" si="25"/>
        <v>80.75</v>
      </c>
      <c r="R138" s="175">
        <f t="shared" si="26"/>
        <v>41.5</v>
      </c>
      <c r="S138" s="176">
        <f t="shared" si="27"/>
        <v>28.5</v>
      </c>
      <c r="T138" s="227">
        <f t="shared" si="28"/>
        <v>485.1</v>
      </c>
    </row>
    <row r="139" spans="1:20" ht="18" x14ac:dyDescent="0.2">
      <c r="A139" s="368"/>
      <c r="B139" s="352"/>
      <c r="C139" s="348"/>
      <c r="D139" s="487"/>
      <c r="E139" s="503" t="s">
        <v>22</v>
      </c>
      <c r="F139" s="171" t="s">
        <v>286</v>
      </c>
      <c r="G139" s="267" t="s">
        <v>298</v>
      </c>
      <c r="H139" s="395">
        <v>72.834649999999996</v>
      </c>
      <c r="I139" s="175">
        <v>35.433100000000003</v>
      </c>
      <c r="J139" s="176">
        <v>19.684999999999999</v>
      </c>
      <c r="K139" s="170">
        <v>1850</v>
      </c>
      <c r="L139" s="171">
        <v>900</v>
      </c>
      <c r="M139" s="172">
        <v>500</v>
      </c>
      <c r="N139" s="475">
        <v>12054.24</v>
      </c>
      <c r="O139" s="513">
        <v>5424.4080000000004</v>
      </c>
      <c r="P139" s="173" t="s">
        <v>53</v>
      </c>
      <c r="Q139" s="395">
        <f t="shared" si="25"/>
        <v>80.75</v>
      </c>
      <c r="R139" s="175">
        <f t="shared" si="26"/>
        <v>41.5</v>
      </c>
      <c r="S139" s="176">
        <f t="shared" si="27"/>
        <v>28.5</v>
      </c>
      <c r="T139" s="227">
        <f t="shared" si="28"/>
        <v>485.1</v>
      </c>
    </row>
    <row r="140" spans="1:20" ht="18" x14ac:dyDescent="0.2">
      <c r="A140" s="368"/>
      <c r="B140" s="352"/>
      <c r="C140" s="348"/>
      <c r="D140" s="487"/>
      <c r="E140" s="503" t="str">
        <f t="shared" ref="E140:E145" si="29">E120</f>
        <v>Plaster Pink</v>
      </c>
      <c r="F140" s="171"/>
      <c r="G140" s="267" t="s">
        <v>928</v>
      </c>
      <c r="H140" s="395">
        <v>72.834649999999996</v>
      </c>
      <c r="I140" s="175">
        <v>35.433100000000003</v>
      </c>
      <c r="J140" s="176">
        <v>19.684999999999999</v>
      </c>
      <c r="K140" s="165">
        <v>1850</v>
      </c>
      <c r="L140" s="166">
        <v>900</v>
      </c>
      <c r="M140" s="167">
        <v>500</v>
      </c>
      <c r="N140" s="475">
        <v>12054.24</v>
      </c>
      <c r="O140" s="513">
        <v>5424.4080000000004</v>
      </c>
      <c r="P140" s="173" t="s">
        <v>53</v>
      </c>
      <c r="Q140" s="395">
        <f t="shared" si="25"/>
        <v>80.75</v>
      </c>
      <c r="R140" s="175">
        <f t="shared" si="26"/>
        <v>41.5</v>
      </c>
      <c r="S140" s="176">
        <f t="shared" si="27"/>
        <v>28.5</v>
      </c>
      <c r="T140" s="227">
        <f t="shared" si="28"/>
        <v>485.1</v>
      </c>
    </row>
    <row r="141" spans="1:20" ht="18" x14ac:dyDescent="0.2">
      <c r="A141" s="368"/>
      <c r="B141" s="352"/>
      <c r="C141" s="348"/>
      <c r="D141" s="487"/>
      <c r="E141" s="503" t="str">
        <f t="shared" si="29"/>
        <v>Midnight Blue</v>
      </c>
      <c r="F141" s="171"/>
      <c r="G141" s="267" t="s">
        <v>929</v>
      </c>
      <c r="H141" s="395">
        <v>72.834649999999996</v>
      </c>
      <c r="I141" s="175">
        <v>35.433100000000003</v>
      </c>
      <c r="J141" s="176">
        <v>19.684999999999999</v>
      </c>
      <c r="K141" s="170">
        <v>1850</v>
      </c>
      <c r="L141" s="171">
        <v>900</v>
      </c>
      <c r="M141" s="172">
        <v>500</v>
      </c>
      <c r="N141" s="475">
        <v>12054.24</v>
      </c>
      <c r="O141" s="513">
        <v>5424.4080000000004</v>
      </c>
      <c r="P141" s="173" t="s">
        <v>53</v>
      </c>
      <c r="Q141" s="395">
        <f t="shared" si="25"/>
        <v>80.75</v>
      </c>
      <c r="R141" s="175">
        <f t="shared" si="26"/>
        <v>41.5</v>
      </c>
      <c r="S141" s="176">
        <f t="shared" si="27"/>
        <v>28.5</v>
      </c>
      <c r="T141" s="227">
        <f t="shared" si="28"/>
        <v>485.1</v>
      </c>
    </row>
    <row r="142" spans="1:20" ht="18" x14ac:dyDescent="0.2">
      <c r="A142" s="368"/>
      <c r="B142" s="352"/>
      <c r="C142" s="348"/>
      <c r="D142" s="487"/>
      <c r="E142" s="503" t="str">
        <f t="shared" si="29"/>
        <v>Olive Green</v>
      </c>
      <c r="F142" s="171"/>
      <c r="G142" s="267" t="s">
        <v>930</v>
      </c>
      <c r="H142" s="395">
        <v>72.834649999999996</v>
      </c>
      <c r="I142" s="175">
        <v>35.433100000000003</v>
      </c>
      <c r="J142" s="176">
        <v>19.684999999999999</v>
      </c>
      <c r="K142" s="165">
        <v>1850</v>
      </c>
      <c r="L142" s="166">
        <v>900</v>
      </c>
      <c r="M142" s="167">
        <v>500</v>
      </c>
      <c r="N142" s="475">
        <v>12054.24</v>
      </c>
      <c r="O142" s="513">
        <v>5424.4080000000004</v>
      </c>
      <c r="P142" s="173" t="s">
        <v>53</v>
      </c>
      <c r="Q142" s="395">
        <f t="shared" si="25"/>
        <v>80.75</v>
      </c>
      <c r="R142" s="175">
        <f t="shared" si="26"/>
        <v>41.5</v>
      </c>
      <c r="S142" s="176">
        <f t="shared" si="27"/>
        <v>28.5</v>
      </c>
      <c r="T142" s="227">
        <f t="shared" si="28"/>
        <v>485.1</v>
      </c>
    </row>
    <row r="143" spans="1:20" ht="18" x14ac:dyDescent="0.2">
      <c r="A143" s="368"/>
      <c r="B143" s="352"/>
      <c r="C143" s="348"/>
      <c r="D143" s="487"/>
      <c r="E143" s="503" t="str">
        <f t="shared" si="29"/>
        <v>Forest Green</v>
      </c>
      <c r="F143" s="171"/>
      <c r="G143" s="267" t="s">
        <v>931</v>
      </c>
      <c r="H143" s="395">
        <v>72.834649999999996</v>
      </c>
      <c r="I143" s="175">
        <v>35.433100000000003</v>
      </c>
      <c r="J143" s="176">
        <v>19.684999999999999</v>
      </c>
      <c r="K143" s="170">
        <v>1850</v>
      </c>
      <c r="L143" s="171">
        <v>900</v>
      </c>
      <c r="M143" s="172">
        <v>500</v>
      </c>
      <c r="N143" s="475">
        <v>12054.24</v>
      </c>
      <c r="O143" s="513">
        <v>5424.4080000000004</v>
      </c>
      <c r="P143" s="173" t="s">
        <v>53</v>
      </c>
      <c r="Q143" s="395">
        <f t="shared" si="25"/>
        <v>80.75</v>
      </c>
      <c r="R143" s="175">
        <f t="shared" si="26"/>
        <v>41.5</v>
      </c>
      <c r="S143" s="176">
        <f t="shared" si="27"/>
        <v>28.5</v>
      </c>
      <c r="T143" s="227">
        <f t="shared" si="28"/>
        <v>485.1</v>
      </c>
    </row>
    <row r="144" spans="1:20" ht="18" x14ac:dyDescent="0.2">
      <c r="A144" s="368"/>
      <c r="B144" s="352"/>
      <c r="C144" s="348"/>
      <c r="D144" s="487"/>
      <c r="E144" s="503" t="str">
        <f t="shared" si="29"/>
        <v>Leather</v>
      </c>
      <c r="F144" s="171"/>
      <c r="G144" s="267" t="s">
        <v>932</v>
      </c>
      <c r="H144" s="395">
        <v>72.834649999999996</v>
      </c>
      <c r="I144" s="175">
        <v>35.433100000000003</v>
      </c>
      <c r="J144" s="176">
        <v>19.684999999999999</v>
      </c>
      <c r="K144" s="165">
        <v>1850</v>
      </c>
      <c r="L144" s="166">
        <v>900</v>
      </c>
      <c r="M144" s="167">
        <v>500</v>
      </c>
      <c r="N144" s="475">
        <v>12054.24</v>
      </c>
      <c r="O144" s="513">
        <v>5424.4080000000004</v>
      </c>
      <c r="P144" s="173" t="s">
        <v>53</v>
      </c>
      <c r="Q144" s="395">
        <f t="shared" si="25"/>
        <v>80.75</v>
      </c>
      <c r="R144" s="175">
        <f t="shared" si="26"/>
        <v>41.5</v>
      </c>
      <c r="S144" s="176">
        <f t="shared" si="27"/>
        <v>28.5</v>
      </c>
      <c r="T144" s="227">
        <f t="shared" si="28"/>
        <v>485.1</v>
      </c>
    </row>
    <row r="145" spans="1:20" ht="18" x14ac:dyDescent="0.2">
      <c r="A145" s="368"/>
      <c r="B145" s="352"/>
      <c r="C145" s="348"/>
      <c r="D145" s="487"/>
      <c r="E145" s="503" t="str">
        <f t="shared" si="29"/>
        <v>Brick</v>
      </c>
      <c r="F145" s="171"/>
      <c r="G145" s="267" t="s">
        <v>933</v>
      </c>
      <c r="H145" s="395">
        <v>72.834649999999996</v>
      </c>
      <c r="I145" s="175">
        <v>35.433100000000003</v>
      </c>
      <c r="J145" s="176">
        <v>19.684999999999999</v>
      </c>
      <c r="K145" s="170">
        <v>1850</v>
      </c>
      <c r="L145" s="171">
        <v>900</v>
      </c>
      <c r="M145" s="172">
        <v>500</v>
      </c>
      <c r="N145" s="475">
        <v>12054.24</v>
      </c>
      <c r="O145" s="513">
        <v>5424.4080000000004</v>
      </c>
      <c r="P145" s="173" t="s">
        <v>53</v>
      </c>
      <c r="Q145" s="395">
        <f t="shared" si="25"/>
        <v>80.75</v>
      </c>
      <c r="R145" s="175">
        <f t="shared" si="26"/>
        <v>41.5</v>
      </c>
      <c r="S145" s="176">
        <f t="shared" si="27"/>
        <v>28.5</v>
      </c>
      <c r="T145" s="227">
        <f t="shared" si="28"/>
        <v>485.1</v>
      </c>
    </row>
    <row r="146" spans="1:20" ht="18" x14ac:dyDescent="0.2">
      <c r="A146" s="368"/>
      <c r="B146" s="352"/>
      <c r="C146" s="348"/>
      <c r="D146" s="487"/>
      <c r="E146" s="503" t="s">
        <v>63</v>
      </c>
      <c r="F146" s="171" t="s">
        <v>286</v>
      </c>
      <c r="G146" s="267" t="s">
        <v>31</v>
      </c>
      <c r="H146" s="395">
        <v>72.834649999999996</v>
      </c>
      <c r="I146" s="175">
        <v>35.433100000000003</v>
      </c>
      <c r="J146" s="176">
        <v>19.684999999999999</v>
      </c>
      <c r="K146" s="165">
        <v>1850</v>
      </c>
      <c r="L146" s="166">
        <v>900</v>
      </c>
      <c r="M146" s="167">
        <v>500</v>
      </c>
      <c r="N146" s="475">
        <v>13259.664000000001</v>
      </c>
      <c r="O146" s="513">
        <v>5966.8510000000006</v>
      </c>
      <c r="P146" s="173" t="s">
        <v>53</v>
      </c>
      <c r="Q146" s="395">
        <f>Q139</f>
        <v>80.75</v>
      </c>
      <c r="R146" s="175">
        <f>R139</f>
        <v>41.5</v>
      </c>
      <c r="S146" s="176">
        <f>S139</f>
        <v>28.5</v>
      </c>
      <c r="T146" s="227">
        <f>T139</f>
        <v>485.1</v>
      </c>
    </row>
    <row r="147" spans="1:20" ht="19" thickBot="1" x14ac:dyDescent="0.25">
      <c r="A147" s="368"/>
      <c r="B147" s="352"/>
      <c r="C147" s="348"/>
      <c r="D147" s="487"/>
      <c r="E147" s="504" t="s">
        <v>64</v>
      </c>
      <c r="F147" s="231" t="s">
        <v>286</v>
      </c>
      <c r="G147" s="505" t="s">
        <v>31</v>
      </c>
      <c r="H147" s="396">
        <v>72.834649999999996</v>
      </c>
      <c r="I147" s="228">
        <v>35.433100000000003</v>
      </c>
      <c r="J147" s="229">
        <v>19.684999999999999</v>
      </c>
      <c r="K147" s="230">
        <v>1850</v>
      </c>
      <c r="L147" s="231">
        <v>900</v>
      </c>
      <c r="M147" s="232">
        <v>500</v>
      </c>
      <c r="N147" s="530">
        <v>13259.664000000001</v>
      </c>
      <c r="O147" s="531">
        <v>5966.8510000000006</v>
      </c>
      <c r="P147" s="168" t="s">
        <v>53</v>
      </c>
      <c r="Q147" s="395">
        <f>Q146</f>
        <v>80.75</v>
      </c>
      <c r="R147" s="175">
        <f>R146</f>
        <v>41.5</v>
      </c>
      <c r="S147" s="176">
        <f>S146</f>
        <v>28.5</v>
      </c>
      <c r="T147" s="227">
        <f>T146</f>
        <v>485.1</v>
      </c>
    </row>
    <row r="148" spans="1:20" ht="18" x14ac:dyDescent="0.2">
      <c r="A148" s="370"/>
      <c r="B148" s="409" t="s">
        <v>299</v>
      </c>
      <c r="C148" s="406" t="s">
        <v>300</v>
      </c>
      <c r="D148" s="447" t="s">
        <v>285</v>
      </c>
      <c r="E148" s="506" t="s">
        <v>9</v>
      </c>
      <c r="F148" s="196" t="s">
        <v>301</v>
      </c>
      <c r="G148" s="298" t="s">
        <v>302</v>
      </c>
      <c r="H148" s="397">
        <v>70.078739999999996</v>
      </c>
      <c r="I148" s="193">
        <v>31.102399999999999</v>
      </c>
      <c r="J148" s="194">
        <v>19.684999999999999</v>
      </c>
      <c r="K148" s="195">
        <v>1780</v>
      </c>
      <c r="L148" s="196">
        <v>790</v>
      </c>
      <c r="M148" s="197">
        <v>500</v>
      </c>
      <c r="N148" s="481">
        <v>11146.08</v>
      </c>
      <c r="O148" s="527">
        <v>5015.7360000000008</v>
      </c>
      <c r="P148" s="186" t="s">
        <v>53</v>
      </c>
      <c r="Q148" s="387">
        <v>75</v>
      </c>
      <c r="R148" s="109">
        <v>37.5</v>
      </c>
      <c r="S148" s="110">
        <v>28.5</v>
      </c>
      <c r="T148" s="187">
        <v>419</v>
      </c>
    </row>
    <row r="149" spans="1:20" ht="18" x14ac:dyDescent="0.2">
      <c r="A149" s="368"/>
      <c r="B149" s="410" t="s">
        <v>50</v>
      </c>
      <c r="C149" s="407"/>
      <c r="D149" s="448"/>
      <c r="E149" s="507" t="s">
        <v>11</v>
      </c>
      <c r="F149" s="113" t="s">
        <v>301</v>
      </c>
      <c r="G149" s="107" t="s">
        <v>303</v>
      </c>
      <c r="H149" s="388">
        <v>70.078739999999996</v>
      </c>
      <c r="I149" s="115">
        <v>31.102399999999999</v>
      </c>
      <c r="J149" s="116">
        <v>19.684999999999999</v>
      </c>
      <c r="K149" s="188">
        <v>1780</v>
      </c>
      <c r="L149" s="113">
        <v>790</v>
      </c>
      <c r="M149" s="189">
        <v>500</v>
      </c>
      <c r="N149" s="453">
        <v>11146.08</v>
      </c>
      <c r="O149" s="514">
        <v>5015.7360000000008</v>
      </c>
      <c r="P149" s="190" t="s">
        <v>53</v>
      </c>
      <c r="Q149" s="388">
        <f t="shared" ref="Q149:Q165" si="30">Q148</f>
        <v>75</v>
      </c>
      <c r="R149" s="115">
        <f t="shared" ref="R149:R165" si="31">R148</f>
        <v>37.5</v>
      </c>
      <c r="S149" s="116">
        <f t="shared" ref="S149:S165" si="32">S148</f>
        <v>28.5</v>
      </c>
      <c r="T149" s="191">
        <f t="shared" ref="T149:T165" si="33">T148</f>
        <v>419</v>
      </c>
    </row>
    <row r="150" spans="1:20" ht="18" x14ac:dyDescent="0.2">
      <c r="A150" s="368"/>
      <c r="B150" s="410"/>
      <c r="C150" s="407"/>
      <c r="D150" s="448"/>
      <c r="E150" s="507" t="s">
        <v>12</v>
      </c>
      <c r="F150" s="113" t="s">
        <v>301</v>
      </c>
      <c r="G150" s="107" t="s">
        <v>304</v>
      </c>
      <c r="H150" s="388">
        <v>70.078739999999996</v>
      </c>
      <c r="I150" s="115">
        <v>31.102399999999999</v>
      </c>
      <c r="J150" s="116">
        <v>19.684999999999999</v>
      </c>
      <c r="K150" s="188">
        <v>1780</v>
      </c>
      <c r="L150" s="113">
        <v>790</v>
      </c>
      <c r="M150" s="189">
        <v>500</v>
      </c>
      <c r="N150" s="453">
        <v>11146.08</v>
      </c>
      <c r="O150" s="514">
        <v>5015.7360000000008</v>
      </c>
      <c r="P150" s="190" t="s">
        <v>53</v>
      </c>
      <c r="Q150" s="388">
        <f t="shared" si="30"/>
        <v>75</v>
      </c>
      <c r="R150" s="115">
        <f t="shared" si="31"/>
        <v>37.5</v>
      </c>
      <c r="S150" s="116">
        <f t="shared" si="32"/>
        <v>28.5</v>
      </c>
      <c r="T150" s="191">
        <f t="shared" si="33"/>
        <v>419</v>
      </c>
    </row>
    <row r="151" spans="1:20" ht="18" x14ac:dyDescent="0.2">
      <c r="A151" s="368"/>
      <c r="B151" s="410"/>
      <c r="C151" s="407"/>
      <c r="D151" s="448"/>
      <c r="E151" s="507" t="s">
        <v>13</v>
      </c>
      <c r="F151" s="113" t="s">
        <v>301</v>
      </c>
      <c r="G151" s="107" t="s">
        <v>305</v>
      </c>
      <c r="H151" s="388">
        <v>70.078739999999996</v>
      </c>
      <c r="I151" s="115">
        <v>31.102399999999999</v>
      </c>
      <c r="J151" s="116">
        <v>19.684999999999999</v>
      </c>
      <c r="K151" s="188">
        <v>1780</v>
      </c>
      <c r="L151" s="113">
        <v>790</v>
      </c>
      <c r="M151" s="189">
        <v>500</v>
      </c>
      <c r="N151" s="453">
        <v>11146.08</v>
      </c>
      <c r="O151" s="514">
        <v>5015.7360000000008</v>
      </c>
      <c r="P151" s="190" t="s">
        <v>53</v>
      </c>
      <c r="Q151" s="388">
        <f t="shared" si="30"/>
        <v>75</v>
      </c>
      <c r="R151" s="115">
        <f t="shared" si="31"/>
        <v>37.5</v>
      </c>
      <c r="S151" s="116">
        <f t="shared" si="32"/>
        <v>28.5</v>
      </c>
      <c r="T151" s="191">
        <f t="shared" si="33"/>
        <v>419</v>
      </c>
    </row>
    <row r="152" spans="1:20" ht="18" x14ac:dyDescent="0.2">
      <c r="A152" s="368"/>
      <c r="B152" s="410"/>
      <c r="C152" s="407"/>
      <c r="D152" s="448"/>
      <c r="E152" s="507" t="s">
        <v>14</v>
      </c>
      <c r="F152" s="113" t="s">
        <v>301</v>
      </c>
      <c r="G152" s="508" t="s">
        <v>306</v>
      </c>
      <c r="H152" s="388">
        <v>70.078739999999996</v>
      </c>
      <c r="I152" s="115">
        <v>31.102399999999999</v>
      </c>
      <c r="J152" s="116">
        <v>19.684999999999999</v>
      </c>
      <c r="K152" s="188">
        <v>1780</v>
      </c>
      <c r="L152" s="113">
        <v>790</v>
      </c>
      <c r="M152" s="189">
        <v>500</v>
      </c>
      <c r="N152" s="453">
        <v>11146.08</v>
      </c>
      <c r="O152" s="514">
        <v>5015.7360000000008</v>
      </c>
      <c r="P152" s="190" t="s">
        <v>53</v>
      </c>
      <c r="Q152" s="388">
        <f t="shared" si="30"/>
        <v>75</v>
      </c>
      <c r="R152" s="115">
        <f t="shared" si="31"/>
        <v>37.5</v>
      </c>
      <c r="S152" s="116">
        <f t="shared" si="32"/>
        <v>28.5</v>
      </c>
      <c r="T152" s="191">
        <f t="shared" si="33"/>
        <v>419</v>
      </c>
    </row>
    <row r="153" spans="1:20" ht="18" x14ac:dyDescent="0.2">
      <c r="A153" s="368"/>
      <c r="B153" s="410"/>
      <c r="C153" s="407"/>
      <c r="D153" s="448"/>
      <c r="E153" s="507" t="s">
        <v>15</v>
      </c>
      <c r="F153" s="113" t="s">
        <v>301</v>
      </c>
      <c r="G153" s="508" t="s">
        <v>307</v>
      </c>
      <c r="H153" s="388">
        <v>70.078739999999996</v>
      </c>
      <c r="I153" s="115">
        <v>31.102399999999999</v>
      </c>
      <c r="J153" s="116">
        <v>19.684999999999999</v>
      </c>
      <c r="K153" s="188">
        <v>1780</v>
      </c>
      <c r="L153" s="113">
        <v>790</v>
      </c>
      <c r="M153" s="189">
        <v>500</v>
      </c>
      <c r="N153" s="453">
        <v>11146.08</v>
      </c>
      <c r="O153" s="514">
        <v>5015.7360000000008</v>
      </c>
      <c r="P153" s="190" t="s">
        <v>53</v>
      </c>
      <c r="Q153" s="388">
        <f t="shared" si="30"/>
        <v>75</v>
      </c>
      <c r="R153" s="115">
        <f t="shared" si="31"/>
        <v>37.5</v>
      </c>
      <c r="S153" s="116">
        <f t="shared" si="32"/>
        <v>28.5</v>
      </c>
      <c r="T153" s="191">
        <f t="shared" si="33"/>
        <v>419</v>
      </c>
    </row>
    <row r="154" spans="1:20" ht="18" x14ac:dyDescent="0.2">
      <c r="A154" s="368"/>
      <c r="B154" s="410"/>
      <c r="C154" s="407"/>
      <c r="D154" s="448"/>
      <c r="E154" s="507" t="s">
        <v>16</v>
      </c>
      <c r="F154" s="113" t="s">
        <v>301</v>
      </c>
      <c r="G154" s="508" t="s">
        <v>308</v>
      </c>
      <c r="H154" s="388">
        <v>70.078739999999996</v>
      </c>
      <c r="I154" s="115">
        <v>31.102399999999999</v>
      </c>
      <c r="J154" s="116">
        <v>19.684999999999999</v>
      </c>
      <c r="K154" s="188">
        <v>1780</v>
      </c>
      <c r="L154" s="113">
        <v>790</v>
      </c>
      <c r="M154" s="189">
        <v>500</v>
      </c>
      <c r="N154" s="453">
        <v>11146.08</v>
      </c>
      <c r="O154" s="514">
        <v>5015.7360000000008</v>
      </c>
      <c r="P154" s="190" t="s">
        <v>53</v>
      </c>
      <c r="Q154" s="388">
        <f t="shared" si="30"/>
        <v>75</v>
      </c>
      <c r="R154" s="115">
        <f t="shared" si="31"/>
        <v>37.5</v>
      </c>
      <c r="S154" s="116">
        <f t="shared" si="32"/>
        <v>28.5</v>
      </c>
      <c r="T154" s="191">
        <f t="shared" si="33"/>
        <v>419</v>
      </c>
    </row>
    <row r="155" spans="1:20" ht="18" x14ac:dyDescent="0.2">
      <c r="A155" s="368"/>
      <c r="B155" s="410"/>
      <c r="C155" s="407"/>
      <c r="D155" s="448"/>
      <c r="E155" s="507" t="s">
        <v>18</v>
      </c>
      <c r="F155" s="113" t="s">
        <v>301</v>
      </c>
      <c r="G155" s="508" t="s">
        <v>309</v>
      </c>
      <c r="H155" s="388">
        <v>70.078739999999996</v>
      </c>
      <c r="I155" s="115">
        <v>31.102399999999999</v>
      </c>
      <c r="J155" s="116">
        <v>19.684999999999999</v>
      </c>
      <c r="K155" s="188">
        <v>1780</v>
      </c>
      <c r="L155" s="113">
        <v>790</v>
      </c>
      <c r="M155" s="189">
        <v>500</v>
      </c>
      <c r="N155" s="453">
        <v>11146.08</v>
      </c>
      <c r="O155" s="514">
        <v>5015.7360000000008</v>
      </c>
      <c r="P155" s="190" t="s">
        <v>53</v>
      </c>
      <c r="Q155" s="388">
        <f t="shared" si="30"/>
        <v>75</v>
      </c>
      <c r="R155" s="115">
        <f t="shared" si="31"/>
        <v>37.5</v>
      </c>
      <c r="S155" s="116">
        <f t="shared" si="32"/>
        <v>28.5</v>
      </c>
      <c r="T155" s="191">
        <f t="shared" si="33"/>
        <v>419</v>
      </c>
    </row>
    <row r="156" spans="1:20" ht="18" x14ac:dyDescent="0.2">
      <c r="A156" s="368"/>
      <c r="B156" s="410"/>
      <c r="C156" s="407"/>
      <c r="D156" s="448"/>
      <c r="E156" s="507" t="s">
        <v>19</v>
      </c>
      <c r="F156" s="113" t="s">
        <v>301</v>
      </c>
      <c r="G156" s="508" t="s">
        <v>310</v>
      </c>
      <c r="H156" s="388">
        <v>70.078739999999996</v>
      </c>
      <c r="I156" s="115">
        <v>31.102399999999999</v>
      </c>
      <c r="J156" s="116">
        <v>19.684999999999999</v>
      </c>
      <c r="K156" s="188">
        <v>1780</v>
      </c>
      <c r="L156" s="113">
        <v>790</v>
      </c>
      <c r="M156" s="189">
        <v>500</v>
      </c>
      <c r="N156" s="453">
        <v>11146.08</v>
      </c>
      <c r="O156" s="514">
        <v>5015.7360000000008</v>
      </c>
      <c r="P156" s="190" t="s">
        <v>53</v>
      </c>
      <c r="Q156" s="388">
        <f t="shared" si="30"/>
        <v>75</v>
      </c>
      <c r="R156" s="115">
        <f t="shared" si="31"/>
        <v>37.5</v>
      </c>
      <c r="S156" s="116">
        <f t="shared" si="32"/>
        <v>28.5</v>
      </c>
      <c r="T156" s="191">
        <f t="shared" si="33"/>
        <v>419</v>
      </c>
    </row>
    <row r="157" spans="1:20" ht="18" x14ac:dyDescent="0.2">
      <c r="A157" s="368"/>
      <c r="B157" s="410"/>
      <c r="C157" s="407"/>
      <c r="D157" s="448"/>
      <c r="E157" s="507" t="s">
        <v>20</v>
      </c>
      <c r="F157" s="113" t="s">
        <v>301</v>
      </c>
      <c r="G157" s="508" t="s">
        <v>311</v>
      </c>
      <c r="H157" s="388">
        <v>70.078739999999996</v>
      </c>
      <c r="I157" s="115">
        <v>31.102399999999999</v>
      </c>
      <c r="J157" s="116">
        <v>19.684999999999999</v>
      </c>
      <c r="K157" s="188">
        <v>1780</v>
      </c>
      <c r="L157" s="113">
        <v>790</v>
      </c>
      <c r="M157" s="189">
        <v>500</v>
      </c>
      <c r="N157" s="453">
        <v>11146.08</v>
      </c>
      <c r="O157" s="514">
        <v>5015.7360000000008</v>
      </c>
      <c r="P157" s="190" t="s">
        <v>53</v>
      </c>
      <c r="Q157" s="388">
        <f t="shared" si="30"/>
        <v>75</v>
      </c>
      <c r="R157" s="115">
        <f t="shared" si="31"/>
        <v>37.5</v>
      </c>
      <c r="S157" s="116">
        <f t="shared" si="32"/>
        <v>28.5</v>
      </c>
      <c r="T157" s="191">
        <f t="shared" si="33"/>
        <v>419</v>
      </c>
    </row>
    <row r="158" spans="1:20" ht="18" x14ac:dyDescent="0.2">
      <c r="A158" s="368"/>
      <c r="B158" s="410"/>
      <c r="C158" s="407"/>
      <c r="D158" s="448"/>
      <c r="E158" s="507" t="s">
        <v>21</v>
      </c>
      <c r="F158" s="113" t="s">
        <v>301</v>
      </c>
      <c r="G158" s="508" t="s">
        <v>312</v>
      </c>
      <c r="H158" s="388">
        <v>70.078739999999996</v>
      </c>
      <c r="I158" s="115">
        <v>31.102399999999999</v>
      </c>
      <c r="J158" s="116">
        <v>19.684999999999999</v>
      </c>
      <c r="K158" s="188">
        <v>1780</v>
      </c>
      <c r="L158" s="113">
        <v>790</v>
      </c>
      <c r="M158" s="189">
        <v>500</v>
      </c>
      <c r="N158" s="453">
        <v>11146.08</v>
      </c>
      <c r="O158" s="514">
        <v>5015.7360000000008</v>
      </c>
      <c r="P158" s="190" t="s">
        <v>53</v>
      </c>
      <c r="Q158" s="388">
        <f t="shared" si="30"/>
        <v>75</v>
      </c>
      <c r="R158" s="115">
        <f t="shared" si="31"/>
        <v>37.5</v>
      </c>
      <c r="S158" s="116">
        <f t="shared" si="32"/>
        <v>28.5</v>
      </c>
      <c r="T158" s="191">
        <f t="shared" si="33"/>
        <v>419</v>
      </c>
    </row>
    <row r="159" spans="1:20" ht="18" x14ac:dyDescent="0.2">
      <c r="A159" s="368"/>
      <c r="B159" s="410"/>
      <c r="C159" s="407"/>
      <c r="D159" s="448"/>
      <c r="E159" s="507" t="s">
        <v>22</v>
      </c>
      <c r="F159" s="113" t="s">
        <v>301</v>
      </c>
      <c r="G159" s="107" t="s">
        <v>313</v>
      </c>
      <c r="H159" s="388">
        <v>70.078739999999996</v>
      </c>
      <c r="I159" s="115">
        <v>31.102399999999999</v>
      </c>
      <c r="J159" s="116">
        <v>19.684999999999999</v>
      </c>
      <c r="K159" s="188">
        <v>1780</v>
      </c>
      <c r="L159" s="113">
        <v>790</v>
      </c>
      <c r="M159" s="189">
        <v>500</v>
      </c>
      <c r="N159" s="453">
        <v>11146.08</v>
      </c>
      <c r="O159" s="514">
        <v>5015.7360000000008</v>
      </c>
      <c r="P159" s="190" t="s">
        <v>53</v>
      </c>
      <c r="Q159" s="388">
        <f t="shared" si="30"/>
        <v>75</v>
      </c>
      <c r="R159" s="115">
        <f t="shared" si="31"/>
        <v>37.5</v>
      </c>
      <c r="S159" s="116">
        <f t="shared" si="32"/>
        <v>28.5</v>
      </c>
      <c r="T159" s="191">
        <f t="shared" si="33"/>
        <v>419</v>
      </c>
    </row>
    <row r="160" spans="1:20" ht="18" x14ac:dyDescent="0.2">
      <c r="A160" s="368"/>
      <c r="B160" s="410"/>
      <c r="C160" s="407"/>
      <c r="D160" s="448"/>
      <c r="E160" s="507" t="str">
        <f t="shared" ref="E160:E165" si="34">E140</f>
        <v>Plaster Pink</v>
      </c>
      <c r="F160" s="113"/>
      <c r="G160" s="107" t="s">
        <v>934</v>
      </c>
      <c r="H160" s="388">
        <v>70.078739999999996</v>
      </c>
      <c r="I160" s="115">
        <v>31.102399999999999</v>
      </c>
      <c r="J160" s="116">
        <v>19.684999999999999</v>
      </c>
      <c r="K160" s="188">
        <v>1780</v>
      </c>
      <c r="L160" s="113">
        <v>790</v>
      </c>
      <c r="M160" s="189">
        <v>500</v>
      </c>
      <c r="N160" s="453">
        <v>11146.08</v>
      </c>
      <c r="O160" s="514">
        <v>5015.7360000000008</v>
      </c>
      <c r="P160" s="190" t="s">
        <v>53</v>
      </c>
      <c r="Q160" s="388">
        <f t="shared" si="30"/>
        <v>75</v>
      </c>
      <c r="R160" s="115">
        <f t="shared" si="31"/>
        <v>37.5</v>
      </c>
      <c r="S160" s="116">
        <f t="shared" si="32"/>
        <v>28.5</v>
      </c>
      <c r="T160" s="191">
        <f t="shared" si="33"/>
        <v>419</v>
      </c>
    </row>
    <row r="161" spans="1:20" ht="18" x14ac:dyDescent="0.2">
      <c r="A161" s="368"/>
      <c r="B161" s="410"/>
      <c r="C161" s="407"/>
      <c r="D161" s="448"/>
      <c r="E161" s="507" t="str">
        <f t="shared" si="34"/>
        <v>Midnight Blue</v>
      </c>
      <c r="F161" s="113"/>
      <c r="G161" s="107" t="s">
        <v>935</v>
      </c>
      <c r="H161" s="388">
        <v>70.078739999999996</v>
      </c>
      <c r="I161" s="115">
        <v>31.102399999999999</v>
      </c>
      <c r="J161" s="116">
        <v>19.684999999999999</v>
      </c>
      <c r="K161" s="188">
        <v>1780</v>
      </c>
      <c r="L161" s="113">
        <v>790</v>
      </c>
      <c r="M161" s="189">
        <v>500</v>
      </c>
      <c r="N161" s="453">
        <v>11146.08</v>
      </c>
      <c r="O161" s="514">
        <v>5015.7360000000008</v>
      </c>
      <c r="P161" s="190" t="s">
        <v>53</v>
      </c>
      <c r="Q161" s="388">
        <f t="shared" si="30"/>
        <v>75</v>
      </c>
      <c r="R161" s="115">
        <f t="shared" si="31"/>
        <v>37.5</v>
      </c>
      <c r="S161" s="116">
        <f t="shared" si="32"/>
        <v>28.5</v>
      </c>
      <c r="T161" s="191">
        <f t="shared" si="33"/>
        <v>419</v>
      </c>
    </row>
    <row r="162" spans="1:20" ht="18" x14ac:dyDescent="0.2">
      <c r="A162" s="368"/>
      <c r="B162" s="410"/>
      <c r="C162" s="407"/>
      <c r="D162" s="448"/>
      <c r="E162" s="507" t="str">
        <f t="shared" si="34"/>
        <v>Olive Green</v>
      </c>
      <c r="F162" s="113"/>
      <c r="G162" s="107" t="s">
        <v>936</v>
      </c>
      <c r="H162" s="388">
        <v>70.078739999999996</v>
      </c>
      <c r="I162" s="115">
        <v>31.102399999999999</v>
      </c>
      <c r="J162" s="116">
        <v>19.684999999999999</v>
      </c>
      <c r="K162" s="188">
        <v>1780</v>
      </c>
      <c r="L162" s="113">
        <v>790</v>
      </c>
      <c r="M162" s="189">
        <v>500</v>
      </c>
      <c r="N162" s="453">
        <v>11146.08</v>
      </c>
      <c r="O162" s="514">
        <v>5015.7360000000008</v>
      </c>
      <c r="P162" s="190" t="s">
        <v>53</v>
      </c>
      <c r="Q162" s="388">
        <f t="shared" si="30"/>
        <v>75</v>
      </c>
      <c r="R162" s="115">
        <f t="shared" si="31"/>
        <v>37.5</v>
      </c>
      <c r="S162" s="116">
        <f t="shared" si="32"/>
        <v>28.5</v>
      </c>
      <c r="T162" s="191">
        <f t="shared" si="33"/>
        <v>419</v>
      </c>
    </row>
    <row r="163" spans="1:20" ht="18" x14ac:dyDescent="0.2">
      <c r="A163" s="368"/>
      <c r="B163" s="410"/>
      <c r="C163" s="407"/>
      <c r="D163" s="448"/>
      <c r="E163" s="507" t="str">
        <f t="shared" si="34"/>
        <v>Forest Green</v>
      </c>
      <c r="F163" s="113"/>
      <c r="G163" s="107" t="s">
        <v>937</v>
      </c>
      <c r="H163" s="388">
        <v>70.078739999999996</v>
      </c>
      <c r="I163" s="115">
        <v>31.102399999999999</v>
      </c>
      <c r="J163" s="116">
        <v>19.684999999999999</v>
      </c>
      <c r="K163" s="188">
        <v>1780</v>
      </c>
      <c r="L163" s="113">
        <v>790</v>
      </c>
      <c r="M163" s="189">
        <v>500</v>
      </c>
      <c r="N163" s="453">
        <v>11146.08</v>
      </c>
      <c r="O163" s="514">
        <v>5015.7360000000008</v>
      </c>
      <c r="P163" s="190" t="s">
        <v>53</v>
      </c>
      <c r="Q163" s="388">
        <f t="shared" si="30"/>
        <v>75</v>
      </c>
      <c r="R163" s="115">
        <f t="shared" si="31"/>
        <v>37.5</v>
      </c>
      <c r="S163" s="116">
        <f t="shared" si="32"/>
        <v>28.5</v>
      </c>
      <c r="T163" s="191">
        <f t="shared" si="33"/>
        <v>419</v>
      </c>
    </row>
    <row r="164" spans="1:20" ht="18" x14ac:dyDescent="0.2">
      <c r="A164" s="368"/>
      <c r="B164" s="410"/>
      <c r="C164" s="407"/>
      <c r="D164" s="448"/>
      <c r="E164" s="507" t="str">
        <f t="shared" si="34"/>
        <v>Leather</v>
      </c>
      <c r="F164" s="113"/>
      <c r="G164" s="107" t="s">
        <v>938</v>
      </c>
      <c r="H164" s="388">
        <v>70.078739999999996</v>
      </c>
      <c r="I164" s="115">
        <v>31.102399999999999</v>
      </c>
      <c r="J164" s="116">
        <v>19.684999999999999</v>
      </c>
      <c r="K164" s="188">
        <v>1780</v>
      </c>
      <c r="L164" s="113">
        <v>790</v>
      </c>
      <c r="M164" s="189">
        <v>500</v>
      </c>
      <c r="N164" s="453">
        <v>11146.08</v>
      </c>
      <c r="O164" s="514">
        <v>5015.7360000000008</v>
      </c>
      <c r="P164" s="190" t="s">
        <v>53</v>
      </c>
      <c r="Q164" s="388">
        <f t="shared" si="30"/>
        <v>75</v>
      </c>
      <c r="R164" s="115">
        <f t="shared" si="31"/>
        <v>37.5</v>
      </c>
      <c r="S164" s="116">
        <f t="shared" si="32"/>
        <v>28.5</v>
      </c>
      <c r="T164" s="191">
        <f t="shared" si="33"/>
        <v>419</v>
      </c>
    </row>
    <row r="165" spans="1:20" ht="18" x14ac:dyDescent="0.2">
      <c r="A165" s="368"/>
      <c r="B165" s="410"/>
      <c r="C165" s="407"/>
      <c r="D165" s="448"/>
      <c r="E165" s="507" t="str">
        <f t="shared" si="34"/>
        <v>Brick</v>
      </c>
      <c r="F165" s="113"/>
      <c r="G165" s="107" t="s">
        <v>939</v>
      </c>
      <c r="H165" s="388">
        <v>70.078739999999996</v>
      </c>
      <c r="I165" s="115">
        <v>31.102399999999999</v>
      </c>
      <c r="J165" s="116">
        <v>19.684999999999999</v>
      </c>
      <c r="K165" s="188">
        <v>1780</v>
      </c>
      <c r="L165" s="113">
        <v>790</v>
      </c>
      <c r="M165" s="189">
        <v>500</v>
      </c>
      <c r="N165" s="453">
        <v>11146.08</v>
      </c>
      <c r="O165" s="514">
        <v>5015.7360000000008</v>
      </c>
      <c r="P165" s="190" t="s">
        <v>53</v>
      </c>
      <c r="Q165" s="388">
        <f t="shared" si="30"/>
        <v>75</v>
      </c>
      <c r="R165" s="115">
        <f t="shared" si="31"/>
        <v>37.5</v>
      </c>
      <c r="S165" s="116">
        <f t="shared" si="32"/>
        <v>28.5</v>
      </c>
      <c r="T165" s="191">
        <f t="shared" si="33"/>
        <v>419</v>
      </c>
    </row>
    <row r="166" spans="1:20" ht="18" x14ac:dyDescent="0.2">
      <c r="A166" s="368"/>
      <c r="B166" s="410"/>
      <c r="C166" s="408"/>
      <c r="D166" s="449"/>
      <c r="E166" s="507" t="s">
        <v>63</v>
      </c>
      <c r="F166" s="113" t="s">
        <v>301</v>
      </c>
      <c r="G166" s="107" t="s">
        <v>31</v>
      </c>
      <c r="H166" s="388">
        <v>70.078739999999996</v>
      </c>
      <c r="I166" s="115">
        <v>31.102399999999999</v>
      </c>
      <c r="J166" s="116">
        <v>19.684999999999999</v>
      </c>
      <c r="K166" s="188">
        <v>1780</v>
      </c>
      <c r="L166" s="113">
        <v>790</v>
      </c>
      <c r="M166" s="189">
        <v>500</v>
      </c>
      <c r="N166" s="453">
        <v>12260.688</v>
      </c>
      <c r="O166" s="514">
        <v>5517.3140000000003</v>
      </c>
      <c r="P166" s="198" t="s">
        <v>53</v>
      </c>
      <c r="Q166" s="388">
        <f>Q159</f>
        <v>75</v>
      </c>
      <c r="R166" s="115">
        <f>R159</f>
        <v>37.5</v>
      </c>
      <c r="S166" s="116">
        <f>S159</f>
        <v>28.5</v>
      </c>
      <c r="T166" s="191">
        <f>T159</f>
        <v>419</v>
      </c>
    </row>
    <row r="167" spans="1:20" ht="19" thickBot="1" x14ac:dyDescent="0.25">
      <c r="A167" s="369"/>
      <c r="B167" s="410"/>
      <c r="C167" s="137"/>
      <c r="D167" s="136"/>
      <c r="E167" s="524" t="s">
        <v>64</v>
      </c>
      <c r="F167" s="258" t="s">
        <v>301</v>
      </c>
      <c r="G167" s="363" t="s">
        <v>31</v>
      </c>
      <c r="H167" s="432">
        <v>70.078739999999996</v>
      </c>
      <c r="I167" s="251">
        <v>31.102399999999999</v>
      </c>
      <c r="J167" s="252">
        <v>19.684999999999999</v>
      </c>
      <c r="K167" s="257">
        <v>1780</v>
      </c>
      <c r="L167" s="258">
        <v>790</v>
      </c>
      <c r="M167" s="259">
        <v>500</v>
      </c>
      <c r="N167" s="525">
        <v>12260.688</v>
      </c>
      <c r="O167" s="526">
        <v>5517.3140000000003</v>
      </c>
      <c r="P167" s="199" t="s">
        <v>53</v>
      </c>
      <c r="Q167" s="389">
        <f>Q166</f>
        <v>75</v>
      </c>
      <c r="R167" s="238">
        <f>R166</f>
        <v>37.5</v>
      </c>
      <c r="S167" s="239">
        <f>S166</f>
        <v>28.5</v>
      </c>
      <c r="T167" s="240">
        <f>T166</f>
        <v>419</v>
      </c>
    </row>
    <row r="168" spans="1:20" ht="18" x14ac:dyDescent="0.2">
      <c r="A168" s="370"/>
      <c r="B168" s="417" t="s">
        <v>314</v>
      </c>
      <c r="C168" s="412" t="s">
        <v>315</v>
      </c>
      <c r="D168" s="489" t="s">
        <v>316</v>
      </c>
      <c r="E168" s="528" t="s">
        <v>9</v>
      </c>
      <c r="F168" s="204" t="s">
        <v>317</v>
      </c>
      <c r="G168" s="280" t="s">
        <v>318</v>
      </c>
      <c r="H168" s="431">
        <v>70.866140000000001</v>
      </c>
      <c r="I168" s="201">
        <v>35.433100000000003</v>
      </c>
      <c r="J168" s="202">
        <v>22.834599999999998</v>
      </c>
      <c r="K168" s="203">
        <v>1800</v>
      </c>
      <c r="L168" s="204">
        <v>900</v>
      </c>
      <c r="M168" s="205">
        <v>580</v>
      </c>
      <c r="N168" s="477">
        <v>11220</v>
      </c>
      <c r="O168" s="529">
        <v>5049</v>
      </c>
      <c r="P168" s="206" t="s">
        <v>53</v>
      </c>
      <c r="Q168" s="431">
        <v>75.75</v>
      </c>
      <c r="R168" s="201">
        <v>40.25</v>
      </c>
      <c r="S168" s="202">
        <v>28.75</v>
      </c>
      <c r="T168" s="207">
        <v>573.29999999999995</v>
      </c>
    </row>
    <row r="169" spans="1:20" ht="18" x14ac:dyDescent="0.2">
      <c r="A169" s="368"/>
      <c r="B169" s="418" t="s">
        <v>50</v>
      </c>
      <c r="C169" s="413"/>
      <c r="D169" s="490"/>
      <c r="E169" s="302" t="s">
        <v>11</v>
      </c>
      <c r="F169" s="67" t="s">
        <v>317</v>
      </c>
      <c r="G169" s="283" t="s">
        <v>319</v>
      </c>
      <c r="H169" s="391">
        <v>70.866140000000001</v>
      </c>
      <c r="I169" s="76">
        <v>35.433100000000003</v>
      </c>
      <c r="J169" s="77">
        <v>22.834599999999998</v>
      </c>
      <c r="K169" s="208">
        <v>1800</v>
      </c>
      <c r="L169" s="67">
        <v>900</v>
      </c>
      <c r="M169" s="209">
        <v>580</v>
      </c>
      <c r="N169" s="478">
        <v>11220</v>
      </c>
      <c r="O169" s="515">
        <v>5049</v>
      </c>
      <c r="P169" s="210" t="s">
        <v>53</v>
      </c>
      <c r="Q169" s="391">
        <f t="shared" ref="Q169:Q185" si="35">Q168</f>
        <v>75.75</v>
      </c>
      <c r="R169" s="76">
        <f t="shared" ref="R169:R185" si="36">R168</f>
        <v>40.25</v>
      </c>
      <c r="S169" s="77">
        <f t="shared" ref="S169:S185" si="37">S168</f>
        <v>28.75</v>
      </c>
      <c r="T169" s="211">
        <f t="shared" ref="T169:T185" si="38">T168</f>
        <v>573.29999999999995</v>
      </c>
    </row>
    <row r="170" spans="1:20" ht="18" x14ac:dyDescent="0.2">
      <c r="A170" s="368"/>
      <c r="B170" s="418"/>
      <c r="C170" s="413"/>
      <c r="D170" s="490"/>
      <c r="E170" s="302" t="s">
        <v>12</v>
      </c>
      <c r="F170" s="67" t="s">
        <v>317</v>
      </c>
      <c r="G170" s="283" t="s">
        <v>320</v>
      </c>
      <c r="H170" s="391">
        <v>70.866140000000001</v>
      </c>
      <c r="I170" s="76">
        <v>35.433100000000003</v>
      </c>
      <c r="J170" s="77">
        <v>22.834599999999998</v>
      </c>
      <c r="K170" s="208">
        <v>1800</v>
      </c>
      <c r="L170" s="67">
        <v>900</v>
      </c>
      <c r="M170" s="209">
        <v>580</v>
      </c>
      <c r="N170" s="478">
        <v>11220</v>
      </c>
      <c r="O170" s="515">
        <v>5049</v>
      </c>
      <c r="P170" s="210" t="s">
        <v>53</v>
      </c>
      <c r="Q170" s="391">
        <f t="shared" si="35"/>
        <v>75.75</v>
      </c>
      <c r="R170" s="76">
        <f t="shared" si="36"/>
        <v>40.25</v>
      </c>
      <c r="S170" s="77">
        <f t="shared" si="37"/>
        <v>28.75</v>
      </c>
      <c r="T170" s="211">
        <f t="shared" si="38"/>
        <v>573.29999999999995</v>
      </c>
    </row>
    <row r="171" spans="1:20" ht="18" x14ac:dyDescent="0.2">
      <c r="A171" s="368"/>
      <c r="B171" s="418"/>
      <c r="C171" s="413"/>
      <c r="D171" s="490"/>
      <c r="E171" s="302" t="s">
        <v>13</v>
      </c>
      <c r="F171" s="67" t="s">
        <v>317</v>
      </c>
      <c r="G171" s="283" t="s">
        <v>321</v>
      </c>
      <c r="H171" s="391">
        <v>70.866140000000001</v>
      </c>
      <c r="I171" s="76">
        <v>35.433100000000003</v>
      </c>
      <c r="J171" s="77">
        <v>22.834599999999998</v>
      </c>
      <c r="K171" s="208">
        <v>1800</v>
      </c>
      <c r="L171" s="67">
        <v>900</v>
      </c>
      <c r="M171" s="209">
        <v>580</v>
      </c>
      <c r="N171" s="478">
        <v>11220</v>
      </c>
      <c r="O171" s="515">
        <v>5049</v>
      </c>
      <c r="P171" s="210" t="s">
        <v>53</v>
      </c>
      <c r="Q171" s="391">
        <f t="shared" si="35"/>
        <v>75.75</v>
      </c>
      <c r="R171" s="76">
        <f t="shared" si="36"/>
        <v>40.25</v>
      </c>
      <c r="S171" s="77">
        <f t="shared" si="37"/>
        <v>28.75</v>
      </c>
      <c r="T171" s="211">
        <f t="shared" si="38"/>
        <v>573.29999999999995</v>
      </c>
    </row>
    <row r="172" spans="1:20" ht="18" x14ac:dyDescent="0.2">
      <c r="A172" s="368"/>
      <c r="B172" s="418"/>
      <c r="C172" s="413"/>
      <c r="D172" s="490"/>
      <c r="E172" s="302" t="s">
        <v>14</v>
      </c>
      <c r="F172" s="67" t="s">
        <v>317</v>
      </c>
      <c r="G172" s="283" t="s">
        <v>322</v>
      </c>
      <c r="H172" s="391">
        <v>70.866140000000001</v>
      </c>
      <c r="I172" s="76">
        <v>35.433100000000003</v>
      </c>
      <c r="J172" s="77">
        <v>22.834599999999998</v>
      </c>
      <c r="K172" s="208">
        <v>1800</v>
      </c>
      <c r="L172" s="67">
        <v>900</v>
      </c>
      <c r="M172" s="209">
        <v>580</v>
      </c>
      <c r="N172" s="478">
        <v>11220</v>
      </c>
      <c r="O172" s="515">
        <v>5049</v>
      </c>
      <c r="P172" s="210" t="s">
        <v>53</v>
      </c>
      <c r="Q172" s="391">
        <f t="shared" si="35"/>
        <v>75.75</v>
      </c>
      <c r="R172" s="76">
        <f t="shared" si="36"/>
        <v>40.25</v>
      </c>
      <c r="S172" s="77">
        <f t="shared" si="37"/>
        <v>28.75</v>
      </c>
      <c r="T172" s="211">
        <f t="shared" si="38"/>
        <v>573.29999999999995</v>
      </c>
    </row>
    <row r="173" spans="1:20" ht="18" x14ac:dyDescent="0.2">
      <c r="A173" s="368"/>
      <c r="B173" s="418"/>
      <c r="C173" s="413"/>
      <c r="D173" s="490"/>
      <c r="E173" s="302" t="s">
        <v>15</v>
      </c>
      <c r="F173" s="67" t="s">
        <v>317</v>
      </c>
      <c r="G173" s="283" t="s">
        <v>323</v>
      </c>
      <c r="H173" s="391">
        <v>70.866140000000001</v>
      </c>
      <c r="I173" s="76">
        <v>35.433100000000003</v>
      </c>
      <c r="J173" s="77">
        <v>22.834599999999998</v>
      </c>
      <c r="K173" s="208">
        <v>1800</v>
      </c>
      <c r="L173" s="67">
        <v>900</v>
      </c>
      <c r="M173" s="209">
        <v>580</v>
      </c>
      <c r="N173" s="478">
        <v>11220</v>
      </c>
      <c r="O173" s="515">
        <v>5049</v>
      </c>
      <c r="P173" s="210" t="s">
        <v>53</v>
      </c>
      <c r="Q173" s="391">
        <f t="shared" si="35"/>
        <v>75.75</v>
      </c>
      <c r="R173" s="76">
        <f t="shared" si="36"/>
        <v>40.25</v>
      </c>
      <c r="S173" s="77">
        <f t="shared" si="37"/>
        <v>28.75</v>
      </c>
      <c r="T173" s="211">
        <f t="shared" si="38"/>
        <v>573.29999999999995</v>
      </c>
    </row>
    <row r="174" spans="1:20" ht="18" x14ac:dyDescent="0.2">
      <c r="A174" s="368"/>
      <c r="B174" s="418"/>
      <c r="C174" s="413"/>
      <c r="D174" s="490"/>
      <c r="E174" s="302" t="s">
        <v>16</v>
      </c>
      <c r="F174" s="67" t="s">
        <v>317</v>
      </c>
      <c r="G174" s="283" t="s">
        <v>324</v>
      </c>
      <c r="H174" s="391">
        <v>70.866140000000001</v>
      </c>
      <c r="I174" s="76">
        <v>35.433100000000003</v>
      </c>
      <c r="J174" s="77">
        <v>22.834599999999998</v>
      </c>
      <c r="K174" s="208">
        <v>1800</v>
      </c>
      <c r="L174" s="67">
        <v>900</v>
      </c>
      <c r="M174" s="209">
        <v>580</v>
      </c>
      <c r="N174" s="478">
        <v>11220</v>
      </c>
      <c r="O174" s="515">
        <v>5049</v>
      </c>
      <c r="P174" s="210" t="s">
        <v>53</v>
      </c>
      <c r="Q174" s="391">
        <f t="shared" si="35"/>
        <v>75.75</v>
      </c>
      <c r="R174" s="76">
        <f t="shared" si="36"/>
        <v>40.25</v>
      </c>
      <c r="S174" s="77">
        <f t="shared" si="37"/>
        <v>28.75</v>
      </c>
      <c r="T174" s="211">
        <f t="shared" si="38"/>
        <v>573.29999999999995</v>
      </c>
    </row>
    <row r="175" spans="1:20" ht="18" x14ac:dyDescent="0.2">
      <c r="A175" s="368"/>
      <c r="B175" s="418"/>
      <c r="C175" s="413"/>
      <c r="D175" s="490"/>
      <c r="E175" s="302" t="s">
        <v>18</v>
      </c>
      <c r="F175" s="67" t="s">
        <v>317</v>
      </c>
      <c r="G175" s="283" t="s">
        <v>325</v>
      </c>
      <c r="H175" s="391">
        <v>70.866140000000001</v>
      </c>
      <c r="I175" s="76">
        <v>35.433100000000003</v>
      </c>
      <c r="J175" s="77">
        <v>22.834599999999998</v>
      </c>
      <c r="K175" s="208">
        <v>1800</v>
      </c>
      <c r="L175" s="67">
        <v>900</v>
      </c>
      <c r="M175" s="209">
        <v>580</v>
      </c>
      <c r="N175" s="478">
        <v>11220</v>
      </c>
      <c r="O175" s="515">
        <v>5049</v>
      </c>
      <c r="P175" s="210" t="s">
        <v>53</v>
      </c>
      <c r="Q175" s="391">
        <f t="shared" si="35"/>
        <v>75.75</v>
      </c>
      <c r="R175" s="76">
        <f t="shared" si="36"/>
        <v>40.25</v>
      </c>
      <c r="S175" s="77">
        <f t="shared" si="37"/>
        <v>28.75</v>
      </c>
      <c r="T175" s="211">
        <f t="shared" si="38"/>
        <v>573.29999999999995</v>
      </c>
    </row>
    <row r="176" spans="1:20" ht="18" x14ac:dyDescent="0.2">
      <c r="A176" s="368"/>
      <c r="B176" s="418"/>
      <c r="C176" s="413"/>
      <c r="D176" s="490"/>
      <c r="E176" s="302" t="s">
        <v>19</v>
      </c>
      <c r="F176" s="67" t="s">
        <v>317</v>
      </c>
      <c r="G176" s="283" t="s">
        <v>326</v>
      </c>
      <c r="H176" s="391">
        <v>70.866140000000001</v>
      </c>
      <c r="I176" s="76">
        <v>35.433100000000003</v>
      </c>
      <c r="J176" s="77">
        <v>22.834599999999998</v>
      </c>
      <c r="K176" s="208">
        <v>1800</v>
      </c>
      <c r="L176" s="67">
        <v>900</v>
      </c>
      <c r="M176" s="209">
        <v>580</v>
      </c>
      <c r="N176" s="478">
        <v>11220</v>
      </c>
      <c r="O176" s="515">
        <v>5049</v>
      </c>
      <c r="P176" s="210" t="s">
        <v>53</v>
      </c>
      <c r="Q176" s="391">
        <f t="shared" si="35"/>
        <v>75.75</v>
      </c>
      <c r="R176" s="76">
        <f t="shared" si="36"/>
        <v>40.25</v>
      </c>
      <c r="S176" s="77">
        <f t="shared" si="37"/>
        <v>28.75</v>
      </c>
      <c r="T176" s="211">
        <f t="shared" si="38"/>
        <v>573.29999999999995</v>
      </c>
    </row>
    <row r="177" spans="1:20" ht="18" x14ac:dyDescent="0.2">
      <c r="A177" s="368"/>
      <c r="B177" s="418"/>
      <c r="C177" s="413"/>
      <c r="D177" s="490"/>
      <c r="E177" s="302" t="s">
        <v>20</v>
      </c>
      <c r="F177" s="67" t="s">
        <v>317</v>
      </c>
      <c r="G177" s="283" t="s">
        <v>327</v>
      </c>
      <c r="H177" s="391">
        <v>70.866140000000001</v>
      </c>
      <c r="I177" s="76">
        <v>35.433100000000003</v>
      </c>
      <c r="J177" s="77">
        <v>22.834599999999998</v>
      </c>
      <c r="K177" s="208">
        <v>1800</v>
      </c>
      <c r="L177" s="67">
        <v>900</v>
      </c>
      <c r="M177" s="209">
        <v>580</v>
      </c>
      <c r="N177" s="478">
        <v>11220</v>
      </c>
      <c r="O177" s="515">
        <v>5049</v>
      </c>
      <c r="P177" s="210" t="s">
        <v>53</v>
      </c>
      <c r="Q177" s="391">
        <f t="shared" si="35"/>
        <v>75.75</v>
      </c>
      <c r="R177" s="76">
        <f t="shared" si="36"/>
        <v>40.25</v>
      </c>
      <c r="S177" s="77">
        <f t="shared" si="37"/>
        <v>28.75</v>
      </c>
      <c r="T177" s="211">
        <f t="shared" si="38"/>
        <v>573.29999999999995</v>
      </c>
    </row>
    <row r="178" spans="1:20" ht="18" x14ac:dyDescent="0.2">
      <c r="A178" s="368"/>
      <c r="B178" s="418"/>
      <c r="C178" s="413"/>
      <c r="D178" s="490"/>
      <c r="E178" s="302" t="s">
        <v>21</v>
      </c>
      <c r="F178" s="67" t="s">
        <v>317</v>
      </c>
      <c r="G178" s="283" t="s">
        <v>328</v>
      </c>
      <c r="H178" s="391">
        <v>70.866140000000001</v>
      </c>
      <c r="I178" s="76">
        <v>35.433100000000003</v>
      </c>
      <c r="J178" s="77">
        <v>22.834599999999998</v>
      </c>
      <c r="K178" s="208">
        <v>1800</v>
      </c>
      <c r="L178" s="67">
        <v>900</v>
      </c>
      <c r="M178" s="209">
        <v>580</v>
      </c>
      <c r="N178" s="478">
        <v>11220</v>
      </c>
      <c r="O178" s="515">
        <v>5049</v>
      </c>
      <c r="P178" s="210" t="s">
        <v>53</v>
      </c>
      <c r="Q178" s="391">
        <f t="shared" si="35"/>
        <v>75.75</v>
      </c>
      <c r="R178" s="76">
        <f t="shared" si="36"/>
        <v>40.25</v>
      </c>
      <c r="S178" s="77">
        <f t="shared" si="37"/>
        <v>28.75</v>
      </c>
      <c r="T178" s="211">
        <f t="shared" si="38"/>
        <v>573.29999999999995</v>
      </c>
    </row>
    <row r="179" spans="1:20" ht="18" x14ac:dyDescent="0.2">
      <c r="A179" s="368"/>
      <c r="B179" s="418"/>
      <c r="C179" s="413"/>
      <c r="D179" s="490"/>
      <c r="E179" s="302" t="s">
        <v>22</v>
      </c>
      <c r="F179" s="67" t="s">
        <v>317</v>
      </c>
      <c r="G179" s="283" t="s">
        <v>329</v>
      </c>
      <c r="H179" s="391">
        <v>70.866140000000001</v>
      </c>
      <c r="I179" s="76">
        <v>35.433100000000003</v>
      </c>
      <c r="J179" s="77">
        <v>22.834599999999998</v>
      </c>
      <c r="K179" s="208">
        <v>1800</v>
      </c>
      <c r="L179" s="67">
        <v>900</v>
      </c>
      <c r="M179" s="209">
        <v>580</v>
      </c>
      <c r="N179" s="478">
        <v>11220</v>
      </c>
      <c r="O179" s="515">
        <v>5049</v>
      </c>
      <c r="P179" s="210" t="s">
        <v>53</v>
      </c>
      <c r="Q179" s="392">
        <f t="shared" si="35"/>
        <v>75.75</v>
      </c>
      <c r="R179" s="216">
        <f t="shared" si="36"/>
        <v>40.25</v>
      </c>
      <c r="S179" s="217">
        <f t="shared" si="37"/>
        <v>28.75</v>
      </c>
      <c r="T179" s="221">
        <f t="shared" si="38"/>
        <v>573.29999999999995</v>
      </c>
    </row>
    <row r="180" spans="1:20" ht="18" x14ac:dyDescent="0.2">
      <c r="A180" s="368"/>
      <c r="B180" s="418"/>
      <c r="C180" s="413"/>
      <c r="D180" s="490"/>
      <c r="E180" s="302" t="str">
        <f t="shared" ref="E180:E185" si="39">E160</f>
        <v>Plaster Pink</v>
      </c>
      <c r="F180" s="67"/>
      <c r="G180" s="283" t="s">
        <v>940</v>
      </c>
      <c r="H180" s="391">
        <v>70.866140000000001</v>
      </c>
      <c r="I180" s="76">
        <v>35.433100000000003</v>
      </c>
      <c r="J180" s="77">
        <v>22.834599999999998</v>
      </c>
      <c r="K180" s="208">
        <v>1800</v>
      </c>
      <c r="L180" s="67">
        <v>900</v>
      </c>
      <c r="M180" s="209">
        <v>580</v>
      </c>
      <c r="N180" s="478">
        <v>11220</v>
      </c>
      <c r="O180" s="515">
        <v>5049</v>
      </c>
      <c r="P180" s="210" t="s">
        <v>53</v>
      </c>
      <c r="Q180" s="391">
        <f t="shared" si="35"/>
        <v>75.75</v>
      </c>
      <c r="R180" s="76">
        <f t="shared" si="36"/>
        <v>40.25</v>
      </c>
      <c r="S180" s="77">
        <f t="shared" si="37"/>
        <v>28.75</v>
      </c>
      <c r="T180" s="211">
        <f t="shared" si="38"/>
        <v>573.29999999999995</v>
      </c>
    </row>
    <row r="181" spans="1:20" ht="18" x14ac:dyDescent="0.2">
      <c r="A181" s="368"/>
      <c r="B181" s="418"/>
      <c r="C181" s="413"/>
      <c r="D181" s="490"/>
      <c r="E181" s="302" t="str">
        <f t="shared" si="39"/>
        <v>Midnight Blue</v>
      </c>
      <c r="F181" s="67"/>
      <c r="G181" s="283" t="s">
        <v>941</v>
      </c>
      <c r="H181" s="391">
        <v>70.866140000000001</v>
      </c>
      <c r="I181" s="76">
        <v>35.433100000000003</v>
      </c>
      <c r="J181" s="77">
        <v>22.834599999999998</v>
      </c>
      <c r="K181" s="208">
        <v>1800</v>
      </c>
      <c r="L181" s="67">
        <v>900</v>
      </c>
      <c r="M181" s="209">
        <v>580</v>
      </c>
      <c r="N181" s="478">
        <v>11220</v>
      </c>
      <c r="O181" s="515">
        <v>5049</v>
      </c>
      <c r="P181" s="210" t="s">
        <v>53</v>
      </c>
      <c r="Q181" s="391">
        <f t="shared" si="35"/>
        <v>75.75</v>
      </c>
      <c r="R181" s="76">
        <f t="shared" si="36"/>
        <v>40.25</v>
      </c>
      <c r="S181" s="77">
        <f t="shared" si="37"/>
        <v>28.75</v>
      </c>
      <c r="T181" s="211">
        <f t="shared" si="38"/>
        <v>573.29999999999995</v>
      </c>
    </row>
    <row r="182" spans="1:20" ht="18" x14ac:dyDescent="0.2">
      <c r="A182" s="368"/>
      <c r="B182" s="418"/>
      <c r="C182" s="413"/>
      <c r="D182" s="490"/>
      <c r="E182" s="302" t="str">
        <f t="shared" si="39"/>
        <v>Olive Green</v>
      </c>
      <c r="F182" s="67"/>
      <c r="G182" s="283" t="s">
        <v>942</v>
      </c>
      <c r="H182" s="391">
        <v>70.866140000000001</v>
      </c>
      <c r="I182" s="76">
        <v>35.433100000000003</v>
      </c>
      <c r="J182" s="77">
        <v>22.834599999999998</v>
      </c>
      <c r="K182" s="208">
        <v>1800</v>
      </c>
      <c r="L182" s="67">
        <v>900</v>
      </c>
      <c r="M182" s="209">
        <v>580</v>
      </c>
      <c r="N182" s="478">
        <v>11220</v>
      </c>
      <c r="O182" s="515">
        <v>5049</v>
      </c>
      <c r="P182" s="210" t="s">
        <v>53</v>
      </c>
      <c r="Q182" s="391">
        <f t="shared" si="35"/>
        <v>75.75</v>
      </c>
      <c r="R182" s="76">
        <f t="shared" si="36"/>
        <v>40.25</v>
      </c>
      <c r="S182" s="77">
        <f t="shared" si="37"/>
        <v>28.75</v>
      </c>
      <c r="T182" s="211">
        <f t="shared" si="38"/>
        <v>573.29999999999995</v>
      </c>
    </row>
    <row r="183" spans="1:20" ht="18" x14ac:dyDescent="0.2">
      <c r="A183" s="368"/>
      <c r="B183" s="418"/>
      <c r="C183" s="413"/>
      <c r="D183" s="490"/>
      <c r="E183" s="302" t="str">
        <f t="shared" si="39"/>
        <v>Forest Green</v>
      </c>
      <c r="F183" s="67"/>
      <c r="G183" s="283" t="s">
        <v>943</v>
      </c>
      <c r="H183" s="391">
        <v>70.866140000000001</v>
      </c>
      <c r="I183" s="76">
        <v>35.433100000000003</v>
      </c>
      <c r="J183" s="77">
        <v>22.834599999999998</v>
      </c>
      <c r="K183" s="208">
        <v>1800</v>
      </c>
      <c r="L183" s="67">
        <v>900</v>
      </c>
      <c r="M183" s="209">
        <v>580</v>
      </c>
      <c r="N183" s="478">
        <v>11220</v>
      </c>
      <c r="O183" s="515">
        <v>5049</v>
      </c>
      <c r="P183" s="210" t="s">
        <v>53</v>
      </c>
      <c r="Q183" s="391">
        <f t="shared" si="35"/>
        <v>75.75</v>
      </c>
      <c r="R183" s="76">
        <f t="shared" si="36"/>
        <v>40.25</v>
      </c>
      <c r="S183" s="77">
        <f t="shared" si="37"/>
        <v>28.75</v>
      </c>
      <c r="T183" s="211">
        <f t="shared" si="38"/>
        <v>573.29999999999995</v>
      </c>
    </row>
    <row r="184" spans="1:20" ht="18" x14ac:dyDescent="0.2">
      <c r="A184" s="368"/>
      <c r="B184" s="418"/>
      <c r="C184" s="413"/>
      <c r="D184" s="490"/>
      <c r="E184" s="302" t="str">
        <f t="shared" si="39"/>
        <v>Leather</v>
      </c>
      <c r="F184" s="67"/>
      <c r="G184" s="283" t="s">
        <v>944</v>
      </c>
      <c r="H184" s="391">
        <v>70.866140000000001</v>
      </c>
      <c r="I184" s="76">
        <v>35.433100000000003</v>
      </c>
      <c r="J184" s="77">
        <v>22.834599999999998</v>
      </c>
      <c r="K184" s="208">
        <v>1800</v>
      </c>
      <c r="L184" s="67">
        <v>900</v>
      </c>
      <c r="M184" s="209">
        <v>580</v>
      </c>
      <c r="N184" s="478">
        <v>11220</v>
      </c>
      <c r="O184" s="515">
        <v>5049</v>
      </c>
      <c r="P184" s="210" t="s">
        <v>53</v>
      </c>
      <c r="Q184" s="391">
        <f t="shared" si="35"/>
        <v>75.75</v>
      </c>
      <c r="R184" s="76">
        <f t="shared" si="36"/>
        <v>40.25</v>
      </c>
      <c r="S184" s="77">
        <f t="shared" si="37"/>
        <v>28.75</v>
      </c>
      <c r="T184" s="211">
        <f t="shared" si="38"/>
        <v>573.29999999999995</v>
      </c>
    </row>
    <row r="185" spans="1:20" ht="18" x14ac:dyDescent="0.2">
      <c r="A185" s="368"/>
      <c r="B185" s="418"/>
      <c r="C185" s="413"/>
      <c r="D185" s="490"/>
      <c r="E185" s="302" t="str">
        <f t="shared" si="39"/>
        <v>Brick</v>
      </c>
      <c r="F185" s="67"/>
      <c r="G185" s="283" t="s">
        <v>945</v>
      </c>
      <c r="H185" s="391">
        <v>70.866140000000001</v>
      </c>
      <c r="I185" s="76">
        <v>35.433100000000003</v>
      </c>
      <c r="J185" s="77">
        <v>22.834599999999998</v>
      </c>
      <c r="K185" s="208">
        <v>1800</v>
      </c>
      <c r="L185" s="67">
        <v>900</v>
      </c>
      <c r="M185" s="209">
        <v>580</v>
      </c>
      <c r="N185" s="478">
        <v>11220</v>
      </c>
      <c r="O185" s="515">
        <v>5049</v>
      </c>
      <c r="P185" s="210" t="s">
        <v>53</v>
      </c>
      <c r="Q185" s="392">
        <f t="shared" si="35"/>
        <v>75.75</v>
      </c>
      <c r="R185" s="216">
        <f t="shared" si="36"/>
        <v>40.25</v>
      </c>
      <c r="S185" s="217">
        <f t="shared" si="37"/>
        <v>28.75</v>
      </c>
      <c r="T185" s="221">
        <f t="shared" si="38"/>
        <v>573.29999999999995</v>
      </c>
    </row>
    <row r="186" spans="1:20" ht="18" x14ac:dyDescent="0.2">
      <c r="A186" s="368"/>
      <c r="B186" s="418"/>
      <c r="C186" s="415"/>
      <c r="D186" s="491"/>
      <c r="E186" s="302" t="s">
        <v>63</v>
      </c>
      <c r="F186" s="67" t="s">
        <v>317</v>
      </c>
      <c r="G186" s="283" t="s">
        <v>31</v>
      </c>
      <c r="H186" s="390">
        <v>70.866140000000001</v>
      </c>
      <c r="I186" s="70">
        <v>35.433100000000003</v>
      </c>
      <c r="J186" s="71">
        <v>22.834599999999998</v>
      </c>
      <c r="K186" s="212">
        <v>1800</v>
      </c>
      <c r="L186" s="68">
        <v>900</v>
      </c>
      <c r="M186" s="213">
        <v>580</v>
      </c>
      <c r="N186" s="478">
        <v>12342.000000000002</v>
      </c>
      <c r="O186" s="515">
        <v>5553.9000000000005</v>
      </c>
      <c r="P186" s="214" t="s">
        <v>53</v>
      </c>
      <c r="Q186" s="391">
        <f>Q179</f>
        <v>75.75</v>
      </c>
      <c r="R186" s="76">
        <f>R179</f>
        <v>40.25</v>
      </c>
      <c r="S186" s="77">
        <f>S179</f>
        <v>28.75</v>
      </c>
      <c r="T186" s="211">
        <f>T179</f>
        <v>573.29999999999995</v>
      </c>
    </row>
    <row r="187" spans="1:20" ht="19" thickBot="1" x14ac:dyDescent="0.25">
      <c r="A187" s="369"/>
      <c r="B187" s="419"/>
      <c r="C187" s="416"/>
      <c r="D187" s="492"/>
      <c r="E187" s="303" t="s">
        <v>64</v>
      </c>
      <c r="F187" s="255" t="s">
        <v>317</v>
      </c>
      <c r="G187" s="105" t="s">
        <v>31</v>
      </c>
      <c r="H187" s="393">
        <v>70.866140000000001</v>
      </c>
      <c r="I187" s="100">
        <v>35.433100000000003</v>
      </c>
      <c r="J187" s="101">
        <v>22.834599999999998</v>
      </c>
      <c r="K187" s="254">
        <v>1800</v>
      </c>
      <c r="L187" s="255">
        <v>900</v>
      </c>
      <c r="M187" s="256">
        <v>580</v>
      </c>
      <c r="N187" s="482">
        <v>12342.000000000002</v>
      </c>
      <c r="O187" s="523">
        <v>5553.9000000000005</v>
      </c>
      <c r="P187" s="235" t="s">
        <v>53</v>
      </c>
      <c r="Q187" s="392">
        <f>Q186</f>
        <v>75.75</v>
      </c>
      <c r="R187" s="216">
        <f>R186</f>
        <v>40.25</v>
      </c>
      <c r="S187" s="217">
        <f>S186</f>
        <v>28.75</v>
      </c>
      <c r="T187" s="221">
        <f>T186</f>
        <v>573.29999999999995</v>
      </c>
    </row>
    <row r="188" spans="1:20" ht="18" x14ac:dyDescent="0.2">
      <c r="A188" s="370"/>
      <c r="B188" s="405" t="s">
        <v>330</v>
      </c>
      <c r="C188" s="420" t="s">
        <v>331</v>
      </c>
      <c r="D188" s="493" t="s">
        <v>316</v>
      </c>
      <c r="E188" s="519" t="s">
        <v>9</v>
      </c>
      <c r="F188" s="166" t="s">
        <v>332</v>
      </c>
      <c r="G188" s="264" t="s">
        <v>333</v>
      </c>
      <c r="H188" s="385">
        <v>62.992130000000003</v>
      </c>
      <c r="I188" s="34">
        <v>33.582700000000003</v>
      </c>
      <c r="J188" s="35">
        <v>19.684999999999999</v>
      </c>
      <c r="K188" s="165">
        <v>1600</v>
      </c>
      <c r="L188" s="166">
        <v>853</v>
      </c>
      <c r="M188" s="167">
        <v>500</v>
      </c>
      <c r="N188" s="474">
        <v>9715.2000000000007</v>
      </c>
      <c r="O188" s="520">
        <v>4371.84</v>
      </c>
      <c r="P188" s="168" t="s">
        <v>53</v>
      </c>
      <c r="Q188" s="394">
        <v>67.75</v>
      </c>
      <c r="R188" s="27">
        <v>38.75</v>
      </c>
      <c r="S188" s="28">
        <v>27</v>
      </c>
      <c r="T188" s="226">
        <v>460.8</v>
      </c>
    </row>
    <row r="189" spans="1:20" ht="18" x14ac:dyDescent="0.2">
      <c r="A189" s="368"/>
      <c r="B189" s="352" t="s">
        <v>50</v>
      </c>
      <c r="C189" s="348"/>
      <c r="D189" s="487"/>
      <c r="E189" s="503" t="s">
        <v>11</v>
      </c>
      <c r="F189" s="171" t="s">
        <v>332</v>
      </c>
      <c r="G189" s="267" t="s">
        <v>334</v>
      </c>
      <c r="H189" s="395">
        <v>62.992130000000003</v>
      </c>
      <c r="I189" s="175">
        <v>33.582700000000003</v>
      </c>
      <c r="J189" s="176">
        <v>19.684999999999999</v>
      </c>
      <c r="K189" s="170">
        <v>1600</v>
      </c>
      <c r="L189" s="171">
        <v>853</v>
      </c>
      <c r="M189" s="172">
        <v>500</v>
      </c>
      <c r="N189" s="475">
        <v>9715.2000000000007</v>
      </c>
      <c r="O189" s="513">
        <v>4371.84</v>
      </c>
      <c r="P189" s="173" t="s">
        <v>53</v>
      </c>
      <c r="Q189" s="395">
        <f t="shared" ref="Q189:Q205" si="40">Q188</f>
        <v>67.75</v>
      </c>
      <c r="R189" s="175">
        <f t="shared" ref="R189:R205" si="41">R188</f>
        <v>38.75</v>
      </c>
      <c r="S189" s="176">
        <f t="shared" ref="S189:S205" si="42">S188</f>
        <v>27</v>
      </c>
      <c r="T189" s="227">
        <f t="shared" ref="T189:T205" si="43">T188</f>
        <v>460.8</v>
      </c>
    </row>
    <row r="190" spans="1:20" ht="18" x14ac:dyDescent="0.2">
      <c r="A190" s="368"/>
      <c r="B190" s="352"/>
      <c r="C190" s="348"/>
      <c r="D190" s="487"/>
      <c r="E190" s="503" t="s">
        <v>12</v>
      </c>
      <c r="F190" s="171" t="s">
        <v>332</v>
      </c>
      <c r="G190" s="267" t="s">
        <v>335</v>
      </c>
      <c r="H190" s="395">
        <v>62.992130000000003</v>
      </c>
      <c r="I190" s="175">
        <v>33.582700000000003</v>
      </c>
      <c r="J190" s="176">
        <v>19.684999999999999</v>
      </c>
      <c r="K190" s="165">
        <v>1600</v>
      </c>
      <c r="L190" s="166">
        <v>853</v>
      </c>
      <c r="M190" s="167">
        <v>500</v>
      </c>
      <c r="N190" s="475">
        <v>9715.2000000000007</v>
      </c>
      <c r="O190" s="513">
        <v>4371.84</v>
      </c>
      <c r="P190" s="173" t="s">
        <v>53</v>
      </c>
      <c r="Q190" s="395">
        <f t="shared" si="40"/>
        <v>67.75</v>
      </c>
      <c r="R190" s="175">
        <f t="shared" si="41"/>
        <v>38.75</v>
      </c>
      <c r="S190" s="176">
        <f t="shared" si="42"/>
        <v>27</v>
      </c>
      <c r="T190" s="227">
        <f t="shared" si="43"/>
        <v>460.8</v>
      </c>
    </row>
    <row r="191" spans="1:20" ht="18" x14ac:dyDescent="0.2">
      <c r="A191" s="368"/>
      <c r="B191" s="352"/>
      <c r="C191" s="348"/>
      <c r="D191" s="487"/>
      <c r="E191" s="503" t="s">
        <v>13</v>
      </c>
      <c r="F191" s="171" t="s">
        <v>332</v>
      </c>
      <c r="G191" s="267" t="s">
        <v>336</v>
      </c>
      <c r="H191" s="395">
        <v>62.992130000000003</v>
      </c>
      <c r="I191" s="175">
        <v>33.582700000000003</v>
      </c>
      <c r="J191" s="176">
        <v>19.684999999999999</v>
      </c>
      <c r="K191" s="170">
        <v>1600</v>
      </c>
      <c r="L191" s="171">
        <v>853</v>
      </c>
      <c r="M191" s="172">
        <v>500</v>
      </c>
      <c r="N191" s="475">
        <v>9715.2000000000007</v>
      </c>
      <c r="O191" s="513">
        <v>4371.84</v>
      </c>
      <c r="P191" s="173" t="s">
        <v>53</v>
      </c>
      <c r="Q191" s="395">
        <f t="shared" si="40"/>
        <v>67.75</v>
      </c>
      <c r="R191" s="175">
        <f t="shared" si="41"/>
        <v>38.75</v>
      </c>
      <c r="S191" s="176">
        <f t="shared" si="42"/>
        <v>27</v>
      </c>
      <c r="T191" s="227">
        <f t="shared" si="43"/>
        <v>460.8</v>
      </c>
    </row>
    <row r="192" spans="1:20" ht="18" x14ac:dyDescent="0.2">
      <c r="A192" s="368"/>
      <c r="B192" s="352"/>
      <c r="C192" s="348"/>
      <c r="D192" s="487"/>
      <c r="E192" s="503" t="s">
        <v>14</v>
      </c>
      <c r="F192" s="171" t="s">
        <v>332</v>
      </c>
      <c r="G192" s="267" t="s">
        <v>337</v>
      </c>
      <c r="H192" s="395">
        <v>62.992130000000003</v>
      </c>
      <c r="I192" s="175">
        <v>33.582700000000003</v>
      </c>
      <c r="J192" s="176">
        <v>19.684999999999999</v>
      </c>
      <c r="K192" s="165">
        <v>1600</v>
      </c>
      <c r="L192" s="166">
        <v>853</v>
      </c>
      <c r="M192" s="167">
        <v>500</v>
      </c>
      <c r="N192" s="475">
        <v>9715.2000000000007</v>
      </c>
      <c r="O192" s="513">
        <v>4371.84</v>
      </c>
      <c r="P192" s="173" t="s">
        <v>53</v>
      </c>
      <c r="Q192" s="395">
        <f t="shared" si="40"/>
        <v>67.75</v>
      </c>
      <c r="R192" s="175">
        <f t="shared" si="41"/>
        <v>38.75</v>
      </c>
      <c r="S192" s="176">
        <f t="shared" si="42"/>
        <v>27</v>
      </c>
      <c r="T192" s="227">
        <f t="shared" si="43"/>
        <v>460.8</v>
      </c>
    </row>
    <row r="193" spans="1:20" ht="18" x14ac:dyDescent="0.2">
      <c r="A193" s="368"/>
      <c r="B193" s="352"/>
      <c r="C193" s="348"/>
      <c r="D193" s="487"/>
      <c r="E193" s="503" t="s">
        <v>15</v>
      </c>
      <c r="F193" s="171" t="s">
        <v>332</v>
      </c>
      <c r="G193" s="267" t="s">
        <v>338</v>
      </c>
      <c r="H193" s="395">
        <v>62.992130000000003</v>
      </c>
      <c r="I193" s="175">
        <v>33.582700000000003</v>
      </c>
      <c r="J193" s="176">
        <v>19.684999999999999</v>
      </c>
      <c r="K193" s="170">
        <v>1600</v>
      </c>
      <c r="L193" s="171">
        <v>853</v>
      </c>
      <c r="M193" s="172">
        <v>500</v>
      </c>
      <c r="N193" s="475">
        <v>9715.2000000000007</v>
      </c>
      <c r="O193" s="513">
        <v>4371.84</v>
      </c>
      <c r="P193" s="173" t="s">
        <v>53</v>
      </c>
      <c r="Q193" s="395">
        <f t="shared" si="40"/>
        <v>67.75</v>
      </c>
      <c r="R193" s="175">
        <f t="shared" si="41"/>
        <v>38.75</v>
      </c>
      <c r="S193" s="176">
        <f t="shared" si="42"/>
        <v>27</v>
      </c>
      <c r="T193" s="227">
        <f t="shared" si="43"/>
        <v>460.8</v>
      </c>
    </row>
    <row r="194" spans="1:20" ht="18" x14ac:dyDescent="0.2">
      <c r="A194" s="368"/>
      <c r="B194" s="352"/>
      <c r="C194" s="348"/>
      <c r="D194" s="487"/>
      <c r="E194" s="503" t="s">
        <v>16</v>
      </c>
      <c r="F194" s="171" t="s">
        <v>332</v>
      </c>
      <c r="G194" s="267" t="s">
        <v>339</v>
      </c>
      <c r="H194" s="395">
        <v>62.992130000000003</v>
      </c>
      <c r="I194" s="175">
        <v>33.582700000000003</v>
      </c>
      <c r="J194" s="176">
        <v>19.684999999999999</v>
      </c>
      <c r="K194" s="165">
        <v>1600</v>
      </c>
      <c r="L194" s="166">
        <v>853</v>
      </c>
      <c r="M194" s="167">
        <v>500</v>
      </c>
      <c r="N194" s="475">
        <v>9715.2000000000007</v>
      </c>
      <c r="O194" s="513">
        <v>4371.84</v>
      </c>
      <c r="P194" s="173" t="s">
        <v>53</v>
      </c>
      <c r="Q194" s="395">
        <f t="shared" si="40"/>
        <v>67.75</v>
      </c>
      <c r="R194" s="175">
        <f t="shared" si="41"/>
        <v>38.75</v>
      </c>
      <c r="S194" s="176">
        <f t="shared" si="42"/>
        <v>27</v>
      </c>
      <c r="T194" s="227">
        <f t="shared" si="43"/>
        <v>460.8</v>
      </c>
    </row>
    <row r="195" spans="1:20" ht="18" x14ac:dyDescent="0.2">
      <c r="A195" s="368"/>
      <c r="B195" s="352"/>
      <c r="C195" s="348"/>
      <c r="D195" s="487"/>
      <c r="E195" s="503" t="s">
        <v>18</v>
      </c>
      <c r="F195" s="171" t="s">
        <v>332</v>
      </c>
      <c r="G195" s="267" t="s">
        <v>340</v>
      </c>
      <c r="H195" s="395">
        <v>62.992130000000003</v>
      </c>
      <c r="I195" s="175">
        <v>33.582700000000003</v>
      </c>
      <c r="J195" s="176">
        <v>19.684999999999999</v>
      </c>
      <c r="K195" s="170">
        <v>1600</v>
      </c>
      <c r="L195" s="171">
        <v>853</v>
      </c>
      <c r="M195" s="172">
        <v>500</v>
      </c>
      <c r="N195" s="475">
        <v>9715.2000000000007</v>
      </c>
      <c r="O195" s="513">
        <v>4371.84</v>
      </c>
      <c r="P195" s="173" t="s">
        <v>53</v>
      </c>
      <c r="Q195" s="395">
        <f t="shared" si="40"/>
        <v>67.75</v>
      </c>
      <c r="R195" s="175">
        <f t="shared" si="41"/>
        <v>38.75</v>
      </c>
      <c r="S195" s="176">
        <f t="shared" si="42"/>
        <v>27</v>
      </c>
      <c r="T195" s="227">
        <f t="shared" si="43"/>
        <v>460.8</v>
      </c>
    </row>
    <row r="196" spans="1:20" ht="18" x14ac:dyDescent="0.2">
      <c r="A196" s="368"/>
      <c r="B196" s="352"/>
      <c r="C196" s="348"/>
      <c r="D196" s="487"/>
      <c r="E196" s="503" t="s">
        <v>19</v>
      </c>
      <c r="F196" s="171" t="s">
        <v>332</v>
      </c>
      <c r="G196" s="267" t="s">
        <v>341</v>
      </c>
      <c r="H196" s="395">
        <v>62.992130000000003</v>
      </c>
      <c r="I196" s="175">
        <v>33.582700000000003</v>
      </c>
      <c r="J196" s="176">
        <v>19.684999999999999</v>
      </c>
      <c r="K196" s="165">
        <v>1600</v>
      </c>
      <c r="L196" s="166">
        <v>853</v>
      </c>
      <c r="M196" s="167">
        <v>500</v>
      </c>
      <c r="N196" s="475">
        <v>9715.2000000000007</v>
      </c>
      <c r="O196" s="513">
        <v>4371.84</v>
      </c>
      <c r="P196" s="173" t="s">
        <v>53</v>
      </c>
      <c r="Q196" s="395">
        <f t="shared" si="40"/>
        <v>67.75</v>
      </c>
      <c r="R196" s="175">
        <f t="shared" si="41"/>
        <v>38.75</v>
      </c>
      <c r="S196" s="176">
        <f t="shared" si="42"/>
        <v>27</v>
      </c>
      <c r="T196" s="227">
        <f t="shared" si="43"/>
        <v>460.8</v>
      </c>
    </row>
    <row r="197" spans="1:20" ht="18" x14ac:dyDescent="0.2">
      <c r="A197" s="368"/>
      <c r="B197" s="352"/>
      <c r="C197" s="348"/>
      <c r="D197" s="487"/>
      <c r="E197" s="503" t="s">
        <v>20</v>
      </c>
      <c r="F197" s="171" t="s">
        <v>332</v>
      </c>
      <c r="G197" s="267" t="s">
        <v>342</v>
      </c>
      <c r="H197" s="395">
        <v>62.992130000000003</v>
      </c>
      <c r="I197" s="175">
        <v>33.582700000000003</v>
      </c>
      <c r="J197" s="176">
        <v>19.684999999999999</v>
      </c>
      <c r="K197" s="170">
        <v>1600</v>
      </c>
      <c r="L197" s="171">
        <v>853</v>
      </c>
      <c r="M197" s="172">
        <v>500</v>
      </c>
      <c r="N197" s="475">
        <v>9715.2000000000007</v>
      </c>
      <c r="O197" s="513">
        <v>4371.84</v>
      </c>
      <c r="P197" s="173" t="s">
        <v>53</v>
      </c>
      <c r="Q197" s="395">
        <f t="shared" si="40"/>
        <v>67.75</v>
      </c>
      <c r="R197" s="175">
        <f t="shared" si="41"/>
        <v>38.75</v>
      </c>
      <c r="S197" s="176">
        <f t="shared" si="42"/>
        <v>27</v>
      </c>
      <c r="T197" s="227">
        <f t="shared" si="43"/>
        <v>460.8</v>
      </c>
    </row>
    <row r="198" spans="1:20" ht="18" x14ac:dyDescent="0.2">
      <c r="A198" s="368"/>
      <c r="B198" s="352"/>
      <c r="C198" s="348"/>
      <c r="D198" s="487"/>
      <c r="E198" s="503" t="s">
        <v>21</v>
      </c>
      <c r="F198" s="171" t="s">
        <v>332</v>
      </c>
      <c r="G198" s="267" t="s">
        <v>343</v>
      </c>
      <c r="H198" s="395">
        <v>62.992130000000003</v>
      </c>
      <c r="I198" s="175">
        <v>33.582700000000003</v>
      </c>
      <c r="J198" s="176">
        <v>19.684999999999999</v>
      </c>
      <c r="K198" s="165">
        <v>1600</v>
      </c>
      <c r="L198" s="166">
        <v>853</v>
      </c>
      <c r="M198" s="167">
        <v>500</v>
      </c>
      <c r="N198" s="475">
        <v>9715.2000000000007</v>
      </c>
      <c r="O198" s="513">
        <v>4371.84</v>
      </c>
      <c r="P198" s="173" t="s">
        <v>53</v>
      </c>
      <c r="Q198" s="395">
        <f t="shared" si="40"/>
        <v>67.75</v>
      </c>
      <c r="R198" s="175">
        <f t="shared" si="41"/>
        <v>38.75</v>
      </c>
      <c r="S198" s="176">
        <f t="shared" si="42"/>
        <v>27</v>
      </c>
      <c r="T198" s="227">
        <f t="shared" si="43"/>
        <v>460.8</v>
      </c>
    </row>
    <row r="199" spans="1:20" ht="18" x14ac:dyDescent="0.2">
      <c r="A199" s="368"/>
      <c r="B199" s="352"/>
      <c r="C199" s="348"/>
      <c r="D199" s="487"/>
      <c r="E199" s="503" t="s">
        <v>22</v>
      </c>
      <c r="F199" s="171" t="s">
        <v>332</v>
      </c>
      <c r="G199" s="267" t="s">
        <v>344</v>
      </c>
      <c r="H199" s="395">
        <v>62.992130000000003</v>
      </c>
      <c r="I199" s="175">
        <v>33.582700000000003</v>
      </c>
      <c r="J199" s="176">
        <v>19.684999999999999</v>
      </c>
      <c r="K199" s="170">
        <v>1600</v>
      </c>
      <c r="L199" s="171">
        <v>853</v>
      </c>
      <c r="M199" s="172">
        <v>500</v>
      </c>
      <c r="N199" s="475">
        <v>9715.2000000000007</v>
      </c>
      <c r="O199" s="513">
        <v>4371.84</v>
      </c>
      <c r="P199" s="173" t="s">
        <v>53</v>
      </c>
      <c r="Q199" s="395">
        <f t="shared" si="40"/>
        <v>67.75</v>
      </c>
      <c r="R199" s="175">
        <f t="shared" si="41"/>
        <v>38.75</v>
      </c>
      <c r="S199" s="176">
        <f t="shared" si="42"/>
        <v>27</v>
      </c>
      <c r="T199" s="227">
        <f t="shared" si="43"/>
        <v>460.8</v>
      </c>
    </row>
    <row r="200" spans="1:20" ht="18" x14ac:dyDescent="0.2">
      <c r="A200" s="368"/>
      <c r="B200" s="352"/>
      <c r="C200" s="348"/>
      <c r="D200" s="487"/>
      <c r="E200" s="503" t="str">
        <f t="shared" ref="E200:E205" si="44">E180</f>
        <v>Plaster Pink</v>
      </c>
      <c r="F200" s="171" t="s">
        <v>332</v>
      </c>
      <c r="G200" s="267" t="s">
        <v>946</v>
      </c>
      <c r="H200" s="395">
        <v>62.992130000000003</v>
      </c>
      <c r="I200" s="175">
        <v>33.582700000000003</v>
      </c>
      <c r="J200" s="176">
        <v>19.684999999999999</v>
      </c>
      <c r="K200" s="165">
        <v>1600</v>
      </c>
      <c r="L200" s="166">
        <v>853</v>
      </c>
      <c r="M200" s="167">
        <v>500</v>
      </c>
      <c r="N200" s="475">
        <v>9715.2000000000007</v>
      </c>
      <c r="O200" s="513">
        <v>4371.84</v>
      </c>
      <c r="P200" s="173" t="s">
        <v>53</v>
      </c>
      <c r="Q200" s="395">
        <f t="shared" si="40"/>
        <v>67.75</v>
      </c>
      <c r="R200" s="175">
        <f t="shared" si="41"/>
        <v>38.75</v>
      </c>
      <c r="S200" s="176">
        <f t="shared" si="42"/>
        <v>27</v>
      </c>
      <c r="T200" s="227">
        <f t="shared" si="43"/>
        <v>460.8</v>
      </c>
    </row>
    <row r="201" spans="1:20" ht="18" x14ac:dyDescent="0.2">
      <c r="A201" s="368"/>
      <c r="B201" s="352"/>
      <c r="C201" s="348"/>
      <c r="D201" s="487"/>
      <c r="E201" s="503" t="str">
        <f t="shared" si="44"/>
        <v>Midnight Blue</v>
      </c>
      <c r="F201" s="171" t="s">
        <v>332</v>
      </c>
      <c r="G201" s="267" t="s">
        <v>947</v>
      </c>
      <c r="H201" s="395">
        <v>62.992130000000003</v>
      </c>
      <c r="I201" s="175">
        <v>33.582700000000003</v>
      </c>
      <c r="J201" s="176">
        <v>19.684999999999999</v>
      </c>
      <c r="K201" s="170">
        <v>1600</v>
      </c>
      <c r="L201" s="171">
        <v>853</v>
      </c>
      <c r="M201" s="172">
        <v>500</v>
      </c>
      <c r="N201" s="475">
        <v>9715.2000000000007</v>
      </c>
      <c r="O201" s="513">
        <v>4371.84</v>
      </c>
      <c r="P201" s="173" t="s">
        <v>53</v>
      </c>
      <c r="Q201" s="395">
        <f t="shared" si="40"/>
        <v>67.75</v>
      </c>
      <c r="R201" s="175">
        <f t="shared" si="41"/>
        <v>38.75</v>
      </c>
      <c r="S201" s="176">
        <f t="shared" si="42"/>
        <v>27</v>
      </c>
      <c r="T201" s="227">
        <f t="shared" si="43"/>
        <v>460.8</v>
      </c>
    </row>
    <row r="202" spans="1:20" ht="18" x14ac:dyDescent="0.2">
      <c r="A202" s="368"/>
      <c r="B202" s="352"/>
      <c r="C202" s="348"/>
      <c r="D202" s="487"/>
      <c r="E202" s="503" t="str">
        <f t="shared" si="44"/>
        <v>Olive Green</v>
      </c>
      <c r="F202" s="171" t="s">
        <v>332</v>
      </c>
      <c r="G202" s="267" t="s">
        <v>948</v>
      </c>
      <c r="H202" s="395">
        <v>62.992130000000003</v>
      </c>
      <c r="I202" s="175">
        <v>33.582700000000003</v>
      </c>
      <c r="J202" s="176">
        <v>19.684999999999999</v>
      </c>
      <c r="K202" s="165">
        <v>1600</v>
      </c>
      <c r="L202" s="166">
        <v>853</v>
      </c>
      <c r="M202" s="167">
        <v>500</v>
      </c>
      <c r="N202" s="475">
        <v>9715.2000000000007</v>
      </c>
      <c r="O202" s="513">
        <v>4371.84</v>
      </c>
      <c r="P202" s="173" t="s">
        <v>53</v>
      </c>
      <c r="Q202" s="395">
        <f t="shared" si="40"/>
        <v>67.75</v>
      </c>
      <c r="R202" s="175">
        <f t="shared" si="41"/>
        <v>38.75</v>
      </c>
      <c r="S202" s="176">
        <f t="shared" si="42"/>
        <v>27</v>
      </c>
      <c r="T202" s="227">
        <f t="shared" si="43"/>
        <v>460.8</v>
      </c>
    </row>
    <row r="203" spans="1:20" ht="18" x14ac:dyDescent="0.2">
      <c r="A203" s="368"/>
      <c r="B203" s="352"/>
      <c r="C203" s="348"/>
      <c r="D203" s="487"/>
      <c r="E203" s="503" t="str">
        <f t="shared" si="44"/>
        <v>Forest Green</v>
      </c>
      <c r="F203" s="171" t="s">
        <v>332</v>
      </c>
      <c r="G203" s="267" t="s">
        <v>949</v>
      </c>
      <c r="H203" s="395">
        <v>62.992130000000003</v>
      </c>
      <c r="I203" s="175">
        <v>33.582700000000003</v>
      </c>
      <c r="J203" s="176">
        <v>19.684999999999999</v>
      </c>
      <c r="K203" s="170">
        <v>1600</v>
      </c>
      <c r="L203" s="171">
        <v>853</v>
      </c>
      <c r="M203" s="172">
        <v>500</v>
      </c>
      <c r="N203" s="475">
        <v>9715.2000000000007</v>
      </c>
      <c r="O203" s="513">
        <v>4371.84</v>
      </c>
      <c r="P203" s="173" t="s">
        <v>53</v>
      </c>
      <c r="Q203" s="395">
        <f t="shared" si="40"/>
        <v>67.75</v>
      </c>
      <c r="R203" s="175">
        <f t="shared" si="41"/>
        <v>38.75</v>
      </c>
      <c r="S203" s="176">
        <f t="shared" si="42"/>
        <v>27</v>
      </c>
      <c r="T203" s="227">
        <f t="shared" si="43"/>
        <v>460.8</v>
      </c>
    </row>
    <row r="204" spans="1:20" ht="18" x14ac:dyDescent="0.2">
      <c r="A204" s="368"/>
      <c r="B204" s="352"/>
      <c r="C204" s="348"/>
      <c r="D204" s="487"/>
      <c r="E204" s="503" t="str">
        <f t="shared" si="44"/>
        <v>Leather</v>
      </c>
      <c r="F204" s="171" t="s">
        <v>332</v>
      </c>
      <c r="G204" s="267" t="s">
        <v>950</v>
      </c>
      <c r="H204" s="395">
        <v>62.992130000000003</v>
      </c>
      <c r="I204" s="175">
        <v>33.582700000000003</v>
      </c>
      <c r="J204" s="176">
        <v>19.684999999999999</v>
      </c>
      <c r="K204" s="165">
        <v>1600</v>
      </c>
      <c r="L204" s="166">
        <v>853</v>
      </c>
      <c r="M204" s="167">
        <v>500</v>
      </c>
      <c r="N204" s="475">
        <v>9715.2000000000007</v>
      </c>
      <c r="O204" s="513">
        <v>4371.84</v>
      </c>
      <c r="P204" s="173" t="s">
        <v>53</v>
      </c>
      <c r="Q204" s="395">
        <f t="shared" si="40"/>
        <v>67.75</v>
      </c>
      <c r="R204" s="175">
        <f t="shared" si="41"/>
        <v>38.75</v>
      </c>
      <c r="S204" s="176">
        <f t="shared" si="42"/>
        <v>27</v>
      </c>
      <c r="T204" s="227">
        <f t="shared" si="43"/>
        <v>460.8</v>
      </c>
    </row>
    <row r="205" spans="1:20" ht="18" x14ac:dyDescent="0.2">
      <c r="A205" s="368"/>
      <c r="B205" s="352"/>
      <c r="C205" s="348"/>
      <c r="D205" s="487"/>
      <c r="E205" s="503" t="str">
        <f t="shared" si="44"/>
        <v>Brick</v>
      </c>
      <c r="F205" s="171" t="s">
        <v>332</v>
      </c>
      <c r="G205" s="267" t="s">
        <v>951</v>
      </c>
      <c r="H205" s="395">
        <v>62.992130000000003</v>
      </c>
      <c r="I205" s="175">
        <v>33.582700000000003</v>
      </c>
      <c r="J205" s="176">
        <v>19.684999999999999</v>
      </c>
      <c r="K205" s="170">
        <v>1600</v>
      </c>
      <c r="L205" s="171">
        <v>853</v>
      </c>
      <c r="M205" s="172">
        <v>500</v>
      </c>
      <c r="N205" s="475">
        <v>9715.2000000000007</v>
      </c>
      <c r="O205" s="513">
        <v>4371.84</v>
      </c>
      <c r="P205" s="173" t="s">
        <v>53</v>
      </c>
      <c r="Q205" s="395">
        <f t="shared" si="40"/>
        <v>67.75</v>
      </c>
      <c r="R205" s="175">
        <f t="shared" si="41"/>
        <v>38.75</v>
      </c>
      <c r="S205" s="176">
        <f t="shared" si="42"/>
        <v>27</v>
      </c>
      <c r="T205" s="227">
        <f t="shared" si="43"/>
        <v>460.8</v>
      </c>
    </row>
    <row r="206" spans="1:20" ht="18" x14ac:dyDescent="0.2">
      <c r="A206" s="368"/>
      <c r="B206" s="352"/>
      <c r="C206" s="348"/>
      <c r="D206" s="487"/>
      <c r="E206" s="503" t="s">
        <v>63</v>
      </c>
      <c r="F206" s="171" t="s">
        <v>332</v>
      </c>
      <c r="G206" s="267" t="s">
        <v>31</v>
      </c>
      <c r="H206" s="395">
        <v>62.992130000000003</v>
      </c>
      <c r="I206" s="175">
        <v>33.582700000000003</v>
      </c>
      <c r="J206" s="176">
        <v>19.684999999999999</v>
      </c>
      <c r="K206" s="165">
        <v>1600</v>
      </c>
      <c r="L206" s="166">
        <v>853</v>
      </c>
      <c r="M206" s="167">
        <v>500</v>
      </c>
      <c r="N206" s="475">
        <v>10686.720000000001</v>
      </c>
      <c r="O206" s="513">
        <v>4809.0240000000003</v>
      </c>
      <c r="P206" s="173" t="s">
        <v>53</v>
      </c>
      <c r="Q206" s="385">
        <f>Q199</f>
        <v>67.75</v>
      </c>
      <c r="R206" s="34">
        <f>R199</f>
        <v>38.75</v>
      </c>
      <c r="S206" s="35">
        <f>S199</f>
        <v>27</v>
      </c>
      <c r="T206" s="169">
        <f>T199</f>
        <v>460.8</v>
      </c>
    </row>
    <row r="207" spans="1:20" ht="19" thickBot="1" x14ac:dyDescent="0.25">
      <c r="A207" s="369"/>
      <c r="B207" s="422"/>
      <c r="C207" s="421"/>
      <c r="D207" s="494"/>
      <c r="E207" s="517" t="s">
        <v>64</v>
      </c>
      <c r="F207" s="181" t="s">
        <v>332</v>
      </c>
      <c r="G207" s="270" t="s">
        <v>31</v>
      </c>
      <c r="H207" s="499">
        <v>62.992130000000003</v>
      </c>
      <c r="I207" s="242">
        <v>33.582700000000003</v>
      </c>
      <c r="J207" s="243">
        <v>19.684999999999999</v>
      </c>
      <c r="K207" s="180">
        <v>1600</v>
      </c>
      <c r="L207" s="181">
        <v>853</v>
      </c>
      <c r="M207" s="182">
        <v>500</v>
      </c>
      <c r="N207" s="476">
        <v>10686.720000000001</v>
      </c>
      <c r="O207" s="518">
        <v>4809.0240000000003</v>
      </c>
      <c r="P207" s="173" t="s">
        <v>53</v>
      </c>
      <c r="Q207" s="396">
        <f>Q206</f>
        <v>67.75</v>
      </c>
      <c r="R207" s="228">
        <f>R206</f>
        <v>38.75</v>
      </c>
      <c r="S207" s="229">
        <f>S206</f>
        <v>27</v>
      </c>
      <c r="T207" s="234">
        <f>T206</f>
        <v>460.8</v>
      </c>
    </row>
    <row r="208" spans="1:20" ht="18" x14ac:dyDescent="0.2">
      <c r="A208" s="368"/>
      <c r="B208" s="409" t="s">
        <v>345</v>
      </c>
      <c r="C208" s="406" t="s">
        <v>346</v>
      </c>
      <c r="D208" s="447" t="s">
        <v>347</v>
      </c>
      <c r="E208" s="521" t="s">
        <v>9</v>
      </c>
      <c r="F208" s="106" t="s">
        <v>348</v>
      </c>
      <c r="G208" s="295" t="s">
        <v>349</v>
      </c>
      <c r="H208" s="387">
        <v>51.181100000000001</v>
      </c>
      <c r="I208" s="109">
        <v>51.181100000000001</v>
      </c>
      <c r="J208" s="110">
        <v>23.622</v>
      </c>
      <c r="K208" s="184">
        <v>1300</v>
      </c>
      <c r="L208" s="106">
        <v>1300</v>
      </c>
      <c r="M208" s="185">
        <v>600</v>
      </c>
      <c r="N208" s="454">
        <v>14546.400000000001</v>
      </c>
      <c r="O208" s="522">
        <v>6545.880000000001</v>
      </c>
      <c r="P208" s="186" t="s">
        <v>53</v>
      </c>
      <c r="Q208" s="387">
        <v>65</v>
      </c>
      <c r="R208" s="109">
        <v>65</v>
      </c>
      <c r="S208" s="110">
        <v>32.5</v>
      </c>
      <c r="T208" s="187">
        <v>661.5</v>
      </c>
    </row>
    <row r="209" spans="1:20" ht="18" x14ac:dyDescent="0.2">
      <c r="A209" s="368"/>
      <c r="B209" s="410" t="s">
        <v>50</v>
      </c>
      <c r="C209" s="407"/>
      <c r="D209" s="448"/>
      <c r="E209" s="507" t="s">
        <v>11</v>
      </c>
      <c r="F209" s="113" t="s">
        <v>348</v>
      </c>
      <c r="G209" s="107" t="s">
        <v>350</v>
      </c>
      <c r="H209" s="388">
        <v>51.181100000000001</v>
      </c>
      <c r="I209" s="115">
        <v>51.181100000000001</v>
      </c>
      <c r="J209" s="116">
        <v>23.622</v>
      </c>
      <c r="K209" s="188">
        <v>1300</v>
      </c>
      <c r="L209" s="113">
        <v>1300</v>
      </c>
      <c r="M209" s="189">
        <v>600</v>
      </c>
      <c r="N209" s="453">
        <v>14546.400000000001</v>
      </c>
      <c r="O209" s="514">
        <v>6545.880000000001</v>
      </c>
      <c r="P209" s="190" t="s">
        <v>53</v>
      </c>
      <c r="Q209" s="388">
        <f t="shared" ref="Q209:Q225" si="45">Q208</f>
        <v>65</v>
      </c>
      <c r="R209" s="115">
        <f t="shared" ref="R209:R225" si="46">R208</f>
        <v>65</v>
      </c>
      <c r="S209" s="116">
        <f t="shared" ref="S209:S225" si="47">S208</f>
        <v>32.5</v>
      </c>
      <c r="T209" s="191">
        <f t="shared" ref="T209:T225" si="48">T208</f>
        <v>661.5</v>
      </c>
    </row>
    <row r="210" spans="1:20" x14ac:dyDescent="0.2">
      <c r="A210" s="368"/>
      <c r="B210" s="411"/>
      <c r="C210" s="407"/>
      <c r="D210" s="448"/>
      <c r="E210" s="507" t="s">
        <v>12</v>
      </c>
      <c r="F210" s="113" t="s">
        <v>348</v>
      </c>
      <c r="G210" s="107" t="s">
        <v>351</v>
      </c>
      <c r="H210" s="388">
        <v>51.181100000000001</v>
      </c>
      <c r="I210" s="115">
        <v>51.181100000000001</v>
      </c>
      <c r="J210" s="116">
        <v>23.622</v>
      </c>
      <c r="K210" s="188">
        <v>1300</v>
      </c>
      <c r="L210" s="113">
        <v>1300</v>
      </c>
      <c r="M210" s="189">
        <v>600</v>
      </c>
      <c r="N210" s="453">
        <v>14546.400000000001</v>
      </c>
      <c r="O210" s="514">
        <v>6545.880000000001</v>
      </c>
      <c r="P210" s="190" t="s">
        <v>53</v>
      </c>
      <c r="Q210" s="388">
        <f t="shared" si="45"/>
        <v>65</v>
      </c>
      <c r="R210" s="115">
        <f t="shared" si="46"/>
        <v>65</v>
      </c>
      <c r="S210" s="116">
        <f t="shared" si="47"/>
        <v>32.5</v>
      </c>
      <c r="T210" s="191">
        <f t="shared" si="48"/>
        <v>661.5</v>
      </c>
    </row>
    <row r="211" spans="1:20" x14ac:dyDescent="0.2">
      <c r="A211" s="368"/>
      <c r="B211" s="411"/>
      <c r="C211" s="407"/>
      <c r="D211" s="448"/>
      <c r="E211" s="507" t="s">
        <v>13</v>
      </c>
      <c r="F211" s="113" t="s">
        <v>348</v>
      </c>
      <c r="G211" s="107" t="s">
        <v>352</v>
      </c>
      <c r="H211" s="388">
        <v>51.181100000000001</v>
      </c>
      <c r="I211" s="115">
        <v>51.181100000000001</v>
      </c>
      <c r="J211" s="116">
        <v>23.622</v>
      </c>
      <c r="K211" s="188">
        <v>1300</v>
      </c>
      <c r="L211" s="113">
        <v>1300</v>
      </c>
      <c r="M211" s="189">
        <v>600</v>
      </c>
      <c r="N211" s="453">
        <v>14546.400000000001</v>
      </c>
      <c r="O211" s="514">
        <v>6545.880000000001</v>
      </c>
      <c r="P211" s="190" t="s">
        <v>53</v>
      </c>
      <c r="Q211" s="388">
        <f t="shared" si="45"/>
        <v>65</v>
      </c>
      <c r="R211" s="115">
        <f t="shared" si="46"/>
        <v>65</v>
      </c>
      <c r="S211" s="116">
        <f t="shared" si="47"/>
        <v>32.5</v>
      </c>
      <c r="T211" s="191">
        <f t="shared" si="48"/>
        <v>661.5</v>
      </c>
    </row>
    <row r="212" spans="1:20" x14ac:dyDescent="0.2">
      <c r="A212" s="368"/>
      <c r="B212" s="411"/>
      <c r="C212" s="407"/>
      <c r="D212" s="448"/>
      <c r="E212" s="507" t="s">
        <v>14</v>
      </c>
      <c r="F212" s="113" t="s">
        <v>348</v>
      </c>
      <c r="G212" s="508" t="s">
        <v>353</v>
      </c>
      <c r="H212" s="388">
        <v>51.181100000000001</v>
      </c>
      <c r="I212" s="115">
        <v>51.181100000000001</v>
      </c>
      <c r="J212" s="116">
        <v>23.622</v>
      </c>
      <c r="K212" s="188">
        <v>1300</v>
      </c>
      <c r="L212" s="113">
        <v>1300</v>
      </c>
      <c r="M212" s="189">
        <v>600</v>
      </c>
      <c r="N212" s="453">
        <v>14546.400000000001</v>
      </c>
      <c r="O212" s="514">
        <v>6545.880000000001</v>
      </c>
      <c r="P212" s="190" t="s">
        <v>53</v>
      </c>
      <c r="Q212" s="388">
        <f t="shared" si="45"/>
        <v>65</v>
      </c>
      <c r="R212" s="115">
        <f t="shared" si="46"/>
        <v>65</v>
      </c>
      <c r="S212" s="116">
        <f t="shared" si="47"/>
        <v>32.5</v>
      </c>
      <c r="T212" s="191">
        <f t="shared" si="48"/>
        <v>661.5</v>
      </c>
    </row>
    <row r="213" spans="1:20" x14ac:dyDescent="0.2">
      <c r="A213" s="368"/>
      <c r="B213" s="411"/>
      <c r="C213" s="407"/>
      <c r="D213" s="448"/>
      <c r="E213" s="507" t="s">
        <v>15</v>
      </c>
      <c r="F213" s="113" t="s">
        <v>348</v>
      </c>
      <c r="G213" s="508" t="s">
        <v>354</v>
      </c>
      <c r="H213" s="388">
        <v>51.181100000000001</v>
      </c>
      <c r="I213" s="115">
        <v>51.181100000000001</v>
      </c>
      <c r="J213" s="116">
        <v>23.622</v>
      </c>
      <c r="K213" s="188">
        <v>1300</v>
      </c>
      <c r="L213" s="113">
        <v>1300</v>
      </c>
      <c r="M213" s="189">
        <v>600</v>
      </c>
      <c r="N213" s="453">
        <v>14546.400000000001</v>
      </c>
      <c r="O213" s="514">
        <v>6545.880000000001</v>
      </c>
      <c r="P213" s="190" t="s">
        <v>53</v>
      </c>
      <c r="Q213" s="388">
        <f t="shared" si="45"/>
        <v>65</v>
      </c>
      <c r="R213" s="115">
        <f t="shared" si="46"/>
        <v>65</v>
      </c>
      <c r="S213" s="116">
        <f t="shared" si="47"/>
        <v>32.5</v>
      </c>
      <c r="T213" s="191">
        <f t="shared" si="48"/>
        <v>661.5</v>
      </c>
    </row>
    <row r="214" spans="1:20" x14ac:dyDescent="0.2">
      <c r="A214" s="368"/>
      <c r="B214" s="411"/>
      <c r="C214" s="407"/>
      <c r="D214" s="448"/>
      <c r="E214" s="507" t="s">
        <v>16</v>
      </c>
      <c r="F214" s="113" t="s">
        <v>348</v>
      </c>
      <c r="G214" s="508" t="s">
        <v>355</v>
      </c>
      <c r="H214" s="388">
        <v>51.181100000000001</v>
      </c>
      <c r="I214" s="115">
        <v>51.181100000000001</v>
      </c>
      <c r="J214" s="116">
        <v>23.622</v>
      </c>
      <c r="K214" s="188">
        <v>1300</v>
      </c>
      <c r="L214" s="113">
        <v>1300</v>
      </c>
      <c r="M214" s="189">
        <v>600</v>
      </c>
      <c r="N214" s="453">
        <v>14546.400000000001</v>
      </c>
      <c r="O214" s="514">
        <v>6545.880000000001</v>
      </c>
      <c r="P214" s="190" t="s">
        <v>53</v>
      </c>
      <c r="Q214" s="388">
        <f t="shared" si="45"/>
        <v>65</v>
      </c>
      <c r="R214" s="115">
        <f t="shared" si="46"/>
        <v>65</v>
      </c>
      <c r="S214" s="116">
        <f t="shared" si="47"/>
        <v>32.5</v>
      </c>
      <c r="T214" s="191">
        <f t="shared" si="48"/>
        <v>661.5</v>
      </c>
    </row>
    <row r="215" spans="1:20" x14ac:dyDescent="0.2">
      <c r="A215" s="368"/>
      <c r="B215" s="411"/>
      <c r="C215" s="407"/>
      <c r="D215" s="448"/>
      <c r="E215" s="507" t="s">
        <v>18</v>
      </c>
      <c r="F215" s="113" t="s">
        <v>348</v>
      </c>
      <c r="G215" s="508" t="s">
        <v>356</v>
      </c>
      <c r="H215" s="388">
        <v>51.181100000000001</v>
      </c>
      <c r="I215" s="115">
        <v>51.181100000000001</v>
      </c>
      <c r="J215" s="116">
        <v>23.622</v>
      </c>
      <c r="K215" s="188">
        <v>1300</v>
      </c>
      <c r="L215" s="113">
        <v>1300</v>
      </c>
      <c r="M215" s="189">
        <v>600</v>
      </c>
      <c r="N215" s="453">
        <v>14546.400000000001</v>
      </c>
      <c r="O215" s="514">
        <v>6545.880000000001</v>
      </c>
      <c r="P215" s="190" t="s">
        <v>53</v>
      </c>
      <c r="Q215" s="388">
        <f t="shared" si="45"/>
        <v>65</v>
      </c>
      <c r="R215" s="115">
        <f t="shared" si="46"/>
        <v>65</v>
      </c>
      <c r="S215" s="116">
        <f t="shared" si="47"/>
        <v>32.5</v>
      </c>
      <c r="T215" s="191">
        <f t="shared" si="48"/>
        <v>661.5</v>
      </c>
    </row>
    <row r="216" spans="1:20" x14ac:dyDescent="0.2">
      <c r="A216" s="368"/>
      <c r="B216" s="411"/>
      <c r="C216" s="407"/>
      <c r="D216" s="448"/>
      <c r="E216" s="507" t="s">
        <v>19</v>
      </c>
      <c r="F216" s="113" t="s">
        <v>348</v>
      </c>
      <c r="G216" s="508" t="s">
        <v>357</v>
      </c>
      <c r="H216" s="388">
        <v>51.181100000000001</v>
      </c>
      <c r="I216" s="115">
        <v>51.181100000000001</v>
      </c>
      <c r="J216" s="116">
        <v>23.622</v>
      </c>
      <c r="K216" s="188">
        <v>1300</v>
      </c>
      <c r="L216" s="113">
        <v>1300</v>
      </c>
      <c r="M216" s="189">
        <v>600</v>
      </c>
      <c r="N216" s="453">
        <v>14546.400000000001</v>
      </c>
      <c r="O216" s="514">
        <v>6545.880000000001</v>
      </c>
      <c r="P216" s="190" t="s">
        <v>53</v>
      </c>
      <c r="Q216" s="388">
        <f t="shared" si="45"/>
        <v>65</v>
      </c>
      <c r="R216" s="115">
        <f t="shared" si="46"/>
        <v>65</v>
      </c>
      <c r="S216" s="116">
        <f t="shared" si="47"/>
        <v>32.5</v>
      </c>
      <c r="T216" s="191">
        <f t="shared" si="48"/>
        <v>661.5</v>
      </c>
    </row>
    <row r="217" spans="1:20" x14ac:dyDescent="0.2">
      <c r="A217" s="368"/>
      <c r="B217" s="411"/>
      <c r="C217" s="407"/>
      <c r="D217" s="448"/>
      <c r="E217" s="507" t="s">
        <v>20</v>
      </c>
      <c r="F217" s="113" t="s">
        <v>348</v>
      </c>
      <c r="G217" s="508" t="s">
        <v>358</v>
      </c>
      <c r="H217" s="388">
        <v>51.181100000000001</v>
      </c>
      <c r="I217" s="115">
        <v>51.181100000000001</v>
      </c>
      <c r="J217" s="116">
        <v>23.622</v>
      </c>
      <c r="K217" s="188">
        <v>1300</v>
      </c>
      <c r="L217" s="113">
        <v>1300</v>
      </c>
      <c r="M217" s="189">
        <v>600</v>
      </c>
      <c r="N217" s="453">
        <v>14546.400000000001</v>
      </c>
      <c r="O217" s="514">
        <v>6545.880000000001</v>
      </c>
      <c r="P217" s="190" t="s">
        <v>53</v>
      </c>
      <c r="Q217" s="388">
        <f t="shared" si="45"/>
        <v>65</v>
      </c>
      <c r="R217" s="115">
        <f t="shared" si="46"/>
        <v>65</v>
      </c>
      <c r="S217" s="116">
        <f t="shared" si="47"/>
        <v>32.5</v>
      </c>
      <c r="T217" s="191">
        <f t="shared" si="48"/>
        <v>661.5</v>
      </c>
    </row>
    <row r="218" spans="1:20" x14ac:dyDescent="0.2">
      <c r="A218" s="368"/>
      <c r="B218" s="411"/>
      <c r="C218" s="407"/>
      <c r="D218" s="448"/>
      <c r="E218" s="507" t="s">
        <v>21</v>
      </c>
      <c r="F218" s="113" t="s">
        <v>348</v>
      </c>
      <c r="G218" s="508" t="s">
        <v>359</v>
      </c>
      <c r="H218" s="388">
        <v>51.181100000000001</v>
      </c>
      <c r="I218" s="115">
        <v>51.181100000000001</v>
      </c>
      <c r="J218" s="116">
        <v>23.622</v>
      </c>
      <c r="K218" s="188">
        <v>1300</v>
      </c>
      <c r="L218" s="113">
        <v>1300</v>
      </c>
      <c r="M218" s="189">
        <v>600</v>
      </c>
      <c r="N218" s="453">
        <v>14546.400000000001</v>
      </c>
      <c r="O218" s="514">
        <v>6545.880000000001</v>
      </c>
      <c r="P218" s="190" t="s">
        <v>53</v>
      </c>
      <c r="Q218" s="388">
        <f t="shared" si="45"/>
        <v>65</v>
      </c>
      <c r="R218" s="115">
        <f t="shared" si="46"/>
        <v>65</v>
      </c>
      <c r="S218" s="116">
        <f t="shared" si="47"/>
        <v>32.5</v>
      </c>
      <c r="T218" s="191">
        <f t="shared" si="48"/>
        <v>661.5</v>
      </c>
    </row>
    <row r="219" spans="1:20" x14ac:dyDescent="0.2">
      <c r="A219" s="368"/>
      <c r="B219" s="411"/>
      <c r="C219" s="407"/>
      <c r="D219" s="448"/>
      <c r="E219" s="507" t="s">
        <v>22</v>
      </c>
      <c r="F219" s="113" t="s">
        <v>348</v>
      </c>
      <c r="G219" s="107" t="s">
        <v>360</v>
      </c>
      <c r="H219" s="388">
        <v>51.181100000000001</v>
      </c>
      <c r="I219" s="115">
        <v>51.181100000000001</v>
      </c>
      <c r="J219" s="116">
        <v>23.622</v>
      </c>
      <c r="K219" s="188">
        <v>1300</v>
      </c>
      <c r="L219" s="113">
        <v>1300</v>
      </c>
      <c r="M219" s="189">
        <v>600</v>
      </c>
      <c r="N219" s="453">
        <v>14546.400000000001</v>
      </c>
      <c r="O219" s="514">
        <v>6545.880000000001</v>
      </c>
      <c r="P219" s="190" t="s">
        <v>53</v>
      </c>
      <c r="Q219" s="388">
        <f t="shared" si="45"/>
        <v>65</v>
      </c>
      <c r="R219" s="115">
        <f t="shared" si="46"/>
        <v>65</v>
      </c>
      <c r="S219" s="116">
        <f t="shared" si="47"/>
        <v>32.5</v>
      </c>
      <c r="T219" s="191">
        <f t="shared" si="48"/>
        <v>661.5</v>
      </c>
    </row>
    <row r="220" spans="1:20" x14ac:dyDescent="0.2">
      <c r="A220" s="368"/>
      <c r="B220" s="411"/>
      <c r="C220" s="407"/>
      <c r="D220" s="448"/>
      <c r="E220" s="507" t="str">
        <f t="shared" ref="E220:E225" si="49">E200</f>
        <v>Plaster Pink</v>
      </c>
      <c r="F220" s="113" t="s">
        <v>348</v>
      </c>
      <c r="G220" s="107" t="s">
        <v>952</v>
      </c>
      <c r="H220" s="388">
        <v>51.181100000000001</v>
      </c>
      <c r="I220" s="115">
        <v>51.181100000000001</v>
      </c>
      <c r="J220" s="116">
        <v>23.622</v>
      </c>
      <c r="K220" s="188">
        <v>1300</v>
      </c>
      <c r="L220" s="113">
        <v>1300</v>
      </c>
      <c r="M220" s="189">
        <v>600</v>
      </c>
      <c r="N220" s="453">
        <v>14546.400000000001</v>
      </c>
      <c r="O220" s="514">
        <v>6545.880000000001</v>
      </c>
      <c r="P220" s="190" t="s">
        <v>53</v>
      </c>
      <c r="Q220" s="388">
        <f t="shared" si="45"/>
        <v>65</v>
      </c>
      <c r="R220" s="115">
        <f t="shared" si="46"/>
        <v>65</v>
      </c>
      <c r="S220" s="116">
        <f t="shared" si="47"/>
        <v>32.5</v>
      </c>
      <c r="T220" s="191">
        <f t="shared" si="48"/>
        <v>661.5</v>
      </c>
    </row>
    <row r="221" spans="1:20" x14ac:dyDescent="0.2">
      <c r="A221" s="368"/>
      <c r="B221" s="411"/>
      <c r="C221" s="407"/>
      <c r="D221" s="448"/>
      <c r="E221" s="507" t="str">
        <f t="shared" si="49"/>
        <v>Midnight Blue</v>
      </c>
      <c r="F221" s="113" t="s">
        <v>348</v>
      </c>
      <c r="G221" s="107" t="s">
        <v>953</v>
      </c>
      <c r="H221" s="388">
        <v>51.181100000000001</v>
      </c>
      <c r="I221" s="115">
        <v>51.181100000000001</v>
      </c>
      <c r="J221" s="116">
        <v>23.622</v>
      </c>
      <c r="K221" s="188">
        <v>1300</v>
      </c>
      <c r="L221" s="113">
        <v>1300</v>
      </c>
      <c r="M221" s="189">
        <v>600</v>
      </c>
      <c r="N221" s="453">
        <v>14546.400000000001</v>
      </c>
      <c r="O221" s="514">
        <v>6545.880000000001</v>
      </c>
      <c r="P221" s="190" t="s">
        <v>53</v>
      </c>
      <c r="Q221" s="388">
        <f t="shared" si="45"/>
        <v>65</v>
      </c>
      <c r="R221" s="115">
        <f t="shared" si="46"/>
        <v>65</v>
      </c>
      <c r="S221" s="116">
        <f t="shared" si="47"/>
        <v>32.5</v>
      </c>
      <c r="T221" s="191">
        <f t="shared" si="48"/>
        <v>661.5</v>
      </c>
    </row>
    <row r="222" spans="1:20" x14ac:dyDescent="0.2">
      <c r="A222" s="368"/>
      <c r="B222" s="411"/>
      <c r="C222" s="407"/>
      <c r="D222" s="448"/>
      <c r="E222" s="507" t="str">
        <f t="shared" si="49"/>
        <v>Olive Green</v>
      </c>
      <c r="F222" s="113" t="s">
        <v>348</v>
      </c>
      <c r="G222" s="107" t="s">
        <v>954</v>
      </c>
      <c r="H222" s="388">
        <v>51.181100000000001</v>
      </c>
      <c r="I222" s="115">
        <v>51.181100000000001</v>
      </c>
      <c r="J222" s="116">
        <v>23.622</v>
      </c>
      <c r="K222" s="188">
        <v>1300</v>
      </c>
      <c r="L222" s="113">
        <v>1300</v>
      </c>
      <c r="M222" s="189">
        <v>600</v>
      </c>
      <c r="N222" s="453">
        <v>14546.400000000001</v>
      </c>
      <c r="O222" s="514">
        <v>6545.880000000001</v>
      </c>
      <c r="P222" s="190" t="s">
        <v>53</v>
      </c>
      <c r="Q222" s="388">
        <f t="shared" si="45"/>
        <v>65</v>
      </c>
      <c r="R222" s="115">
        <f t="shared" si="46"/>
        <v>65</v>
      </c>
      <c r="S222" s="116">
        <f t="shared" si="47"/>
        <v>32.5</v>
      </c>
      <c r="T222" s="191">
        <f t="shared" si="48"/>
        <v>661.5</v>
      </c>
    </row>
    <row r="223" spans="1:20" x14ac:dyDescent="0.2">
      <c r="A223" s="368"/>
      <c r="B223" s="411"/>
      <c r="C223" s="407"/>
      <c r="D223" s="448"/>
      <c r="E223" s="507" t="str">
        <f t="shared" si="49"/>
        <v>Forest Green</v>
      </c>
      <c r="F223" s="113" t="s">
        <v>348</v>
      </c>
      <c r="G223" s="107" t="s">
        <v>955</v>
      </c>
      <c r="H223" s="388">
        <v>51.181100000000001</v>
      </c>
      <c r="I223" s="115">
        <v>51.181100000000001</v>
      </c>
      <c r="J223" s="116">
        <v>23.622</v>
      </c>
      <c r="K223" s="188">
        <v>1300</v>
      </c>
      <c r="L223" s="113">
        <v>1300</v>
      </c>
      <c r="M223" s="189">
        <v>600</v>
      </c>
      <c r="N223" s="453">
        <v>14546.400000000001</v>
      </c>
      <c r="O223" s="514">
        <v>6545.880000000001</v>
      </c>
      <c r="P223" s="190" t="s">
        <v>53</v>
      </c>
      <c r="Q223" s="388">
        <f t="shared" si="45"/>
        <v>65</v>
      </c>
      <c r="R223" s="115">
        <f t="shared" si="46"/>
        <v>65</v>
      </c>
      <c r="S223" s="116">
        <f t="shared" si="47"/>
        <v>32.5</v>
      </c>
      <c r="T223" s="191">
        <f t="shared" si="48"/>
        <v>661.5</v>
      </c>
    </row>
    <row r="224" spans="1:20" x14ac:dyDescent="0.2">
      <c r="A224" s="368"/>
      <c r="B224" s="411"/>
      <c r="C224" s="407"/>
      <c r="D224" s="448"/>
      <c r="E224" s="507" t="str">
        <f t="shared" si="49"/>
        <v>Leather</v>
      </c>
      <c r="F224" s="113" t="s">
        <v>348</v>
      </c>
      <c r="G224" s="107" t="s">
        <v>956</v>
      </c>
      <c r="H224" s="388">
        <v>51.181100000000001</v>
      </c>
      <c r="I224" s="115">
        <v>51.181100000000001</v>
      </c>
      <c r="J224" s="116">
        <v>23.622</v>
      </c>
      <c r="K224" s="188">
        <v>1300</v>
      </c>
      <c r="L224" s="113">
        <v>1300</v>
      </c>
      <c r="M224" s="189">
        <v>600</v>
      </c>
      <c r="N224" s="453">
        <v>14546.400000000001</v>
      </c>
      <c r="O224" s="514">
        <v>6545.880000000001</v>
      </c>
      <c r="P224" s="190" t="s">
        <v>53</v>
      </c>
      <c r="Q224" s="388">
        <f t="shared" si="45"/>
        <v>65</v>
      </c>
      <c r="R224" s="115">
        <f t="shared" si="46"/>
        <v>65</v>
      </c>
      <c r="S224" s="116">
        <f t="shared" si="47"/>
        <v>32.5</v>
      </c>
      <c r="T224" s="191">
        <f t="shared" si="48"/>
        <v>661.5</v>
      </c>
    </row>
    <row r="225" spans="1:20" x14ac:dyDescent="0.2">
      <c r="A225" s="368"/>
      <c r="B225" s="411"/>
      <c r="C225" s="407"/>
      <c r="D225" s="448"/>
      <c r="E225" s="507" t="str">
        <f t="shared" si="49"/>
        <v>Brick</v>
      </c>
      <c r="F225" s="113" t="s">
        <v>348</v>
      </c>
      <c r="G225" s="107" t="s">
        <v>957</v>
      </c>
      <c r="H225" s="388">
        <v>51.181100000000001</v>
      </c>
      <c r="I225" s="115">
        <v>51.181100000000001</v>
      </c>
      <c r="J225" s="116">
        <v>23.622</v>
      </c>
      <c r="K225" s="188">
        <v>1300</v>
      </c>
      <c r="L225" s="113">
        <v>1300</v>
      </c>
      <c r="M225" s="189">
        <v>600</v>
      </c>
      <c r="N225" s="453">
        <v>14546.400000000001</v>
      </c>
      <c r="O225" s="514">
        <v>6545.880000000001</v>
      </c>
      <c r="P225" s="190" t="s">
        <v>53</v>
      </c>
      <c r="Q225" s="388">
        <f t="shared" si="45"/>
        <v>65</v>
      </c>
      <c r="R225" s="115">
        <f t="shared" si="46"/>
        <v>65</v>
      </c>
      <c r="S225" s="116">
        <f t="shared" si="47"/>
        <v>32.5</v>
      </c>
      <c r="T225" s="191">
        <f t="shared" si="48"/>
        <v>661.5</v>
      </c>
    </row>
    <row r="226" spans="1:20" x14ac:dyDescent="0.2">
      <c r="A226" s="368"/>
      <c r="B226" s="411"/>
      <c r="C226" s="408"/>
      <c r="D226" s="449"/>
      <c r="E226" s="507" t="s">
        <v>63</v>
      </c>
      <c r="F226" s="113" t="s">
        <v>348</v>
      </c>
      <c r="G226" s="107" t="s">
        <v>31</v>
      </c>
      <c r="H226" s="397">
        <v>51.181100000000001</v>
      </c>
      <c r="I226" s="193">
        <v>51.181100000000001</v>
      </c>
      <c r="J226" s="194">
        <v>23.622</v>
      </c>
      <c r="K226" s="195">
        <v>1300</v>
      </c>
      <c r="L226" s="196">
        <v>1300</v>
      </c>
      <c r="M226" s="197">
        <v>600</v>
      </c>
      <c r="N226" s="453">
        <v>16001.04</v>
      </c>
      <c r="O226" s="514">
        <v>7200.4680000000008</v>
      </c>
      <c r="P226" s="198" t="s">
        <v>53</v>
      </c>
      <c r="Q226" s="388">
        <f>Q219</f>
        <v>65</v>
      </c>
      <c r="R226" s="115">
        <f>R219</f>
        <v>65</v>
      </c>
      <c r="S226" s="116">
        <f>S219</f>
        <v>32.5</v>
      </c>
      <c r="T226" s="191">
        <f>T219</f>
        <v>661.5</v>
      </c>
    </row>
    <row r="227" spans="1:20" ht="17" thickBot="1" x14ac:dyDescent="0.25">
      <c r="A227" s="368"/>
      <c r="B227" s="411"/>
      <c r="C227" s="137"/>
      <c r="D227" s="136"/>
      <c r="E227" s="510" t="s">
        <v>64</v>
      </c>
      <c r="F227" s="246" t="s">
        <v>348</v>
      </c>
      <c r="G227" s="300" t="s">
        <v>31</v>
      </c>
      <c r="H227" s="389">
        <v>51.181100000000001</v>
      </c>
      <c r="I227" s="238">
        <v>51.181100000000001</v>
      </c>
      <c r="J227" s="239">
        <v>23.622</v>
      </c>
      <c r="K227" s="245">
        <v>1300</v>
      </c>
      <c r="L227" s="246">
        <v>1300</v>
      </c>
      <c r="M227" s="247">
        <v>600</v>
      </c>
      <c r="N227" s="455">
        <v>16001.04</v>
      </c>
      <c r="O227" s="516">
        <v>7200.4680000000008</v>
      </c>
      <c r="P227" s="199" t="s">
        <v>53</v>
      </c>
      <c r="Q227" s="388">
        <f>Q226</f>
        <v>65</v>
      </c>
      <c r="R227" s="115">
        <f>R226</f>
        <v>65</v>
      </c>
      <c r="S227" s="116">
        <f>S226</f>
        <v>32.5</v>
      </c>
      <c r="T227" s="191">
        <f>T226</f>
        <v>661.5</v>
      </c>
    </row>
    <row r="228" spans="1:20" ht="18" x14ac:dyDescent="0.2">
      <c r="A228" s="370"/>
      <c r="B228" s="417" t="s">
        <v>361</v>
      </c>
      <c r="C228" s="412" t="s">
        <v>362</v>
      </c>
      <c r="D228" s="489" t="s">
        <v>363</v>
      </c>
      <c r="E228" s="534" t="s">
        <v>9</v>
      </c>
      <c r="F228" s="68" t="s">
        <v>364</v>
      </c>
      <c r="G228" s="289" t="s">
        <v>365</v>
      </c>
      <c r="H228" s="390">
        <v>74.803150000000002</v>
      </c>
      <c r="I228" s="70">
        <v>43.307090000000002</v>
      </c>
      <c r="J228" s="71">
        <v>21.653500000000001</v>
      </c>
      <c r="K228" s="212">
        <v>1900</v>
      </c>
      <c r="L228" s="68">
        <v>1100</v>
      </c>
      <c r="M228" s="213">
        <v>550</v>
      </c>
      <c r="N228" s="480">
        <v>11404.800000000001</v>
      </c>
      <c r="O228" s="535">
        <v>5132.1600000000008</v>
      </c>
      <c r="P228" s="206" t="s">
        <v>53</v>
      </c>
      <c r="Q228" s="431">
        <v>80.75</v>
      </c>
      <c r="R228" s="201">
        <v>49.25</v>
      </c>
      <c r="S228" s="202">
        <v>30.5</v>
      </c>
      <c r="T228" s="207">
        <v>551.29999999999995</v>
      </c>
    </row>
    <row r="229" spans="1:20" ht="18" x14ac:dyDescent="0.2">
      <c r="A229" s="368"/>
      <c r="B229" s="418" t="s">
        <v>50</v>
      </c>
      <c r="C229" s="413"/>
      <c r="D229" s="490"/>
      <c r="E229" s="302" t="s">
        <v>11</v>
      </c>
      <c r="F229" s="67" t="s">
        <v>364</v>
      </c>
      <c r="G229" s="283" t="s">
        <v>366</v>
      </c>
      <c r="H229" s="391">
        <v>74.803150000000002</v>
      </c>
      <c r="I229" s="76">
        <v>43.307090000000002</v>
      </c>
      <c r="J229" s="77">
        <v>21.653500000000001</v>
      </c>
      <c r="K229" s="208">
        <v>1900</v>
      </c>
      <c r="L229" s="67">
        <v>1100</v>
      </c>
      <c r="M229" s="209">
        <v>550</v>
      </c>
      <c r="N229" s="478">
        <v>11404.800000000001</v>
      </c>
      <c r="O229" s="515">
        <v>5132.1600000000008</v>
      </c>
      <c r="P229" s="210" t="s">
        <v>53</v>
      </c>
      <c r="Q229" s="391">
        <f t="shared" ref="Q229:Q245" si="50">Q228</f>
        <v>80.75</v>
      </c>
      <c r="R229" s="76">
        <f t="shared" ref="R229:R245" si="51">R228</f>
        <v>49.25</v>
      </c>
      <c r="S229" s="77">
        <f t="shared" ref="S229:S245" si="52">S228</f>
        <v>30.5</v>
      </c>
      <c r="T229" s="211">
        <f t="shared" ref="T229:T245" si="53">T228</f>
        <v>551.29999999999995</v>
      </c>
    </row>
    <row r="230" spans="1:20" ht="18" x14ac:dyDescent="0.2">
      <c r="A230" s="368"/>
      <c r="B230" s="418"/>
      <c r="C230" s="413"/>
      <c r="D230" s="490"/>
      <c r="E230" s="302" t="s">
        <v>12</v>
      </c>
      <c r="F230" s="67" t="s">
        <v>364</v>
      </c>
      <c r="G230" s="283" t="s">
        <v>367</v>
      </c>
      <c r="H230" s="391">
        <v>74.803150000000002</v>
      </c>
      <c r="I230" s="76">
        <v>43.307090000000002</v>
      </c>
      <c r="J230" s="77">
        <v>21.653500000000001</v>
      </c>
      <c r="K230" s="208">
        <v>1900</v>
      </c>
      <c r="L230" s="67">
        <v>1100</v>
      </c>
      <c r="M230" s="209">
        <v>550</v>
      </c>
      <c r="N230" s="478">
        <v>11404.800000000001</v>
      </c>
      <c r="O230" s="515">
        <v>5132.1600000000008</v>
      </c>
      <c r="P230" s="210" t="s">
        <v>53</v>
      </c>
      <c r="Q230" s="391">
        <f t="shared" si="50"/>
        <v>80.75</v>
      </c>
      <c r="R230" s="76">
        <f t="shared" si="51"/>
        <v>49.25</v>
      </c>
      <c r="S230" s="77">
        <f t="shared" si="52"/>
        <v>30.5</v>
      </c>
      <c r="T230" s="211">
        <f t="shared" si="53"/>
        <v>551.29999999999995</v>
      </c>
    </row>
    <row r="231" spans="1:20" ht="18" x14ac:dyDescent="0.2">
      <c r="A231" s="368"/>
      <c r="B231" s="418"/>
      <c r="C231" s="413"/>
      <c r="D231" s="490"/>
      <c r="E231" s="302" t="s">
        <v>13</v>
      </c>
      <c r="F231" s="67" t="s">
        <v>364</v>
      </c>
      <c r="G231" s="283" t="s">
        <v>368</v>
      </c>
      <c r="H231" s="391">
        <v>74.803150000000002</v>
      </c>
      <c r="I231" s="76">
        <v>43.307090000000002</v>
      </c>
      <c r="J231" s="77">
        <v>21.653500000000001</v>
      </c>
      <c r="K231" s="208">
        <v>1900</v>
      </c>
      <c r="L231" s="67">
        <v>1100</v>
      </c>
      <c r="M231" s="209">
        <v>550</v>
      </c>
      <c r="N231" s="478">
        <v>11404.800000000001</v>
      </c>
      <c r="O231" s="515">
        <v>5132.1600000000008</v>
      </c>
      <c r="P231" s="210" t="s">
        <v>53</v>
      </c>
      <c r="Q231" s="391">
        <f t="shared" si="50"/>
        <v>80.75</v>
      </c>
      <c r="R231" s="76">
        <f t="shared" si="51"/>
        <v>49.25</v>
      </c>
      <c r="S231" s="77">
        <f t="shared" si="52"/>
        <v>30.5</v>
      </c>
      <c r="T231" s="211">
        <f t="shared" si="53"/>
        <v>551.29999999999995</v>
      </c>
    </row>
    <row r="232" spans="1:20" ht="18" x14ac:dyDescent="0.2">
      <c r="A232" s="368"/>
      <c r="B232" s="418"/>
      <c r="C232" s="413"/>
      <c r="D232" s="490"/>
      <c r="E232" s="302" t="s">
        <v>14</v>
      </c>
      <c r="F232" s="67" t="s">
        <v>364</v>
      </c>
      <c r="G232" s="283" t="s">
        <v>369</v>
      </c>
      <c r="H232" s="391">
        <v>74.803150000000002</v>
      </c>
      <c r="I232" s="76">
        <v>43.307090000000002</v>
      </c>
      <c r="J232" s="77">
        <v>21.653500000000001</v>
      </c>
      <c r="K232" s="208">
        <v>1900</v>
      </c>
      <c r="L232" s="67">
        <v>1100</v>
      </c>
      <c r="M232" s="209">
        <v>550</v>
      </c>
      <c r="N232" s="478">
        <v>11404.800000000001</v>
      </c>
      <c r="O232" s="515">
        <v>5132.1600000000008</v>
      </c>
      <c r="P232" s="210" t="s">
        <v>53</v>
      </c>
      <c r="Q232" s="391">
        <f t="shared" si="50"/>
        <v>80.75</v>
      </c>
      <c r="R232" s="76">
        <f t="shared" si="51"/>
        <v>49.25</v>
      </c>
      <c r="S232" s="77">
        <f t="shared" si="52"/>
        <v>30.5</v>
      </c>
      <c r="T232" s="211">
        <f t="shared" si="53"/>
        <v>551.29999999999995</v>
      </c>
    </row>
    <row r="233" spans="1:20" ht="18" x14ac:dyDescent="0.2">
      <c r="A233" s="368"/>
      <c r="B233" s="418"/>
      <c r="C233" s="413"/>
      <c r="D233" s="490"/>
      <c r="E233" s="302" t="s">
        <v>15</v>
      </c>
      <c r="F233" s="67" t="s">
        <v>364</v>
      </c>
      <c r="G233" s="283" t="s">
        <v>370</v>
      </c>
      <c r="H233" s="391">
        <v>74.803150000000002</v>
      </c>
      <c r="I233" s="76">
        <v>43.307090000000002</v>
      </c>
      <c r="J233" s="77">
        <v>21.653500000000001</v>
      </c>
      <c r="K233" s="208">
        <v>1900</v>
      </c>
      <c r="L233" s="67">
        <v>1100</v>
      </c>
      <c r="M233" s="209">
        <v>550</v>
      </c>
      <c r="N233" s="478">
        <v>11404.800000000001</v>
      </c>
      <c r="O233" s="515">
        <v>5132.1600000000008</v>
      </c>
      <c r="P233" s="210" t="s">
        <v>53</v>
      </c>
      <c r="Q233" s="391">
        <f t="shared" si="50"/>
        <v>80.75</v>
      </c>
      <c r="R233" s="76">
        <f t="shared" si="51"/>
        <v>49.25</v>
      </c>
      <c r="S233" s="77">
        <f t="shared" si="52"/>
        <v>30.5</v>
      </c>
      <c r="T233" s="211">
        <f t="shared" si="53"/>
        <v>551.29999999999995</v>
      </c>
    </row>
    <row r="234" spans="1:20" ht="18" x14ac:dyDescent="0.2">
      <c r="A234" s="368"/>
      <c r="B234" s="418"/>
      <c r="C234" s="413"/>
      <c r="D234" s="490"/>
      <c r="E234" s="302" t="s">
        <v>16</v>
      </c>
      <c r="F234" s="67" t="s">
        <v>364</v>
      </c>
      <c r="G234" s="283" t="s">
        <v>371</v>
      </c>
      <c r="H234" s="391">
        <v>74.803150000000002</v>
      </c>
      <c r="I234" s="76">
        <v>43.307090000000002</v>
      </c>
      <c r="J234" s="77">
        <v>21.653500000000001</v>
      </c>
      <c r="K234" s="208">
        <v>1900</v>
      </c>
      <c r="L234" s="67">
        <v>1100</v>
      </c>
      <c r="M234" s="209">
        <v>550</v>
      </c>
      <c r="N234" s="478">
        <v>11404.800000000001</v>
      </c>
      <c r="O234" s="515">
        <v>5132.1600000000008</v>
      </c>
      <c r="P234" s="210" t="s">
        <v>53</v>
      </c>
      <c r="Q234" s="391">
        <f t="shared" si="50"/>
        <v>80.75</v>
      </c>
      <c r="R234" s="76">
        <f t="shared" si="51"/>
        <v>49.25</v>
      </c>
      <c r="S234" s="77">
        <f t="shared" si="52"/>
        <v>30.5</v>
      </c>
      <c r="T234" s="211">
        <f t="shared" si="53"/>
        <v>551.29999999999995</v>
      </c>
    </row>
    <row r="235" spans="1:20" ht="18" x14ac:dyDescent="0.2">
      <c r="A235" s="368"/>
      <c r="B235" s="418"/>
      <c r="C235" s="413"/>
      <c r="D235" s="490"/>
      <c r="E235" s="302" t="s">
        <v>18</v>
      </c>
      <c r="F235" s="67" t="s">
        <v>364</v>
      </c>
      <c r="G235" s="283" t="s">
        <v>372</v>
      </c>
      <c r="H235" s="391">
        <v>74.803150000000002</v>
      </c>
      <c r="I235" s="76">
        <v>43.307090000000002</v>
      </c>
      <c r="J235" s="77">
        <v>21.653500000000001</v>
      </c>
      <c r="K235" s="208">
        <v>1900</v>
      </c>
      <c r="L235" s="67">
        <v>1100</v>
      </c>
      <c r="M235" s="209">
        <v>550</v>
      </c>
      <c r="N235" s="478">
        <v>11404.800000000001</v>
      </c>
      <c r="O235" s="515">
        <v>5132.1600000000008</v>
      </c>
      <c r="P235" s="210" t="s">
        <v>53</v>
      </c>
      <c r="Q235" s="391">
        <f t="shared" si="50"/>
        <v>80.75</v>
      </c>
      <c r="R235" s="76">
        <f t="shared" si="51"/>
        <v>49.25</v>
      </c>
      <c r="S235" s="77">
        <f t="shared" si="52"/>
        <v>30.5</v>
      </c>
      <c r="T235" s="211">
        <f t="shared" si="53"/>
        <v>551.29999999999995</v>
      </c>
    </row>
    <row r="236" spans="1:20" ht="18" x14ac:dyDescent="0.2">
      <c r="A236" s="368"/>
      <c r="B236" s="418"/>
      <c r="C236" s="413"/>
      <c r="D236" s="490"/>
      <c r="E236" s="302" t="s">
        <v>19</v>
      </c>
      <c r="F236" s="67" t="s">
        <v>364</v>
      </c>
      <c r="G236" s="283" t="s">
        <v>373</v>
      </c>
      <c r="H236" s="391">
        <v>74.803150000000002</v>
      </c>
      <c r="I236" s="76">
        <v>43.307090000000002</v>
      </c>
      <c r="J236" s="77">
        <v>21.653500000000001</v>
      </c>
      <c r="K236" s="208">
        <v>1900</v>
      </c>
      <c r="L236" s="67">
        <v>1100</v>
      </c>
      <c r="M236" s="209">
        <v>550</v>
      </c>
      <c r="N236" s="478">
        <v>11404.800000000001</v>
      </c>
      <c r="O236" s="515">
        <v>5132.1600000000008</v>
      </c>
      <c r="P236" s="210" t="s">
        <v>53</v>
      </c>
      <c r="Q236" s="391">
        <f t="shared" si="50"/>
        <v>80.75</v>
      </c>
      <c r="R236" s="76">
        <f t="shared" si="51"/>
        <v>49.25</v>
      </c>
      <c r="S236" s="77">
        <f t="shared" si="52"/>
        <v>30.5</v>
      </c>
      <c r="T236" s="211">
        <f t="shared" si="53"/>
        <v>551.29999999999995</v>
      </c>
    </row>
    <row r="237" spans="1:20" ht="18" x14ac:dyDescent="0.2">
      <c r="A237" s="368"/>
      <c r="B237" s="418"/>
      <c r="C237" s="413"/>
      <c r="D237" s="490"/>
      <c r="E237" s="302" t="s">
        <v>20</v>
      </c>
      <c r="F237" s="67" t="s">
        <v>364</v>
      </c>
      <c r="G237" s="283" t="s">
        <v>374</v>
      </c>
      <c r="H237" s="391">
        <v>74.803150000000002</v>
      </c>
      <c r="I237" s="76">
        <v>43.307090000000002</v>
      </c>
      <c r="J237" s="77">
        <v>21.653500000000001</v>
      </c>
      <c r="K237" s="208">
        <v>1900</v>
      </c>
      <c r="L237" s="67">
        <v>1100</v>
      </c>
      <c r="M237" s="209">
        <v>550</v>
      </c>
      <c r="N237" s="478">
        <v>11404.800000000001</v>
      </c>
      <c r="O237" s="515">
        <v>5132.1600000000008</v>
      </c>
      <c r="P237" s="210" t="s">
        <v>53</v>
      </c>
      <c r="Q237" s="391">
        <f t="shared" si="50"/>
        <v>80.75</v>
      </c>
      <c r="R237" s="76">
        <f t="shared" si="51"/>
        <v>49.25</v>
      </c>
      <c r="S237" s="77">
        <f t="shared" si="52"/>
        <v>30.5</v>
      </c>
      <c r="T237" s="211">
        <f t="shared" si="53"/>
        <v>551.29999999999995</v>
      </c>
    </row>
    <row r="238" spans="1:20" ht="18" x14ac:dyDescent="0.2">
      <c r="A238" s="368"/>
      <c r="B238" s="418"/>
      <c r="C238" s="413"/>
      <c r="D238" s="490"/>
      <c r="E238" s="302" t="s">
        <v>21</v>
      </c>
      <c r="F238" s="67" t="s">
        <v>364</v>
      </c>
      <c r="G238" s="283" t="s">
        <v>375</v>
      </c>
      <c r="H238" s="391">
        <v>74.803150000000002</v>
      </c>
      <c r="I238" s="76">
        <v>43.307090000000002</v>
      </c>
      <c r="J238" s="77">
        <v>21.653500000000001</v>
      </c>
      <c r="K238" s="208">
        <v>1900</v>
      </c>
      <c r="L238" s="67">
        <v>1100</v>
      </c>
      <c r="M238" s="209">
        <v>550</v>
      </c>
      <c r="N238" s="478">
        <v>11404.800000000001</v>
      </c>
      <c r="O238" s="515">
        <v>5132.1600000000008</v>
      </c>
      <c r="P238" s="210" t="s">
        <v>53</v>
      </c>
      <c r="Q238" s="391">
        <f t="shared" si="50"/>
        <v>80.75</v>
      </c>
      <c r="R238" s="76">
        <f t="shared" si="51"/>
        <v>49.25</v>
      </c>
      <c r="S238" s="77">
        <f t="shared" si="52"/>
        <v>30.5</v>
      </c>
      <c r="T238" s="211">
        <f t="shared" si="53"/>
        <v>551.29999999999995</v>
      </c>
    </row>
    <row r="239" spans="1:20" ht="18" x14ac:dyDescent="0.2">
      <c r="A239" s="368"/>
      <c r="B239" s="418"/>
      <c r="C239" s="413"/>
      <c r="D239" s="490"/>
      <c r="E239" s="302" t="s">
        <v>22</v>
      </c>
      <c r="F239" s="67" t="s">
        <v>364</v>
      </c>
      <c r="G239" s="283" t="s">
        <v>376</v>
      </c>
      <c r="H239" s="391">
        <v>74.803150000000002</v>
      </c>
      <c r="I239" s="76">
        <v>43.307090000000002</v>
      </c>
      <c r="J239" s="77">
        <v>21.653500000000001</v>
      </c>
      <c r="K239" s="208">
        <v>1900</v>
      </c>
      <c r="L239" s="67">
        <v>1100</v>
      </c>
      <c r="M239" s="209">
        <v>550</v>
      </c>
      <c r="N239" s="478">
        <v>11404.800000000001</v>
      </c>
      <c r="O239" s="515">
        <v>5132.1600000000008</v>
      </c>
      <c r="P239" s="210" t="s">
        <v>53</v>
      </c>
      <c r="Q239" s="392">
        <f t="shared" si="50"/>
        <v>80.75</v>
      </c>
      <c r="R239" s="216">
        <f t="shared" si="51"/>
        <v>49.25</v>
      </c>
      <c r="S239" s="217">
        <f t="shared" si="52"/>
        <v>30.5</v>
      </c>
      <c r="T239" s="221">
        <f t="shared" si="53"/>
        <v>551.29999999999995</v>
      </c>
    </row>
    <row r="240" spans="1:20" ht="18" x14ac:dyDescent="0.2">
      <c r="A240" s="368"/>
      <c r="B240" s="418"/>
      <c r="C240" s="413"/>
      <c r="D240" s="490"/>
      <c r="E240" s="302" t="str">
        <f t="shared" ref="E240:E245" si="54">E220</f>
        <v>Plaster Pink</v>
      </c>
      <c r="F240" s="67" t="s">
        <v>364</v>
      </c>
      <c r="G240" s="283" t="s">
        <v>958</v>
      </c>
      <c r="H240" s="391">
        <v>74.803150000000002</v>
      </c>
      <c r="I240" s="76">
        <v>43.307090000000002</v>
      </c>
      <c r="J240" s="77">
        <v>21.653500000000001</v>
      </c>
      <c r="K240" s="208">
        <v>1900</v>
      </c>
      <c r="L240" s="67">
        <v>1100</v>
      </c>
      <c r="M240" s="209">
        <v>550</v>
      </c>
      <c r="N240" s="478">
        <v>11404.800000000001</v>
      </c>
      <c r="O240" s="515">
        <v>5132.1600000000008</v>
      </c>
      <c r="P240" s="210" t="s">
        <v>53</v>
      </c>
      <c r="Q240" s="391">
        <f t="shared" si="50"/>
        <v>80.75</v>
      </c>
      <c r="R240" s="76">
        <f t="shared" si="51"/>
        <v>49.25</v>
      </c>
      <c r="S240" s="77">
        <f t="shared" si="52"/>
        <v>30.5</v>
      </c>
      <c r="T240" s="211">
        <f t="shared" si="53"/>
        <v>551.29999999999995</v>
      </c>
    </row>
    <row r="241" spans="1:20" ht="18" x14ac:dyDescent="0.2">
      <c r="A241" s="368"/>
      <c r="B241" s="418"/>
      <c r="C241" s="413"/>
      <c r="D241" s="490"/>
      <c r="E241" s="302" t="str">
        <f t="shared" si="54"/>
        <v>Midnight Blue</v>
      </c>
      <c r="F241" s="67" t="s">
        <v>364</v>
      </c>
      <c r="G241" s="283" t="s">
        <v>959</v>
      </c>
      <c r="H241" s="391">
        <v>74.803150000000002</v>
      </c>
      <c r="I241" s="76">
        <v>43.307090000000002</v>
      </c>
      <c r="J241" s="77">
        <v>21.653500000000001</v>
      </c>
      <c r="K241" s="208">
        <v>1900</v>
      </c>
      <c r="L241" s="67">
        <v>1100</v>
      </c>
      <c r="M241" s="209">
        <v>550</v>
      </c>
      <c r="N241" s="478">
        <v>11404.800000000001</v>
      </c>
      <c r="O241" s="515">
        <v>5132.1600000000008</v>
      </c>
      <c r="P241" s="210" t="s">
        <v>53</v>
      </c>
      <c r="Q241" s="391">
        <f t="shared" si="50"/>
        <v>80.75</v>
      </c>
      <c r="R241" s="76">
        <f t="shared" si="51"/>
        <v>49.25</v>
      </c>
      <c r="S241" s="77">
        <f t="shared" si="52"/>
        <v>30.5</v>
      </c>
      <c r="T241" s="211">
        <f t="shared" si="53"/>
        <v>551.29999999999995</v>
      </c>
    </row>
    <row r="242" spans="1:20" ht="18" x14ac:dyDescent="0.2">
      <c r="A242" s="368"/>
      <c r="B242" s="418"/>
      <c r="C242" s="413"/>
      <c r="D242" s="490"/>
      <c r="E242" s="302" t="str">
        <f t="shared" si="54"/>
        <v>Olive Green</v>
      </c>
      <c r="F242" s="67" t="s">
        <v>364</v>
      </c>
      <c r="G242" s="283" t="s">
        <v>960</v>
      </c>
      <c r="H242" s="391">
        <v>74.803150000000002</v>
      </c>
      <c r="I242" s="76">
        <v>43.307090000000002</v>
      </c>
      <c r="J242" s="77">
        <v>21.653500000000001</v>
      </c>
      <c r="K242" s="208">
        <v>1900</v>
      </c>
      <c r="L242" s="67">
        <v>1100</v>
      </c>
      <c r="M242" s="209">
        <v>550</v>
      </c>
      <c r="N242" s="478">
        <v>11404.800000000001</v>
      </c>
      <c r="O242" s="515">
        <v>5132.1600000000008</v>
      </c>
      <c r="P242" s="210" t="s">
        <v>53</v>
      </c>
      <c r="Q242" s="391">
        <f t="shared" si="50"/>
        <v>80.75</v>
      </c>
      <c r="R242" s="76">
        <f t="shared" si="51"/>
        <v>49.25</v>
      </c>
      <c r="S242" s="77">
        <f t="shared" si="52"/>
        <v>30.5</v>
      </c>
      <c r="T242" s="211">
        <f t="shared" si="53"/>
        <v>551.29999999999995</v>
      </c>
    </row>
    <row r="243" spans="1:20" ht="18" x14ac:dyDescent="0.2">
      <c r="A243" s="368"/>
      <c r="B243" s="418"/>
      <c r="C243" s="413"/>
      <c r="D243" s="490"/>
      <c r="E243" s="302" t="str">
        <f t="shared" si="54"/>
        <v>Forest Green</v>
      </c>
      <c r="F243" s="67" t="s">
        <v>364</v>
      </c>
      <c r="G243" s="283" t="s">
        <v>961</v>
      </c>
      <c r="H243" s="391">
        <v>74.803150000000002</v>
      </c>
      <c r="I243" s="76">
        <v>43.307090000000002</v>
      </c>
      <c r="J243" s="77">
        <v>21.653500000000001</v>
      </c>
      <c r="K243" s="208">
        <v>1900</v>
      </c>
      <c r="L243" s="67">
        <v>1100</v>
      </c>
      <c r="M243" s="209">
        <v>550</v>
      </c>
      <c r="N243" s="478">
        <v>11404.800000000001</v>
      </c>
      <c r="O243" s="515">
        <v>5132.1600000000008</v>
      </c>
      <c r="P243" s="210" t="s">
        <v>53</v>
      </c>
      <c r="Q243" s="391">
        <f t="shared" si="50"/>
        <v>80.75</v>
      </c>
      <c r="R243" s="76">
        <f t="shared" si="51"/>
        <v>49.25</v>
      </c>
      <c r="S243" s="77">
        <f t="shared" si="52"/>
        <v>30.5</v>
      </c>
      <c r="T243" s="211">
        <f t="shared" si="53"/>
        <v>551.29999999999995</v>
      </c>
    </row>
    <row r="244" spans="1:20" ht="18" x14ac:dyDescent="0.2">
      <c r="A244" s="368"/>
      <c r="B244" s="418"/>
      <c r="C244" s="413"/>
      <c r="D244" s="490"/>
      <c r="E244" s="302" t="str">
        <f t="shared" si="54"/>
        <v>Leather</v>
      </c>
      <c r="F244" s="67" t="s">
        <v>364</v>
      </c>
      <c r="G244" s="283" t="s">
        <v>962</v>
      </c>
      <c r="H244" s="391">
        <v>74.803150000000002</v>
      </c>
      <c r="I244" s="76">
        <v>43.307090000000002</v>
      </c>
      <c r="J244" s="77">
        <v>21.653500000000001</v>
      </c>
      <c r="K244" s="208">
        <v>1900</v>
      </c>
      <c r="L244" s="67">
        <v>1100</v>
      </c>
      <c r="M244" s="209">
        <v>550</v>
      </c>
      <c r="N244" s="478">
        <v>11404.800000000001</v>
      </c>
      <c r="O244" s="515">
        <v>5132.1600000000008</v>
      </c>
      <c r="P244" s="210" t="s">
        <v>53</v>
      </c>
      <c r="Q244" s="391">
        <f t="shared" si="50"/>
        <v>80.75</v>
      </c>
      <c r="R244" s="76">
        <f t="shared" si="51"/>
        <v>49.25</v>
      </c>
      <c r="S244" s="77">
        <f t="shared" si="52"/>
        <v>30.5</v>
      </c>
      <c r="T244" s="211">
        <f t="shared" si="53"/>
        <v>551.29999999999995</v>
      </c>
    </row>
    <row r="245" spans="1:20" ht="18" x14ac:dyDescent="0.2">
      <c r="A245" s="368"/>
      <c r="B245" s="418"/>
      <c r="C245" s="413"/>
      <c r="D245" s="490"/>
      <c r="E245" s="302" t="str">
        <f t="shared" si="54"/>
        <v>Brick</v>
      </c>
      <c r="F245" s="67" t="s">
        <v>364</v>
      </c>
      <c r="G245" s="283" t="s">
        <v>963</v>
      </c>
      <c r="H245" s="391">
        <v>74.803150000000002</v>
      </c>
      <c r="I245" s="76">
        <v>43.307090000000002</v>
      </c>
      <c r="J245" s="77">
        <v>21.653500000000001</v>
      </c>
      <c r="K245" s="208">
        <v>1900</v>
      </c>
      <c r="L245" s="67">
        <v>1100</v>
      </c>
      <c r="M245" s="209">
        <v>550</v>
      </c>
      <c r="N245" s="478">
        <v>11404.800000000001</v>
      </c>
      <c r="O245" s="515">
        <v>5132.1600000000008</v>
      </c>
      <c r="P245" s="210" t="s">
        <v>53</v>
      </c>
      <c r="Q245" s="392">
        <f t="shared" si="50"/>
        <v>80.75</v>
      </c>
      <c r="R245" s="216">
        <f t="shared" si="51"/>
        <v>49.25</v>
      </c>
      <c r="S245" s="217">
        <f t="shared" si="52"/>
        <v>30.5</v>
      </c>
      <c r="T245" s="221">
        <f t="shared" si="53"/>
        <v>551.29999999999995</v>
      </c>
    </row>
    <row r="246" spans="1:20" ht="18" x14ac:dyDescent="0.2">
      <c r="A246" s="368"/>
      <c r="B246" s="418"/>
      <c r="C246" s="415"/>
      <c r="D246" s="491"/>
      <c r="E246" s="302" t="s">
        <v>63</v>
      </c>
      <c r="F246" s="67" t="s">
        <v>364</v>
      </c>
      <c r="G246" s="283" t="s">
        <v>31</v>
      </c>
      <c r="H246" s="390">
        <v>74.803150000000002</v>
      </c>
      <c r="I246" s="70">
        <v>43.307090000000002</v>
      </c>
      <c r="J246" s="71">
        <v>21.653500000000001</v>
      </c>
      <c r="K246" s="212">
        <v>1900</v>
      </c>
      <c r="L246" s="68">
        <v>1100</v>
      </c>
      <c r="M246" s="213">
        <v>550</v>
      </c>
      <c r="N246" s="478">
        <v>12545.28</v>
      </c>
      <c r="O246" s="515">
        <v>5645.3760000000002</v>
      </c>
      <c r="P246" s="214" t="s">
        <v>53</v>
      </c>
      <c r="Q246" s="391">
        <f>Q239</f>
        <v>80.75</v>
      </c>
      <c r="R246" s="76">
        <f>R239</f>
        <v>49.25</v>
      </c>
      <c r="S246" s="77">
        <f>S239</f>
        <v>30.5</v>
      </c>
      <c r="T246" s="211">
        <f>T239</f>
        <v>551.29999999999995</v>
      </c>
    </row>
    <row r="247" spans="1:20" ht="19" thickBot="1" x14ac:dyDescent="0.25">
      <c r="A247" s="369"/>
      <c r="B247" s="419"/>
      <c r="C247" s="424"/>
      <c r="D247" s="495"/>
      <c r="E247" s="532" t="s">
        <v>64</v>
      </c>
      <c r="F247" s="81" t="s">
        <v>364</v>
      </c>
      <c r="G247" s="286" t="s">
        <v>31</v>
      </c>
      <c r="H247" s="392">
        <v>74.803150000000002</v>
      </c>
      <c r="I247" s="216">
        <v>43.307090000000002</v>
      </c>
      <c r="J247" s="217">
        <v>21.653500000000001</v>
      </c>
      <c r="K247" s="218">
        <v>1900</v>
      </c>
      <c r="L247" s="81">
        <v>1100</v>
      </c>
      <c r="M247" s="219">
        <v>550</v>
      </c>
      <c r="N247" s="479">
        <v>12545.28</v>
      </c>
      <c r="O247" s="533">
        <v>5645.3760000000002</v>
      </c>
      <c r="P247" s="235" t="s">
        <v>53</v>
      </c>
      <c r="Q247" s="392">
        <f>Q246</f>
        <v>80.75</v>
      </c>
      <c r="R247" s="216">
        <f>R246</f>
        <v>49.25</v>
      </c>
      <c r="S247" s="217">
        <f>S246</f>
        <v>30.5</v>
      </c>
      <c r="T247" s="221">
        <f>T246</f>
        <v>551.29999999999995</v>
      </c>
    </row>
    <row r="248" spans="1:20" ht="18" x14ac:dyDescent="0.2">
      <c r="A248" s="368"/>
      <c r="B248" s="405" t="s">
        <v>377</v>
      </c>
      <c r="C248" s="347" t="s">
        <v>31</v>
      </c>
      <c r="D248" s="486" t="s">
        <v>378</v>
      </c>
      <c r="E248" s="502" t="s">
        <v>9</v>
      </c>
      <c r="F248" s="223" t="s">
        <v>379</v>
      </c>
      <c r="G248" s="292" t="s">
        <v>380</v>
      </c>
      <c r="H248" s="394">
        <v>70.87</v>
      </c>
      <c r="I248" s="27">
        <v>35.43</v>
      </c>
      <c r="J248" s="28">
        <v>20.67</v>
      </c>
      <c r="K248" s="222">
        <v>1800</v>
      </c>
      <c r="L248" s="223">
        <v>900</v>
      </c>
      <c r="M248" s="224">
        <v>525</v>
      </c>
      <c r="N248" s="511">
        <v>9783.84</v>
      </c>
      <c r="O248" s="512">
        <v>4402.7280000000001</v>
      </c>
      <c r="P248" s="168" t="s">
        <v>53</v>
      </c>
      <c r="Q248" s="394">
        <v>77</v>
      </c>
      <c r="R248" s="27">
        <v>44.25</v>
      </c>
      <c r="S248" s="28">
        <v>29.25</v>
      </c>
      <c r="T248" s="226">
        <v>584.29999999999995</v>
      </c>
    </row>
    <row r="249" spans="1:20" ht="18" x14ac:dyDescent="0.2">
      <c r="A249" s="368"/>
      <c r="B249" s="352" t="s">
        <v>50</v>
      </c>
      <c r="C249" s="348"/>
      <c r="D249" s="487"/>
      <c r="E249" s="503" t="s">
        <v>11</v>
      </c>
      <c r="F249" s="171" t="s">
        <v>379</v>
      </c>
      <c r="G249" s="267" t="s">
        <v>381</v>
      </c>
      <c r="H249" s="395">
        <v>70.87</v>
      </c>
      <c r="I249" s="175">
        <v>35.43</v>
      </c>
      <c r="J249" s="176">
        <v>20.67</v>
      </c>
      <c r="K249" s="170">
        <v>1800</v>
      </c>
      <c r="L249" s="171">
        <v>900</v>
      </c>
      <c r="M249" s="172">
        <v>525</v>
      </c>
      <c r="N249" s="475">
        <v>9783.84</v>
      </c>
      <c r="O249" s="513">
        <v>4402.7280000000001</v>
      </c>
      <c r="P249" s="173" t="s">
        <v>53</v>
      </c>
      <c r="Q249" s="395">
        <f t="shared" ref="Q249:Q265" si="55">Q248</f>
        <v>77</v>
      </c>
      <c r="R249" s="175">
        <f t="shared" ref="R249:R265" si="56">R248</f>
        <v>44.25</v>
      </c>
      <c r="S249" s="176">
        <f t="shared" ref="S249:S265" si="57">S248</f>
        <v>29.25</v>
      </c>
      <c r="T249" s="227">
        <f t="shared" ref="T249:T265" si="58">T248</f>
        <v>584.29999999999995</v>
      </c>
    </row>
    <row r="250" spans="1:20" ht="18" x14ac:dyDescent="0.2">
      <c r="A250" s="368"/>
      <c r="B250" s="352"/>
      <c r="C250" s="348"/>
      <c r="D250" s="487"/>
      <c r="E250" s="503" t="s">
        <v>12</v>
      </c>
      <c r="F250" s="171" t="s">
        <v>379</v>
      </c>
      <c r="G250" s="267" t="s">
        <v>382</v>
      </c>
      <c r="H250" s="395">
        <v>70.87</v>
      </c>
      <c r="I250" s="175">
        <v>35.43</v>
      </c>
      <c r="J250" s="176">
        <v>20.67</v>
      </c>
      <c r="K250" s="170">
        <v>1800</v>
      </c>
      <c r="L250" s="171">
        <v>900</v>
      </c>
      <c r="M250" s="172">
        <v>525</v>
      </c>
      <c r="N250" s="475">
        <v>9783.84</v>
      </c>
      <c r="O250" s="513">
        <v>4402.7280000000001</v>
      </c>
      <c r="P250" s="173" t="s">
        <v>53</v>
      </c>
      <c r="Q250" s="395">
        <f t="shared" si="55"/>
        <v>77</v>
      </c>
      <c r="R250" s="175">
        <f t="shared" si="56"/>
        <v>44.25</v>
      </c>
      <c r="S250" s="176">
        <f t="shared" si="57"/>
        <v>29.25</v>
      </c>
      <c r="T250" s="227">
        <f t="shared" si="58"/>
        <v>584.29999999999995</v>
      </c>
    </row>
    <row r="251" spans="1:20" ht="18" x14ac:dyDescent="0.2">
      <c r="A251" s="368"/>
      <c r="B251" s="352"/>
      <c r="C251" s="348"/>
      <c r="D251" s="487"/>
      <c r="E251" s="503" t="s">
        <v>13</v>
      </c>
      <c r="F251" s="171" t="s">
        <v>379</v>
      </c>
      <c r="G251" s="267" t="s">
        <v>383</v>
      </c>
      <c r="H251" s="395">
        <v>70.87</v>
      </c>
      <c r="I251" s="175">
        <v>35.43</v>
      </c>
      <c r="J251" s="176">
        <v>20.67</v>
      </c>
      <c r="K251" s="170">
        <v>1800</v>
      </c>
      <c r="L251" s="171">
        <v>900</v>
      </c>
      <c r="M251" s="172">
        <v>525</v>
      </c>
      <c r="N251" s="475">
        <v>9783.84</v>
      </c>
      <c r="O251" s="513">
        <v>4402.7280000000001</v>
      </c>
      <c r="P251" s="173" t="s">
        <v>53</v>
      </c>
      <c r="Q251" s="395">
        <f t="shared" si="55"/>
        <v>77</v>
      </c>
      <c r="R251" s="175">
        <f t="shared" si="56"/>
        <v>44.25</v>
      </c>
      <c r="S251" s="176">
        <f t="shared" si="57"/>
        <v>29.25</v>
      </c>
      <c r="T251" s="227">
        <f t="shared" si="58"/>
        <v>584.29999999999995</v>
      </c>
    </row>
    <row r="252" spans="1:20" ht="18" x14ac:dyDescent="0.2">
      <c r="A252" s="368"/>
      <c r="B252" s="352"/>
      <c r="C252" s="348"/>
      <c r="D252" s="487"/>
      <c r="E252" s="503" t="s">
        <v>14</v>
      </c>
      <c r="F252" s="171" t="s">
        <v>379</v>
      </c>
      <c r="G252" s="267" t="s">
        <v>384</v>
      </c>
      <c r="H252" s="395">
        <v>70.87</v>
      </c>
      <c r="I252" s="175">
        <v>35.43</v>
      </c>
      <c r="J252" s="176">
        <v>20.67</v>
      </c>
      <c r="K252" s="170">
        <v>1800</v>
      </c>
      <c r="L252" s="171">
        <v>900</v>
      </c>
      <c r="M252" s="172">
        <v>525</v>
      </c>
      <c r="N252" s="475">
        <v>9783.84</v>
      </c>
      <c r="O252" s="513">
        <v>4402.7280000000001</v>
      </c>
      <c r="P252" s="173" t="s">
        <v>53</v>
      </c>
      <c r="Q252" s="395">
        <f t="shared" si="55"/>
        <v>77</v>
      </c>
      <c r="R252" s="175">
        <f t="shared" si="56"/>
        <v>44.25</v>
      </c>
      <c r="S252" s="176">
        <f t="shared" si="57"/>
        <v>29.25</v>
      </c>
      <c r="T252" s="227">
        <f t="shared" si="58"/>
        <v>584.29999999999995</v>
      </c>
    </row>
    <row r="253" spans="1:20" ht="18" x14ac:dyDescent="0.2">
      <c r="A253" s="368"/>
      <c r="B253" s="352"/>
      <c r="C253" s="348"/>
      <c r="D253" s="487"/>
      <c r="E253" s="503" t="s">
        <v>15</v>
      </c>
      <c r="F253" s="171" t="s">
        <v>379</v>
      </c>
      <c r="G253" s="267" t="s">
        <v>385</v>
      </c>
      <c r="H253" s="395">
        <v>70.87</v>
      </c>
      <c r="I253" s="175">
        <v>35.43</v>
      </c>
      <c r="J253" s="176">
        <v>20.67</v>
      </c>
      <c r="K253" s="170">
        <v>1800</v>
      </c>
      <c r="L253" s="171">
        <v>900</v>
      </c>
      <c r="M253" s="172">
        <v>525</v>
      </c>
      <c r="N253" s="475">
        <v>9783.84</v>
      </c>
      <c r="O253" s="513">
        <v>4402.7280000000001</v>
      </c>
      <c r="P253" s="173" t="s">
        <v>53</v>
      </c>
      <c r="Q253" s="395">
        <f t="shared" si="55"/>
        <v>77</v>
      </c>
      <c r="R253" s="175">
        <f t="shared" si="56"/>
        <v>44.25</v>
      </c>
      <c r="S253" s="176">
        <f t="shared" si="57"/>
        <v>29.25</v>
      </c>
      <c r="T253" s="227">
        <f t="shared" si="58"/>
        <v>584.29999999999995</v>
      </c>
    </row>
    <row r="254" spans="1:20" ht="18" x14ac:dyDescent="0.2">
      <c r="A254" s="368"/>
      <c r="B254" s="352"/>
      <c r="C254" s="348"/>
      <c r="D254" s="487"/>
      <c r="E254" s="503" t="s">
        <v>16</v>
      </c>
      <c r="F254" s="171" t="s">
        <v>379</v>
      </c>
      <c r="G254" s="267" t="s">
        <v>386</v>
      </c>
      <c r="H254" s="395">
        <v>70.87</v>
      </c>
      <c r="I254" s="175">
        <v>35.43</v>
      </c>
      <c r="J254" s="176">
        <v>20.67</v>
      </c>
      <c r="K254" s="170">
        <v>1800</v>
      </c>
      <c r="L254" s="171">
        <v>900</v>
      </c>
      <c r="M254" s="172">
        <v>525</v>
      </c>
      <c r="N254" s="475">
        <v>9783.84</v>
      </c>
      <c r="O254" s="513">
        <v>4402.7280000000001</v>
      </c>
      <c r="P254" s="173" t="s">
        <v>53</v>
      </c>
      <c r="Q254" s="395">
        <f t="shared" si="55"/>
        <v>77</v>
      </c>
      <c r="R254" s="175">
        <f t="shared" si="56"/>
        <v>44.25</v>
      </c>
      <c r="S254" s="176">
        <f t="shared" si="57"/>
        <v>29.25</v>
      </c>
      <c r="T254" s="227">
        <f t="shared" si="58"/>
        <v>584.29999999999995</v>
      </c>
    </row>
    <row r="255" spans="1:20" ht="18" x14ac:dyDescent="0.2">
      <c r="A255" s="368"/>
      <c r="B255" s="352"/>
      <c r="C255" s="348"/>
      <c r="D255" s="487"/>
      <c r="E255" s="503" t="s">
        <v>18</v>
      </c>
      <c r="F255" s="171" t="s">
        <v>379</v>
      </c>
      <c r="G255" s="267" t="s">
        <v>387</v>
      </c>
      <c r="H255" s="395">
        <v>70.87</v>
      </c>
      <c r="I255" s="175">
        <v>35.43</v>
      </c>
      <c r="J255" s="176">
        <v>20.67</v>
      </c>
      <c r="K255" s="170">
        <v>1800</v>
      </c>
      <c r="L255" s="171">
        <v>900</v>
      </c>
      <c r="M255" s="172">
        <v>525</v>
      </c>
      <c r="N255" s="475">
        <v>9783.84</v>
      </c>
      <c r="O255" s="513">
        <v>4402.7280000000001</v>
      </c>
      <c r="P255" s="173" t="s">
        <v>53</v>
      </c>
      <c r="Q255" s="395">
        <f t="shared" si="55"/>
        <v>77</v>
      </c>
      <c r="R255" s="175">
        <f t="shared" si="56"/>
        <v>44.25</v>
      </c>
      <c r="S255" s="176">
        <f t="shared" si="57"/>
        <v>29.25</v>
      </c>
      <c r="T255" s="227">
        <f t="shared" si="58"/>
        <v>584.29999999999995</v>
      </c>
    </row>
    <row r="256" spans="1:20" ht="18" x14ac:dyDescent="0.2">
      <c r="A256" s="368"/>
      <c r="B256" s="352"/>
      <c r="C256" s="348"/>
      <c r="D256" s="487"/>
      <c r="E256" s="503" t="s">
        <v>19</v>
      </c>
      <c r="F256" s="171" t="s">
        <v>379</v>
      </c>
      <c r="G256" s="267" t="s">
        <v>388</v>
      </c>
      <c r="H256" s="395">
        <v>70.87</v>
      </c>
      <c r="I256" s="175">
        <v>35.43</v>
      </c>
      <c r="J256" s="176">
        <v>20.67</v>
      </c>
      <c r="K256" s="170">
        <v>1800</v>
      </c>
      <c r="L256" s="171">
        <v>900</v>
      </c>
      <c r="M256" s="172">
        <v>525</v>
      </c>
      <c r="N256" s="475">
        <v>9783.84</v>
      </c>
      <c r="O256" s="513">
        <v>4402.7280000000001</v>
      </c>
      <c r="P256" s="173" t="s">
        <v>53</v>
      </c>
      <c r="Q256" s="395">
        <f t="shared" si="55"/>
        <v>77</v>
      </c>
      <c r="R256" s="175">
        <f t="shared" si="56"/>
        <v>44.25</v>
      </c>
      <c r="S256" s="176">
        <f t="shared" si="57"/>
        <v>29.25</v>
      </c>
      <c r="T256" s="227">
        <f t="shared" si="58"/>
        <v>584.29999999999995</v>
      </c>
    </row>
    <row r="257" spans="1:20" ht="18" x14ac:dyDescent="0.2">
      <c r="A257" s="368"/>
      <c r="B257" s="352"/>
      <c r="C257" s="348"/>
      <c r="D257" s="487"/>
      <c r="E257" s="503" t="s">
        <v>20</v>
      </c>
      <c r="F257" s="171" t="s">
        <v>379</v>
      </c>
      <c r="G257" s="267" t="s">
        <v>389</v>
      </c>
      <c r="H257" s="395">
        <v>70.87</v>
      </c>
      <c r="I257" s="175">
        <v>35.43</v>
      </c>
      <c r="J257" s="176">
        <v>20.67</v>
      </c>
      <c r="K257" s="170">
        <v>1800</v>
      </c>
      <c r="L257" s="171">
        <v>900</v>
      </c>
      <c r="M257" s="172">
        <v>525</v>
      </c>
      <c r="N257" s="475">
        <v>9783.84</v>
      </c>
      <c r="O257" s="513">
        <v>4402.7280000000001</v>
      </c>
      <c r="P257" s="173" t="s">
        <v>53</v>
      </c>
      <c r="Q257" s="395">
        <f t="shared" si="55"/>
        <v>77</v>
      </c>
      <c r="R257" s="175">
        <f t="shared" si="56"/>
        <v>44.25</v>
      </c>
      <c r="S257" s="176">
        <f t="shared" si="57"/>
        <v>29.25</v>
      </c>
      <c r="T257" s="227">
        <f t="shared" si="58"/>
        <v>584.29999999999995</v>
      </c>
    </row>
    <row r="258" spans="1:20" ht="18" x14ac:dyDescent="0.2">
      <c r="A258" s="368"/>
      <c r="B258" s="352"/>
      <c r="C258" s="348"/>
      <c r="D258" s="487"/>
      <c r="E258" s="503" t="s">
        <v>21</v>
      </c>
      <c r="F258" s="171" t="s">
        <v>379</v>
      </c>
      <c r="G258" s="267" t="s">
        <v>390</v>
      </c>
      <c r="H258" s="395">
        <v>70.87</v>
      </c>
      <c r="I258" s="175">
        <v>35.43</v>
      </c>
      <c r="J258" s="176">
        <v>20.67</v>
      </c>
      <c r="K258" s="170">
        <v>1800</v>
      </c>
      <c r="L258" s="171">
        <v>900</v>
      </c>
      <c r="M258" s="172">
        <v>525</v>
      </c>
      <c r="N258" s="475">
        <v>9783.84</v>
      </c>
      <c r="O258" s="513">
        <v>4402.7280000000001</v>
      </c>
      <c r="P258" s="173" t="s">
        <v>53</v>
      </c>
      <c r="Q258" s="395">
        <f t="shared" si="55"/>
        <v>77</v>
      </c>
      <c r="R258" s="175">
        <f t="shared" si="56"/>
        <v>44.25</v>
      </c>
      <c r="S258" s="176">
        <f t="shared" si="57"/>
        <v>29.25</v>
      </c>
      <c r="T258" s="227">
        <f t="shared" si="58"/>
        <v>584.29999999999995</v>
      </c>
    </row>
    <row r="259" spans="1:20" ht="18" x14ac:dyDescent="0.2">
      <c r="A259" s="368"/>
      <c r="B259" s="352"/>
      <c r="C259" s="349"/>
      <c r="D259" s="488"/>
      <c r="E259" s="503" t="s">
        <v>22</v>
      </c>
      <c r="F259" s="171" t="s">
        <v>379</v>
      </c>
      <c r="G259" s="267" t="s">
        <v>391</v>
      </c>
      <c r="H259" s="395">
        <v>70.87</v>
      </c>
      <c r="I259" s="175">
        <v>35.43</v>
      </c>
      <c r="J259" s="176">
        <v>20.67</v>
      </c>
      <c r="K259" s="170">
        <v>1800</v>
      </c>
      <c r="L259" s="171">
        <v>900</v>
      </c>
      <c r="M259" s="172">
        <v>525</v>
      </c>
      <c r="N259" s="475">
        <v>9783.84</v>
      </c>
      <c r="O259" s="513">
        <v>4402.7280000000001</v>
      </c>
      <c r="P259" s="173" t="s">
        <v>53</v>
      </c>
      <c r="Q259" s="395">
        <f t="shared" si="55"/>
        <v>77</v>
      </c>
      <c r="R259" s="175">
        <f t="shared" si="56"/>
        <v>44.25</v>
      </c>
      <c r="S259" s="176">
        <f t="shared" si="57"/>
        <v>29.25</v>
      </c>
      <c r="T259" s="227">
        <f t="shared" si="58"/>
        <v>584.29999999999995</v>
      </c>
    </row>
    <row r="260" spans="1:20" ht="18" x14ac:dyDescent="0.2">
      <c r="A260" s="368"/>
      <c r="B260" s="352"/>
      <c r="C260" s="348"/>
      <c r="D260" s="487"/>
      <c r="E260" s="503" t="str">
        <f t="shared" ref="E260:E265" si="59">E240</f>
        <v>Plaster Pink</v>
      </c>
      <c r="F260" s="171" t="s">
        <v>379</v>
      </c>
      <c r="G260" s="267" t="s">
        <v>964</v>
      </c>
      <c r="H260" s="395">
        <v>70.87</v>
      </c>
      <c r="I260" s="175">
        <v>35.43</v>
      </c>
      <c r="J260" s="176">
        <v>20.67</v>
      </c>
      <c r="K260" s="170">
        <v>1800</v>
      </c>
      <c r="L260" s="171">
        <v>900</v>
      </c>
      <c r="M260" s="172">
        <v>525</v>
      </c>
      <c r="N260" s="475">
        <v>9783.84</v>
      </c>
      <c r="O260" s="513">
        <v>4402.7280000000001</v>
      </c>
      <c r="P260" s="173" t="s">
        <v>53</v>
      </c>
      <c r="Q260" s="395">
        <f t="shared" si="55"/>
        <v>77</v>
      </c>
      <c r="R260" s="175">
        <f t="shared" si="56"/>
        <v>44.25</v>
      </c>
      <c r="S260" s="176">
        <f t="shared" si="57"/>
        <v>29.25</v>
      </c>
      <c r="T260" s="227">
        <f t="shared" si="58"/>
        <v>584.29999999999995</v>
      </c>
    </row>
    <row r="261" spans="1:20" ht="18" x14ac:dyDescent="0.2">
      <c r="A261" s="368"/>
      <c r="B261" s="352"/>
      <c r="C261" s="348"/>
      <c r="D261" s="487"/>
      <c r="E261" s="503" t="str">
        <f t="shared" si="59"/>
        <v>Midnight Blue</v>
      </c>
      <c r="F261" s="171" t="s">
        <v>379</v>
      </c>
      <c r="G261" s="267" t="s">
        <v>965</v>
      </c>
      <c r="H261" s="395">
        <v>70.87</v>
      </c>
      <c r="I261" s="175">
        <v>35.43</v>
      </c>
      <c r="J261" s="176">
        <v>20.67</v>
      </c>
      <c r="K261" s="170">
        <v>1800</v>
      </c>
      <c r="L261" s="171">
        <v>900</v>
      </c>
      <c r="M261" s="172">
        <v>525</v>
      </c>
      <c r="N261" s="475">
        <v>9783.84</v>
      </c>
      <c r="O261" s="513">
        <v>4402.7280000000001</v>
      </c>
      <c r="P261" s="173" t="s">
        <v>53</v>
      </c>
      <c r="Q261" s="395">
        <f t="shared" si="55"/>
        <v>77</v>
      </c>
      <c r="R261" s="175">
        <f t="shared" si="56"/>
        <v>44.25</v>
      </c>
      <c r="S261" s="176">
        <f t="shared" si="57"/>
        <v>29.25</v>
      </c>
      <c r="T261" s="227">
        <f t="shared" si="58"/>
        <v>584.29999999999995</v>
      </c>
    </row>
    <row r="262" spans="1:20" ht="18" x14ac:dyDescent="0.2">
      <c r="A262" s="368"/>
      <c r="B262" s="352"/>
      <c r="C262" s="348"/>
      <c r="D262" s="487"/>
      <c r="E262" s="503" t="str">
        <f t="shared" si="59"/>
        <v>Olive Green</v>
      </c>
      <c r="F262" s="171" t="s">
        <v>379</v>
      </c>
      <c r="G262" s="267" t="s">
        <v>966</v>
      </c>
      <c r="H262" s="395">
        <v>70.87</v>
      </c>
      <c r="I262" s="175">
        <v>35.43</v>
      </c>
      <c r="J262" s="176">
        <v>20.67</v>
      </c>
      <c r="K262" s="170">
        <v>1800</v>
      </c>
      <c r="L262" s="171">
        <v>900</v>
      </c>
      <c r="M262" s="172">
        <v>525</v>
      </c>
      <c r="N262" s="475">
        <v>9783.84</v>
      </c>
      <c r="O262" s="513">
        <v>4402.7280000000001</v>
      </c>
      <c r="P262" s="173" t="s">
        <v>53</v>
      </c>
      <c r="Q262" s="395">
        <f t="shared" si="55"/>
        <v>77</v>
      </c>
      <c r="R262" s="175">
        <f t="shared" si="56"/>
        <v>44.25</v>
      </c>
      <c r="S262" s="176">
        <f t="shared" si="57"/>
        <v>29.25</v>
      </c>
      <c r="T262" s="227">
        <f t="shared" si="58"/>
        <v>584.29999999999995</v>
      </c>
    </row>
    <row r="263" spans="1:20" ht="18" x14ac:dyDescent="0.2">
      <c r="A263" s="368"/>
      <c r="B263" s="352"/>
      <c r="C263" s="348"/>
      <c r="D263" s="487"/>
      <c r="E263" s="503" t="str">
        <f t="shared" si="59"/>
        <v>Forest Green</v>
      </c>
      <c r="F263" s="171" t="s">
        <v>379</v>
      </c>
      <c r="G263" s="267" t="s">
        <v>967</v>
      </c>
      <c r="H263" s="395">
        <v>70.87</v>
      </c>
      <c r="I263" s="175">
        <v>35.43</v>
      </c>
      <c r="J263" s="176">
        <v>20.67</v>
      </c>
      <c r="K263" s="170">
        <v>1800</v>
      </c>
      <c r="L263" s="171">
        <v>900</v>
      </c>
      <c r="M263" s="172">
        <v>525</v>
      </c>
      <c r="N263" s="475">
        <v>9783.84</v>
      </c>
      <c r="O263" s="513">
        <v>4402.7280000000001</v>
      </c>
      <c r="P263" s="173" t="s">
        <v>53</v>
      </c>
      <c r="Q263" s="395">
        <f t="shared" si="55"/>
        <v>77</v>
      </c>
      <c r="R263" s="175">
        <f t="shared" si="56"/>
        <v>44.25</v>
      </c>
      <c r="S263" s="176">
        <f t="shared" si="57"/>
        <v>29.25</v>
      </c>
      <c r="T263" s="227">
        <f t="shared" si="58"/>
        <v>584.29999999999995</v>
      </c>
    </row>
    <row r="264" spans="1:20" ht="18" x14ac:dyDescent="0.2">
      <c r="A264" s="368"/>
      <c r="B264" s="352"/>
      <c r="C264" s="348"/>
      <c r="D264" s="487"/>
      <c r="E264" s="503" t="str">
        <f t="shared" si="59"/>
        <v>Leather</v>
      </c>
      <c r="F264" s="171" t="s">
        <v>379</v>
      </c>
      <c r="G264" s="267" t="s">
        <v>968</v>
      </c>
      <c r="H264" s="395">
        <v>70.87</v>
      </c>
      <c r="I264" s="175">
        <v>35.43</v>
      </c>
      <c r="J264" s="176">
        <v>20.67</v>
      </c>
      <c r="K264" s="170">
        <v>1800</v>
      </c>
      <c r="L264" s="171">
        <v>900</v>
      </c>
      <c r="M264" s="172">
        <v>525</v>
      </c>
      <c r="N264" s="475">
        <v>9783.84</v>
      </c>
      <c r="O264" s="513">
        <v>4402.7280000000001</v>
      </c>
      <c r="P264" s="173" t="s">
        <v>53</v>
      </c>
      <c r="Q264" s="395">
        <f t="shared" si="55"/>
        <v>77</v>
      </c>
      <c r="R264" s="175">
        <f t="shared" si="56"/>
        <v>44.25</v>
      </c>
      <c r="S264" s="176">
        <f t="shared" si="57"/>
        <v>29.25</v>
      </c>
      <c r="T264" s="227">
        <f t="shared" si="58"/>
        <v>584.29999999999995</v>
      </c>
    </row>
    <row r="265" spans="1:20" ht="18" x14ac:dyDescent="0.2">
      <c r="A265" s="368"/>
      <c r="B265" s="352"/>
      <c r="C265" s="349"/>
      <c r="D265" s="488"/>
      <c r="E265" s="503" t="str">
        <f t="shared" si="59"/>
        <v>Brick</v>
      </c>
      <c r="F265" s="171" t="s">
        <v>379</v>
      </c>
      <c r="G265" s="267" t="s">
        <v>969</v>
      </c>
      <c r="H265" s="395">
        <v>70.87</v>
      </c>
      <c r="I265" s="175">
        <v>35.43</v>
      </c>
      <c r="J265" s="176">
        <v>20.67</v>
      </c>
      <c r="K265" s="170">
        <v>1800</v>
      </c>
      <c r="L265" s="171">
        <v>900</v>
      </c>
      <c r="M265" s="172">
        <v>525</v>
      </c>
      <c r="N265" s="475">
        <v>9783.84</v>
      </c>
      <c r="O265" s="513">
        <v>4402.7280000000001</v>
      </c>
      <c r="P265" s="173" t="s">
        <v>53</v>
      </c>
      <c r="Q265" s="395">
        <f t="shared" si="55"/>
        <v>77</v>
      </c>
      <c r="R265" s="175">
        <f t="shared" si="56"/>
        <v>44.25</v>
      </c>
      <c r="S265" s="176">
        <f t="shared" si="57"/>
        <v>29.25</v>
      </c>
      <c r="T265" s="227">
        <f t="shared" si="58"/>
        <v>584.29999999999995</v>
      </c>
    </row>
    <row r="266" spans="1:20" ht="18" x14ac:dyDescent="0.2">
      <c r="A266" s="368"/>
      <c r="B266" s="352"/>
      <c r="C266" s="347"/>
      <c r="D266" s="486"/>
      <c r="E266" s="503" t="s">
        <v>63</v>
      </c>
      <c r="F266" s="171" t="s">
        <v>379</v>
      </c>
      <c r="G266" s="267" t="s">
        <v>31</v>
      </c>
      <c r="H266" s="385">
        <v>70.87</v>
      </c>
      <c r="I266" s="34">
        <v>35.43</v>
      </c>
      <c r="J266" s="35">
        <v>20.67</v>
      </c>
      <c r="K266" s="165">
        <v>1800</v>
      </c>
      <c r="L266" s="166">
        <v>900</v>
      </c>
      <c r="M266" s="167">
        <v>525</v>
      </c>
      <c r="N266" s="475">
        <v>10762.224</v>
      </c>
      <c r="O266" s="513">
        <v>4843.0029999999997</v>
      </c>
      <c r="P266" s="168" t="s">
        <v>53</v>
      </c>
      <c r="Q266" s="385">
        <f>Q259</f>
        <v>77</v>
      </c>
      <c r="R266" s="34">
        <f>R259</f>
        <v>44.25</v>
      </c>
      <c r="S266" s="35">
        <f>S259</f>
        <v>29.25</v>
      </c>
      <c r="T266" s="169">
        <f>T259</f>
        <v>584.29999999999995</v>
      </c>
    </row>
    <row r="267" spans="1:20" ht="19" thickBot="1" x14ac:dyDescent="0.25">
      <c r="A267" s="368"/>
      <c r="B267" s="422"/>
      <c r="C267" s="349"/>
      <c r="D267" s="488"/>
      <c r="E267" s="504" t="s">
        <v>64</v>
      </c>
      <c r="F267" s="231" t="s">
        <v>379</v>
      </c>
      <c r="G267" s="505" t="s">
        <v>31</v>
      </c>
      <c r="H267" s="396">
        <v>70.87</v>
      </c>
      <c r="I267" s="228">
        <v>35.43</v>
      </c>
      <c r="J267" s="229">
        <v>20.67</v>
      </c>
      <c r="K267" s="230">
        <v>1800</v>
      </c>
      <c r="L267" s="231">
        <v>900</v>
      </c>
      <c r="M267" s="232">
        <v>525</v>
      </c>
      <c r="N267" s="530">
        <v>10762.224</v>
      </c>
      <c r="O267" s="531">
        <v>4843.0029999999997</v>
      </c>
      <c r="P267" s="183" t="s">
        <v>53</v>
      </c>
      <c r="Q267" s="396">
        <f>Q266</f>
        <v>77</v>
      </c>
      <c r="R267" s="228">
        <f>R266</f>
        <v>44.25</v>
      </c>
      <c r="S267" s="229">
        <f>S266</f>
        <v>29.25</v>
      </c>
      <c r="T267" s="234">
        <f>T266</f>
        <v>584.29999999999995</v>
      </c>
    </row>
    <row r="268" spans="1:20" ht="18" x14ac:dyDescent="0.2">
      <c r="A268" s="370"/>
      <c r="B268" s="418" t="s">
        <v>408</v>
      </c>
      <c r="C268" s="415" t="s">
        <v>31</v>
      </c>
      <c r="D268" s="491" t="s">
        <v>378</v>
      </c>
      <c r="E268" s="534" t="s">
        <v>9</v>
      </c>
      <c r="F268" s="68" t="s">
        <v>409</v>
      </c>
      <c r="G268" s="289" t="s">
        <v>410</v>
      </c>
      <c r="H268" s="390">
        <v>59.055120000000002</v>
      </c>
      <c r="I268" s="70">
        <v>31.496099999999998</v>
      </c>
      <c r="J268" s="71">
        <v>21.653500000000001</v>
      </c>
      <c r="K268" s="212">
        <v>1500</v>
      </c>
      <c r="L268" s="68">
        <v>800</v>
      </c>
      <c r="M268" s="213">
        <v>550</v>
      </c>
      <c r="N268" s="480">
        <v>7645.4400000000005</v>
      </c>
      <c r="O268" s="535">
        <v>3440.4480000000003</v>
      </c>
      <c r="P268" s="214" t="s">
        <v>53</v>
      </c>
      <c r="Q268" s="431">
        <v>65</v>
      </c>
      <c r="R268" s="201">
        <v>40.25</v>
      </c>
      <c r="S268" s="202">
        <v>30.5</v>
      </c>
      <c r="T268" s="207">
        <v>529.20000000000005</v>
      </c>
    </row>
    <row r="269" spans="1:20" ht="18" x14ac:dyDescent="0.2">
      <c r="A269" s="368"/>
      <c r="B269" s="418" t="s">
        <v>50</v>
      </c>
      <c r="C269" s="413"/>
      <c r="D269" s="490"/>
      <c r="E269" s="302" t="s">
        <v>11</v>
      </c>
      <c r="F269" s="67" t="s">
        <v>409</v>
      </c>
      <c r="G269" s="283" t="s">
        <v>411</v>
      </c>
      <c r="H269" s="391">
        <v>59.055120000000002</v>
      </c>
      <c r="I269" s="76">
        <v>31.496099999999998</v>
      </c>
      <c r="J269" s="77">
        <v>21.653500000000001</v>
      </c>
      <c r="K269" s="208">
        <v>1500</v>
      </c>
      <c r="L269" s="67">
        <v>800</v>
      </c>
      <c r="M269" s="209">
        <v>550</v>
      </c>
      <c r="N269" s="478">
        <v>7645.4400000000005</v>
      </c>
      <c r="O269" s="515">
        <v>3440.4480000000003</v>
      </c>
      <c r="P269" s="210" t="s">
        <v>53</v>
      </c>
      <c r="Q269" s="391">
        <f>Q268</f>
        <v>65</v>
      </c>
      <c r="R269" s="76">
        <f>R268</f>
        <v>40.25</v>
      </c>
      <c r="S269" s="77">
        <f>S268</f>
        <v>30.5</v>
      </c>
      <c r="T269" s="211">
        <f>T268</f>
        <v>529.20000000000005</v>
      </c>
    </row>
    <row r="270" spans="1:20" ht="18" x14ac:dyDescent="0.2">
      <c r="A270" s="368"/>
      <c r="B270" s="418"/>
      <c r="C270" s="413"/>
      <c r="D270" s="490"/>
      <c r="E270" s="302" t="s">
        <v>12</v>
      </c>
      <c r="F270" s="67" t="s">
        <v>409</v>
      </c>
      <c r="G270" s="283" t="s">
        <v>412</v>
      </c>
      <c r="H270" s="391">
        <v>59.055120000000002</v>
      </c>
      <c r="I270" s="76">
        <v>31.496099999999998</v>
      </c>
      <c r="J270" s="77">
        <v>21.653500000000001</v>
      </c>
      <c r="K270" s="212">
        <v>1500</v>
      </c>
      <c r="L270" s="68">
        <v>800</v>
      </c>
      <c r="M270" s="213">
        <v>550</v>
      </c>
      <c r="N270" s="478">
        <v>7645.4400000000005</v>
      </c>
      <c r="O270" s="515">
        <v>3440.4480000000003</v>
      </c>
      <c r="P270" s="210" t="s">
        <v>53</v>
      </c>
      <c r="Q270" s="391">
        <f t="shared" ref="Q270:T287" si="60">Q269</f>
        <v>65</v>
      </c>
      <c r="R270" s="76">
        <f t="shared" si="60"/>
        <v>40.25</v>
      </c>
      <c r="S270" s="77">
        <f t="shared" si="60"/>
        <v>30.5</v>
      </c>
      <c r="T270" s="211">
        <f t="shared" si="60"/>
        <v>529.20000000000005</v>
      </c>
    </row>
    <row r="271" spans="1:20" ht="18" x14ac:dyDescent="0.2">
      <c r="A271" s="368"/>
      <c r="B271" s="418"/>
      <c r="C271" s="413"/>
      <c r="D271" s="490"/>
      <c r="E271" s="302" t="s">
        <v>13</v>
      </c>
      <c r="F271" s="67" t="s">
        <v>409</v>
      </c>
      <c r="G271" s="283" t="s">
        <v>413</v>
      </c>
      <c r="H271" s="391">
        <v>59.055120000000002</v>
      </c>
      <c r="I271" s="76">
        <v>31.496099999999998</v>
      </c>
      <c r="J271" s="77">
        <v>21.653500000000001</v>
      </c>
      <c r="K271" s="208">
        <v>1500</v>
      </c>
      <c r="L271" s="67">
        <v>800</v>
      </c>
      <c r="M271" s="209">
        <v>550</v>
      </c>
      <c r="N271" s="478">
        <v>7645.4400000000005</v>
      </c>
      <c r="O271" s="515">
        <v>3440.4480000000003</v>
      </c>
      <c r="P271" s="210" t="s">
        <v>53</v>
      </c>
      <c r="Q271" s="391">
        <f t="shared" si="60"/>
        <v>65</v>
      </c>
      <c r="R271" s="76">
        <f t="shared" si="60"/>
        <v>40.25</v>
      </c>
      <c r="S271" s="77">
        <f t="shared" si="60"/>
        <v>30.5</v>
      </c>
      <c r="T271" s="211">
        <f t="shared" si="60"/>
        <v>529.20000000000005</v>
      </c>
    </row>
    <row r="272" spans="1:20" ht="18" x14ac:dyDescent="0.2">
      <c r="A272" s="368"/>
      <c r="B272" s="418"/>
      <c r="C272" s="413"/>
      <c r="D272" s="490"/>
      <c r="E272" s="302" t="s">
        <v>14</v>
      </c>
      <c r="F272" s="67" t="s">
        <v>409</v>
      </c>
      <c r="G272" s="283" t="s">
        <v>414</v>
      </c>
      <c r="H272" s="391">
        <v>59.055120000000002</v>
      </c>
      <c r="I272" s="76">
        <v>31.496099999999998</v>
      </c>
      <c r="J272" s="77">
        <v>21.653500000000001</v>
      </c>
      <c r="K272" s="212">
        <v>1500</v>
      </c>
      <c r="L272" s="68">
        <v>800</v>
      </c>
      <c r="M272" s="213">
        <v>550</v>
      </c>
      <c r="N272" s="478">
        <v>7645.4400000000005</v>
      </c>
      <c r="O272" s="515">
        <v>3440.4480000000003</v>
      </c>
      <c r="P272" s="210" t="s">
        <v>53</v>
      </c>
      <c r="Q272" s="391">
        <f t="shared" si="60"/>
        <v>65</v>
      </c>
      <c r="R272" s="76">
        <f t="shared" si="60"/>
        <v>40.25</v>
      </c>
      <c r="S272" s="77">
        <f t="shared" si="60"/>
        <v>30.5</v>
      </c>
      <c r="T272" s="211">
        <f t="shared" si="60"/>
        <v>529.20000000000005</v>
      </c>
    </row>
    <row r="273" spans="1:20" ht="18" x14ac:dyDescent="0.2">
      <c r="A273" s="368"/>
      <c r="B273" s="418"/>
      <c r="C273" s="413"/>
      <c r="D273" s="490"/>
      <c r="E273" s="302" t="s">
        <v>15</v>
      </c>
      <c r="F273" s="67" t="s">
        <v>409</v>
      </c>
      <c r="G273" s="283" t="s">
        <v>415</v>
      </c>
      <c r="H273" s="391">
        <v>59.055120000000002</v>
      </c>
      <c r="I273" s="76">
        <v>31.496099999999998</v>
      </c>
      <c r="J273" s="77">
        <v>21.653500000000001</v>
      </c>
      <c r="K273" s="208">
        <v>1500</v>
      </c>
      <c r="L273" s="67">
        <v>800</v>
      </c>
      <c r="M273" s="209">
        <v>550</v>
      </c>
      <c r="N273" s="478">
        <v>7645.4400000000005</v>
      </c>
      <c r="O273" s="515">
        <v>3440.4480000000003</v>
      </c>
      <c r="P273" s="210" t="s">
        <v>53</v>
      </c>
      <c r="Q273" s="391">
        <f t="shared" si="60"/>
        <v>65</v>
      </c>
      <c r="R273" s="76">
        <f t="shared" si="60"/>
        <v>40.25</v>
      </c>
      <c r="S273" s="77">
        <f t="shared" si="60"/>
        <v>30.5</v>
      </c>
      <c r="T273" s="211">
        <f t="shared" si="60"/>
        <v>529.20000000000005</v>
      </c>
    </row>
    <row r="274" spans="1:20" ht="18" x14ac:dyDescent="0.2">
      <c r="A274" s="368"/>
      <c r="B274" s="418"/>
      <c r="C274" s="413"/>
      <c r="D274" s="490"/>
      <c r="E274" s="302" t="s">
        <v>16</v>
      </c>
      <c r="F274" s="67" t="s">
        <v>409</v>
      </c>
      <c r="G274" s="283" t="s">
        <v>416</v>
      </c>
      <c r="H274" s="391">
        <v>59.055120000000002</v>
      </c>
      <c r="I274" s="76">
        <v>31.496099999999998</v>
      </c>
      <c r="J274" s="77">
        <v>21.653500000000001</v>
      </c>
      <c r="K274" s="212">
        <v>1500</v>
      </c>
      <c r="L274" s="68">
        <v>800</v>
      </c>
      <c r="M274" s="213">
        <v>550</v>
      </c>
      <c r="N274" s="478">
        <v>7645.4400000000005</v>
      </c>
      <c r="O274" s="515">
        <v>3440.4480000000003</v>
      </c>
      <c r="P274" s="210" t="s">
        <v>53</v>
      </c>
      <c r="Q274" s="391">
        <f t="shared" si="60"/>
        <v>65</v>
      </c>
      <c r="R274" s="76">
        <f t="shared" si="60"/>
        <v>40.25</v>
      </c>
      <c r="S274" s="77">
        <f t="shared" si="60"/>
        <v>30.5</v>
      </c>
      <c r="T274" s="211">
        <f t="shared" si="60"/>
        <v>529.20000000000005</v>
      </c>
    </row>
    <row r="275" spans="1:20" ht="18" x14ac:dyDescent="0.2">
      <c r="A275" s="368"/>
      <c r="B275" s="418"/>
      <c r="C275" s="413"/>
      <c r="D275" s="490"/>
      <c r="E275" s="302" t="s">
        <v>18</v>
      </c>
      <c r="F275" s="67" t="s">
        <v>409</v>
      </c>
      <c r="G275" s="283" t="s">
        <v>417</v>
      </c>
      <c r="H275" s="391">
        <v>59.055120000000002</v>
      </c>
      <c r="I275" s="76">
        <v>31.496099999999998</v>
      </c>
      <c r="J275" s="77">
        <v>21.653500000000001</v>
      </c>
      <c r="K275" s="208">
        <v>1500</v>
      </c>
      <c r="L275" s="67">
        <v>800</v>
      </c>
      <c r="M275" s="209">
        <v>550</v>
      </c>
      <c r="N275" s="478">
        <v>7645.4400000000005</v>
      </c>
      <c r="O275" s="515">
        <v>3440.4480000000003</v>
      </c>
      <c r="P275" s="210" t="s">
        <v>53</v>
      </c>
      <c r="Q275" s="391">
        <f t="shared" si="60"/>
        <v>65</v>
      </c>
      <c r="R275" s="76">
        <f t="shared" si="60"/>
        <v>40.25</v>
      </c>
      <c r="S275" s="77">
        <f t="shared" si="60"/>
        <v>30.5</v>
      </c>
      <c r="T275" s="211">
        <f t="shared" si="60"/>
        <v>529.20000000000005</v>
      </c>
    </row>
    <row r="276" spans="1:20" ht="18" x14ac:dyDescent="0.2">
      <c r="A276" s="368"/>
      <c r="B276" s="418"/>
      <c r="C276" s="413"/>
      <c r="D276" s="490"/>
      <c r="E276" s="302" t="s">
        <v>19</v>
      </c>
      <c r="F276" s="67" t="s">
        <v>409</v>
      </c>
      <c r="G276" s="283" t="s">
        <v>418</v>
      </c>
      <c r="H276" s="391">
        <v>59.055120000000002</v>
      </c>
      <c r="I276" s="76">
        <v>31.496099999999998</v>
      </c>
      <c r="J276" s="77">
        <v>21.653500000000001</v>
      </c>
      <c r="K276" s="212">
        <v>1500</v>
      </c>
      <c r="L276" s="68">
        <v>800</v>
      </c>
      <c r="M276" s="213">
        <v>550</v>
      </c>
      <c r="N276" s="478">
        <v>7645.4400000000005</v>
      </c>
      <c r="O276" s="515">
        <v>3440.4480000000003</v>
      </c>
      <c r="P276" s="210" t="s">
        <v>53</v>
      </c>
      <c r="Q276" s="391">
        <f t="shared" si="60"/>
        <v>65</v>
      </c>
      <c r="R276" s="76">
        <f t="shared" si="60"/>
        <v>40.25</v>
      </c>
      <c r="S276" s="77">
        <f t="shared" si="60"/>
        <v>30.5</v>
      </c>
      <c r="T276" s="211">
        <f t="shared" si="60"/>
        <v>529.20000000000005</v>
      </c>
    </row>
    <row r="277" spans="1:20" ht="18" x14ac:dyDescent="0.2">
      <c r="A277" s="368"/>
      <c r="B277" s="418"/>
      <c r="C277" s="413"/>
      <c r="D277" s="490"/>
      <c r="E277" s="302" t="s">
        <v>20</v>
      </c>
      <c r="F277" s="67" t="s">
        <v>409</v>
      </c>
      <c r="G277" s="283" t="s">
        <v>419</v>
      </c>
      <c r="H277" s="391">
        <v>59.055120000000002</v>
      </c>
      <c r="I277" s="76">
        <v>31.496099999999998</v>
      </c>
      <c r="J277" s="77">
        <v>21.653500000000001</v>
      </c>
      <c r="K277" s="208">
        <v>1500</v>
      </c>
      <c r="L277" s="67">
        <v>800</v>
      </c>
      <c r="M277" s="209">
        <v>550</v>
      </c>
      <c r="N277" s="478">
        <v>7645.4400000000005</v>
      </c>
      <c r="O277" s="515">
        <v>3440.4480000000003</v>
      </c>
      <c r="P277" s="210" t="s">
        <v>53</v>
      </c>
      <c r="Q277" s="391">
        <f t="shared" si="60"/>
        <v>65</v>
      </c>
      <c r="R277" s="76">
        <f t="shared" si="60"/>
        <v>40.25</v>
      </c>
      <c r="S277" s="77">
        <f t="shared" si="60"/>
        <v>30.5</v>
      </c>
      <c r="T277" s="211">
        <f t="shared" si="60"/>
        <v>529.20000000000005</v>
      </c>
    </row>
    <row r="278" spans="1:20" ht="18" x14ac:dyDescent="0.2">
      <c r="A278" s="368"/>
      <c r="B278" s="418"/>
      <c r="C278" s="413"/>
      <c r="D278" s="490"/>
      <c r="E278" s="302" t="s">
        <v>21</v>
      </c>
      <c r="F278" s="67" t="s">
        <v>409</v>
      </c>
      <c r="G278" s="283" t="s">
        <v>420</v>
      </c>
      <c r="H278" s="391">
        <v>59.055120000000002</v>
      </c>
      <c r="I278" s="76">
        <v>31.496099999999998</v>
      </c>
      <c r="J278" s="77">
        <v>21.653500000000001</v>
      </c>
      <c r="K278" s="212">
        <v>1500</v>
      </c>
      <c r="L278" s="68">
        <v>800</v>
      </c>
      <c r="M278" s="213">
        <v>550</v>
      </c>
      <c r="N278" s="478">
        <v>7645.4400000000005</v>
      </c>
      <c r="O278" s="515">
        <v>3440.4480000000003</v>
      </c>
      <c r="P278" s="210" t="s">
        <v>53</v>
      </c>
      <c r="Q278" s="391">
        <f t="shared" si="60"/>
        <v>65</v>
      </c>
      <c r="R278" s="76">
        <f t="shared" si="60"/>
        <v>40.25</v>
      </c>
      <c r="S278" s="77">
        <f t="shared" si="60"/>
        <v>30.5</v>
      </c>
      <c r="T278" s="211">
        <f t="shared" si="60"/>
        <v>529.20000000000005</v>
      </c>
    </row>
    <row r="279" spans="1:20" ht="18" x14ac:dyDescent="0.2">
      <c r="A279" s="368"/>
      <c r="B279" s="418"/>
      <c r="C279" s="413"/>
      <c r="D279" s="490"/>
      <c r="E279" s="302" t="s">
        <v>22</v>
      </c>
      <c r="F279" s="67" t="s">
        <v>409</v>
      </c>
      <c r="G279" s="283" t="s">
        <v>421</v>
      </c>
      <c r="H279" s="391">
        <v>59.055120000000002</v>
      </c>
      <c r="I279" s="76">
        <v>31.496099999999998</v>
      </c>
      <c r="J279" s="77">
        <v>21.653500000000001</v>
      </c>
      <c r="K279" s="208">
        <v>1500</v>
      </c>
      <c r="L279" s="67">
        <v>800</v>
      </c>
      <c r="M279" s="209">
        <v>550</v>
      </c>
      <c r="N279" s="478">
        <v>7645.4400000000005</v>
      </c>
      <c r="O279" s="515">
        <v>3440.4480000000003</v>
      </c>
      <c r="P279" s="210" t="s">
        <v>53</v>
      </c>
      <c r="Q279" s="391">
        <f t="shared" si="60"/>
        <v>65</v>
      </c>
      <c r="R279" s="76">
        <f t="shared" si="60"/>
        <v>40.25</v>
      </c>
      <c r="S279" s="77">
        <f t="shared" si="60"/>
        <v>30.5</v>
      </c>
      <c r="T279" s="211">
        <f t="shared" si="60"/>
        <v>529.20000000000005</v>
      </c>
    </row>
    <row r="280" spans="1:20" ht="18" x14ac:dyDescent="0.2">
      <c r="A280" s="368"/>
      <c r="B280" s="418"/>
      <c r="C280" s="413"/>
      <c r="D280" s="490"/>
      <c r="E280" s="302" t="str">
        <f>Stock!E80</f>
        <v>Plaster Pink</v>
      </c>
      <c r="F280" s="67"/>
      <c r="G280" s="283" t="s">
        <v>970</v>
      </c>
      <c r="H280" s="391">
        <v>59.055120000000002</v>
      </c>
      <c r="I280" s="76">
        <v>31.496099999999998</v>
      </c>
      <c r="J280" s="77">
        <v>21.653500000000001</v>
      </c>
      <c r="K280" s="212">
        <v>1500</v>
      </c>
      <c r="L280" s="68">
        <v>800</v>
      </c>
      <c r="M280" s="213">
        <v>550</v>
      </c>
      <c r="N280" s="478">
        <v>7645.4400000000005</v>
      </c>
      <c r="O280" s="515">
        <v>3440.4480000000003</v>
      </c>
      <c r="P280" s="210" t="s">
        <v>53</v>
      </c>
      <c r="Q280" s="391">
        <f t="shared" ref="Q280:T280" si="61">Q279</f>
        <v>65</v>
      </c>
      <c r="R280" s="76">
        <f t="shared" si="61"/>
        <v>40.25</v>
      </c>
      <c r="S280" s="77">
        <f t="shared" si="61"/>
        <v>30.5</v>
      </c>
      <c r="T280" s="211">
        <f t="shared" si="61"/>
        <v>529.20000000000005</v>
      </c>
    </row>
    <row r="281" spans="1:20" ht="18" x14ac:dyDescent="0.2">
      <c r="A281" s="368"/>
      <c r="B281" s="418"/>
      <c r="C281" s="413"/>
      <c r="D281" s="490"/>
      <c r="E281" s="302" t="str">
        <f>Stock!E81</f>
        <v>Midnight Blue</v>
      </c>
      <c r="F281" s="67"/>
      <c r="G281" s="283" t="s">
        <v>971</v>
      </c>
      <c r="H281" s="391">
        <v>59.055120000000002</v>
      </c>
      <c r="I281" s="76">
        <v>31.496099999999998</v>
      </c>
      <c r="J281" s="77">
        <v>21.653500000000001</v>
      </c>
      <c r="K281" s="208">
        <v>1500</v>
      </c>
      <c r="L281" s="67">
        <v>800</v>
      </c>
      <c r="M281" s="209">
        <v>550</v>
      </c>
      <c r="N281" s="478">
        <v>7645.4400000000005</v>
      </c>
      <c r="O281" s="515">
        <v>3440.4480000000003</v>
      </c>
      <c r="P281" s="210" t="s">
        <v>53</v>
      </c>
      <c r="Q281" s="391">
        <f t="shared" ref="Q281:T281" si="62">Q280</f>
        <v>65</v>
      </c>
      <c r="R281" s="76">
        <f t="shared" si="62"/>
        <v>40.25</v>
      </c>
      <c r="S281" s="77">
        <f t="shared" si="62"/>
        <v>30.5</v>
      </c>
      <c r="T281" s="211">
        <f t="shared" si="62"/>
        <v>529.20000000000005</v>
      </c>
    </row>
    <row r="282" spans="1:20" ht="18" x14ac:dyDescent="0.2">
      <c r="A282" s="368"/>
      <c r="B282" s="418"/>
      <c r="C282" s="413"/>
      <c r="D282" s="490"/>
      <c r="E282" s="302" t="str">
        <f>Stock!E82</f>
        <v>Olive Green</v>
      </c>
      <c r="F282" s="67"/>
      <c r="G282" s="283" t="s">
        <v>972</v>
      </c>
      <c r="H282" s="391">
        <v>59.055120000000002</v>
      </c>
      <c r="I282" s="76">
        <v>31.496099999999998</v>
      </c>
      <c r="J282" s="77">
        <v>21.653500000000001</v>
      </c>
      <c r="K282" s="212">
        <v>1500</v>
      </c>
      <c r="L282" s="68">
        <v>800</v>
      </c>
      <c r="M282" s="213">
        <v>550</v>
      </c>
      <c r="N282" s="478">
        <v>7645.4400000000005</v>
      </c>
      <c r="O282" s="515">
        <v>3440.4480000000003</v>
      </c>
      <c r="P282" s="210" t="s">
        <v>53</v>
      </c>
      <c r="Q282" s="391">
        <f t="shared" ref="Q282:T282" si="63">Q281</f>
        <v>65</v>
      </c>
      <c r="R282" s="76">
        <f t="shared" si="63"/>
        <v>40.25</v>
      </c>
      <c r="S282" s="77">
        <f t="shared" si="63"/>
        <v>30.5</v>
      </c>
      <c r="T282" s="211">
        <f t="shared" si="63"/>
        <v>529.20000000000005</v>
      </c>
    </row>
    <row r="283" spans="1:20" ht="18" x14ac:dyDescent="0.2">
      <c r="A283" s="368"/>
      <c r="B283" s="418"/>
      <c r="C283" s="413"/>
      <c r="D283" s="490"/>
      <c r="E283" s="302" t="str">
        <f>Stock!E83</f>
        <v>Forest Green</v>
      </c>
      <c r="F283" s="67"/>
      <c r="G283" s="283" t="s">
        <v>973</v>
      </c>
      <c r="H283" s="391">
        <v>59.055120000000002</v>
      </c>
      <c r="I283" s="76">
        <v>31.496099999999998</v>
      </c>
      <c r="J283" s="77">
        <v>21.653500000000001</v>
      </c>
      <c r="K283" s="208">
        <v>1500</v>
      </c>
      <c r="L283" s="67">
        <v>800</v>
      </c>
      <c r="M283" s="209">
        <v>550</v>
      </c>
      <c r="N283" s="478">
        <v>7645.4400000000005</v>
      </c>
      <c r="O283" s="515">
        <v>3440.4480000000003</v>
      </c>
      <c r="P283" s="210" t="s">
        <v>53</v>
      </c>
      <c r="Q283" s="391">
        <f t="shared" ref="Q283:T283" si="64">Q282</f>
        <v>65</v>
      </c>
      <c r="R283" s="76">
        <f t="shared" si="64"/>
        <v>40.25</v>
      </c>
      <c r="S283" s="77">
        <f t="shared" si="64"/>
        <v>30.5</v>
      </c>
      <c r="T283" s="211">
        <f t="shared" si="64"/>
        <v>529.20000000000005</v>
      </c>
    </row>
    <row r="284" spans="1:20" ht="18" x14ac:dyDescent="0.2">
      <c r="A284" s="368"/>
      <c r="B284" s="418"/>
      <c r="C284" s="413"/>
      <c r="D284" s="490"/>
      <c r="E284" s="302" t="str">
        <f>Stock!E84</f>
        <v>Leather</v>
      </c>
      <c r="F284" s="67"/>
      <c r="G284" s="283" t="s">
        <v>974</v>
      </c>
      <c r="H284" s="391">
        <v>59.055120000000002</v>
      </c>
      <c r="I284" s="76">
        <v>31.496099999999998</v>
      </c>
      <c r="J284" s="77">
        <v>21.653500000000001</v>
      </c>
      <c r="K284" s="212">
        <v>1500</v>
      </c>
      <c r="L284" s="68">
        <v>800</v>
      </c>
      <c r="M284" s="213">
        <v>550</v>
      </c>
      <c r="N284" s="478">
        <v>7645.4400000000005</v>
      </c>
      <c r="O284" s="515">
        <v>3440.4480000000003</v>
      </c>
      <c r="P284" s="210" t="s">
        <v>53</v>
      </c>
      <c r="Q284" s="391">
        <f t="shared" ref="Q284:T284" si="65">Q283</f>
        <v>65</v>
      </c>
      <c r="R284" s="76">
        <f t="shared" si="65"/>
        <v>40.25</v>
      </c>
      <c r="S284" s="77">
        <f t="shared" si="65"/>
        <v>30.5</v>
      </c>
      <c r="T284" s="211">
        <f t="shared" si="65"/>
        <v>529.20000000000005</v>
      </c>
    </row>
    <row r="285" spans="1:20" ht="18" x14ac:dyDescent="0.2">
      <c r="A285" s="368"/>
      <c r="B285" s="418"/>
      <c r="C285" s="413"/>
      <c r="D285" s="490"/>
      <c r="E285" s="302" t="str">
        <f>Stock!E85</f>
        <v>Brick</v>
      </c>
      <c r="F285" s="67"/>
      <c r="G285" s="283" t="s">
        <v>975</v>
      </c>
      <c r="H285" s="391">
        <v>59.055120000000002</v>
      </c>
      <c r="I285" s="76">
        <v>31.496099999999998</v>
      </c>
      <c r="J285" s="77">
        <v>21.653500000000001</v>
      </c>
      <c r="K285" s="208">
        <v>1500</v>
      </c>
      <c r="L285" s="67">
        <v>800</v>
      </c>
      <c r="M285" s="209">
        <v>550</v>
      </c>
      <c r="N285" s="478">
        <v>7645.4400000000005</v>
      </c>
      <c r="O285" s="515">
        <v>3440.4480000000003</v>
      </c>
      <c r="P285" s="210" t="s">
        <v>53</v>
      </c>
      <c r="Q285" s="391">
        <f t="shared" ref="Q285:T285" si="66">Q284</f>
        <v>65</v>
      </c>
      <c r="R285" s="76">
        <f t="shared" si="66"/>
        <v>40.25</v>
      </c>
      <c r="S285" s="77">
        <f t="shared" si="66"/>
        <v>30.5</v>
      </c>
      <c r="T285" s="211">
        <f t="shared" si="66"/>
        <v>529.20000000000005</v>
      </c>
    </row>
    <row r="286" spans="1:20" ht="18" x14ac:dyDescent="0.2">
      <c r="A286" s="368"/>
      <c r="B286" s="418"/>
      <c r="C286" s="413"/>
      <c r="D286" s="490"/>
      <c r="E286" s="302" t="s">
        <v>63</v>
      </c>
      <c r="F286" s="67" t="s">
        <v>409</v>
      </c>
      <c r="G286" s="283" t="s">
        <v>31</v>
      </c>
      <c r="H286" s="391">
        <v>59.055120000000002</v>
      </c>
      <c r="I286" s="70">
        <v>31.496099999999998</v>
      </c>
      <c r="J286" s="71">
        <v>21.653500000000001</v>
      </c>
      <c r="K286" s="212">
        <v>1500</v>
      </c>
      <c r="L286" s="68">
        <v>800</v>
      </c>
      <c r="M286" s="213">
        <v>550</v>
      </c>
      <c r="N286" s="478">
        <v>8409.9840000000004</v>
      </c>
      <c r="O286" s="515">
        <v>3784.4949999999999</v>
      </c>
      <c r="P286" s="214" t="s">
        <v>53</v>
      </c>
      <c r="Q286" s="390">
        <f>Q279</f>
        <v>65</v>
      </c>
      <c r="R286" s="70">
        <f>R279</f>
        <v>40.25</v>
      </c>
      <c r="S286" s="71">
        <f>S279</f>
        <v>30.5</v>
      </c>
      <c r="T286" s="248">
        <f>T279</f>
        <v>529.20000000000005</v>
      </c>
    </row>
    <row r="287" spans="1:20" ht="19" thickBot="1" x14ac:dyDescent="0.25">
      <c r="A287" s="369"/>
      <c r="B287" s="419"/>
      <c r="C287" s="413"/>
      <c r="D287" s="490"/>
      <c r="E287" s="532" t="s">
        <v>64</v>
      </c>
      <c r="F287" s="81" t="s">
        <v>409</v>
      </c>
      <c r="G287" s="286" t="s">
        <v>31</v>
      </c>
      <c r="H287" s="392">
        <v>59.055120000000002</v>
      </c>
      <c r="I287" s="216">
        <v>31.496099999999998</v>
      </c>
      <c r="J287" s="217">
        <v>21.653500000000001</v>
      </c>
      <c r="K287" s="218">
        <v>1500</v>
      </c>
      <c r="L287" s="81">
        <v>800</v>
      </c>
      <c r="M287" s="219">
        <v>550</v>
      </c>
      <c r="N287" s="479">
        <v>8409.9840000000004</v>
      </c>
      <c r="O287" s="533">
        <v>3784.4949999999999</v>
      </c>
      <c r="P287" s="210" t="s">
        <v>53</v>
      </c>
      <c r="Q287" s="393">
        <f t="shared" si="60"/>
        <v>65</v>
      </c>
      <c r="R287" s="100">
        <f t="shared" si="60"/>
        <v>40.25</v>
      </c>
      <c r="S287" s="101">
        <f t="shared" si="60"/>
        <v>30.5</v>
      </c>
      <c r="T287" s="236">
        <f t="shared" si="60"/>
        <v>529.20000000000005</v>
      </c>
    </row>
    <row r="288" spans="1:20" ht="18" x14ac:dyDescent="0.2">
      <c r="A288" s="370"/>
      <c r="B288" s="405" t="s">
        <v>422</v>
      </c>
      <c r="C288" s="420" t="s">
        <v>423</v>
      </c>
      <c r="D288" s="493" t="s">
        <v>424</v>
      </c>
      <c r="E288" s="502" t="s">
        <v>9</v>
      </c>
      <c r="F288" s="223" t="s">
        <v>425</v>
      </c>
      <c r="G288" s="292" t="s">
        <v>426</v>
      </c>
      <c r="H288" s="394">
        <v>66.929130000000001</v>
      </c>
      <c r="I288" s="27">
        <v>35.393700000000003</v>
      </c>
      <c r="J288" s="28">
        <v>23.622</v>
      </c>
      <c r="K288" s="222">
        <v>1700</v>
      </c>
      <c r="L288" s="223">
        <v>899</v>
      </c>
      <c r="M288" s="224">
        <v>600</v>
      </c>
      <c r="N288" s="511">
        <v>10718.400000000001</v>
      </c>
      <c r="O288" s="512">
        <v>4823.2800000000007</v>
      </c>
      <c r="P288" s="225" t="s">
        <v>53</v>
      </c>
      <c r="Q288" s="394">
        <v>73</v>
      </c>
      <c r="R288" s="27">
        <v>44.25</v>
      </c>
      <c r="S288" s="28">
        <v>32.5</v>
      </c>
      <c r="T288" s="226">
        <v>683.6</v>
      </c>
    </row>
    <row r="289" spans="1:20" ht="18" x14ac:dyDescent="0.2">
      <c r="A289" s="368"/>
      <c r="B289" s="352" t="s">
        <v>50</v>
      </c>
      <c r="C289" s="348"/>
      <c r="D289" s="487"/>
      <c r="E289" s="503" t="s">
        <v>11</v>
      </c>
      <c r="F289" s="171" t="s">
        <v>425</v>
      </c>
      <c r="G289" s="267" t="s">
        <v>427</v>
      </c>
      <c r="H289" s="395">
        <v>66.929130000000001</v>
      </c>
      <c r="I289" s="175">
        <v>35.393700000000003</v>
      </c>
      <c r="J289" s="176">
        <v>23.622</v>
      </c>
      <c r="K289" s="170">
        <v>1700</v>
      </c>
      <c r="L289" s="171">
        <v>899</v>
      </c>
      <c r="M289" s="172">
        <v>600</v>
      </c>
      <c r="N289" s="475">
        <v>10718.400000000001</v>
      </c>
      <c r="O289" s="513">
        <v>4823.2800000000007</v>
      </c>
      <c r="P289" s="173" t="s">
        <v>53</v>
      </c>
      <c r="Q289" s="395">
        <f>Q288</f>
        <v>73</v>
      </c>
      <c r="R289" s="175">
        <f>R288</f>
        <v>44.25</v>
      </c>
      <c r="S289" s="176">
        <f>S288</f>
        <v>32.5</v>
      </c>
      <c r="T289" s="227">
        <f>T288</f>
        <v>683.6</v>
      </c>
    </row>
    <row r="290" spans="1:20" ht="18" x14ac:dyDescent="0.2">
      <c r="A290" s="368"/>
      <c r="B290" s="352"/>
      <c r="C290" s="348"/>
      <c r="D290" s="487"/>
      <c r="E290" s="503" t="s">
        <v>12</v>
      </c>
      <c r="F290" s="171" t="s">
        <v>425</v>
      </c>
      <c r="G290" s="267" t="s">
        <v>428</v>
      </c>
      <c r="H290" s="395">
        <v>66.929130000000001</v>
      </c>
      <c r="I290" s="175">
        <v>35.393700000000003</v>
      </c>
      <c r="J290" s="176">
        <v>23.622</v>
      </c>
      <c r="K290" s="170">
        <v>1700</v>
      </c>
      <c r="L290" s="171">
        <v>899</v>
      </c>
      <c r="M290" s="172">
        <v>600</v>
      </c>
      <c r="N290" s="475">
        <v>10718.400000000001</v>
      </c>
      <c r="O290" s="513">
        <v>4823.2800000000007</v>
      </c>
      <c r="P290" s="173" t="s">
        <v>53</v>
      </c>
      <c r="Q290" s="395">
        <f t="shared" ref="Q290:T307" si="67">Q289</f>
        <v>73</v>
      </c>
      <c r="R290" s="175">
        <f t="shared" si="67"/>
        <v>44.25</v>
      </c>
      <c r="S290" s="176">
        <f t="shared" si="67"/>
        <v>32.5</v>
      </c>
      <c r="T290" s="227">
        <f t="shared" si="67"/>
        <v>683.6</v>
      </c>
    </row>
    <row r="291" spans="1:20" ht="18" x14ac:dyDescent="0.2">
      <c r="A291" s="368"/>
      <c r="B291" s="352"/>
      <c r="C291" s="348"/>
      <c r="D291" s="487"/>
      <c r="E291" s="503" t="s">
        <v>13</v>
      </c>
      <c r="F291" s="171" t="s">
        <v>425</v>
      </c>
      <c r="G291" s="267" t="s">
        <v>429</v>
      </c>
      <c r="H291" s="395">
        <v>66.929130000000001</v>
      </c>
      <c r="I291" s="175">
        <v>35.393700000000003</v>
      </c>
      <c r="J291" s="176">
        <v>23.622</v>
      </c>
      <c r="K291" s="170">
        <v>1700</v>
      </c>
      <c r="L291" s="171">
        <v>899</v>
      </c>
      <c r="M291" s="172">
        <v>600</v>
      </c>
      <c r="N291" s="475">
        <v>10718.400000000001</v>
      </c>
      <c r="O291" s="513">
        <v>4823.2800000000007</v>
      </c>
      <c r="P291" s="173" t="s">
        <v>53</v>
      </c>
      <c r="Q291" s="395">
        <f t="shared" si="67"/>
        <v>73</v>
      </c>
      <c r="R291" s="175">
        <f t="shared" si="67"/>
        <v>44.25</v>
      </c>
      <c r="S291" s="176">
        <f t="shared" si="67"/>
        <v>32.5</v>
      </c>
      <c r="T291" s="227">
        <f t="shared" si="67"/>
        <v>683.6</v>
      </c>
    </row>
    <row r="292" spans="1:20" ht="18" x14ac:dyDescent="0.2">
      <c r="A292" s="368"/>
      <c r="B292" s="352"/>
      <c r="C292" s="348"/>
      <c r="D292" s="487"/>
      <c r="E292" s="503" t="s">
        <v>14</v>
      </c>
      <c r="F292" s="171" t="s">
        <v>425</v>
      </c>
      <c r="G292" s="509" t="s">
        <v>430</v>
      </c>
      <c r="H292" s="395">
        <v>66.929130000000001</v>
      </c>
      <c r="I292" s="175">
        <v>35.393700000000003</v>
      </c>
      <c r="J292" s="176">
        <v>23.622</v>
      </c>
      <c r="K292" s="170">
        <v>1700</v>
      </c>
      <c r="L292" s="171">
        <v>899</v>
      </c>
      <c r="M292" s="172">
        <v>600</v>
      </c>
      <c r="N292" s="475">
        <v>10718.400000000001</v>
      </c>
      <c r="O292" s="513">
        <v>4823.2800000000007</v>
      </c>
      <c r="P292" s="173" t="s">
        <v>53</v>
      </c>
      <c r="Q292" s="395">
        <f t="shared" si="67"/>
        <v>73</v>
      </c>
      <c r="R292" s="175">
        <f t="shared" si="67"/>
        <v>44.25</v>
      </c>
      <c r="S292" s="176">
        <f t="shared" si="67"/>
        <v>32.5</v>
      </c>
      <c r="T292" s="227">
        <f t="shared" si="67"/>
        <v>683.6</v>
      </c>
    </row>
    <row r="293" spans="1:20" ht="18" x14ac:dyDescent="0.2">
      <c r="A293" s="368"/>
      <c r="B293" s="352"/>
      <c r="C293" s="348"/>
      <c r="D293" s="487"/>
      <c r="E293" s="503" t="s">
        <v>15</v>
      </c>
      <c r="F293" s="171" t="s">
        <v>425</v>
      </c>
      <c r="G293" s="509" t="s">
        <v>431</v>
      </c>
      <c r="H293" s="395">
        <v>66.929130000000001</v>
      </c>
      <c r="I293" s="175">
        <v>35.393700000000003</v>
      </c>
      <c r="J293" s="176">
        <v>23.622</v>
      </c>
      <c r="K293" s="170">
        <v>1700</v>
      </c>
      <c r="L293" s="171">
        <v>899</v>
      </c>
      <c r="M293" s="172">
        <v>600</v>
      </c>
      <c r="N293" s="475">
        <v>10718.400000000001</v>
      </c>
      <c r="O293" s="513">
        <v>4823.2800000000007</v>
      </c>
      <c r="P293" s="173" t="s">
        <v>53</v>
      </c>
      <c r="Q293" s="395">
        <f t="shared" si="67"/>
        <v>73</v>
      </c>
      <c r="R293" s="175">
        <f t="shared" si="67"/>
        <v>44.25</v>
      </c>
      <c r="S293" s="176">
        <f t="shared" si="67"/>
        <v>32.5</v>
      </c>
      <c r="T293" s="227">
        <f t="shared" si="67"/>
        <v>683.6</v>
      </c>
    </row>
    <row r="294" spans="1:20" ht="18" x14ac:dyDescent="0.2">
      <c r="A294" s="368"/>
      <c r="B294" s="352"/>
      <c r="C294" s="348"/>
      <c r="D294" s="487"/>
      <c r="E294" s="503" t="s">
        <v>16</v>
      </c>
      <c r="F294" s="171" t="s">
        <v>425</v>
      </c>
      <c r="G294" s="509" t="s">
        <v>432</v>
      </c>
      <c r="H294" s="395">
        <v>66.929130000000001</v>
      </c>
      <c r="I294" s="175">
        <v>35.393700000000003</v>
      </c>
      <c r="J294" s="176">
        <v>23.622</v>
      </c>
      <c r="K294" s="170">
        <v>1700</v>
      </c>
      <c r="L294" s="171">
        <v>899</v>
      </c>
      <c r="M294" s="172">
        <v>600</v>
      </c>
      <c r="N294" s="475">
        <v>10718.400000000001</v>
      </c>
      <c r="O294" s="513">
        <v>4823.2800000000007</v>
      </c>
      <c r="P294" s="173" t="s">
        <v>53</v>
      </c>
      <c r="Q294" s="395">
        <f t="shared" si="67"/>
        <v>73</v>
      </c>
      <c r="R294" s="175">
        <f t="shared" si="67"/>
        <v>44.25</v>
      </c>
      <c r="S294" s="176">
        <f t="shared" si="67"/>
        <v>32.5</v>
      </c>
      <c r="T294" s="227">
        <f t="shared" si="67"/>
        <v>683.6</v>
      </c>
    </row>
    <row r="295" spans="1:20" ht="18" x14ac:dyDescent="0.2">
      <c r="A295" s="368"/>
      <c r="B295" s="352"/>
      <c r="C295" s="348"/>
      <c r="D295" s="487"/>
      <c r="E295" s="503" t="s">
        <v>18</v>
      </c>
      <c r="F295" s="171" t="s">
        <v>425</v>
      </c>
      <c r="G295" s="509" t="s">
        <v>433</v>
      </c>
      <c r="H295" s="395">
        <v>66.929130000000001</v>
      </c>
      <c r="I295" s="175">
        <v>35.393700000000003</v>
      </c>
      <c r="J295" s="176">
        <v>23.622</v>
      </c>
      <c r="K295" s="170">
        <v>1700</v>
      </c>
      <c r="L295" s="171">
        <v>899</v>
      </c>
      <c r="M295" s="172">
        <v>600</v>
      </c>
      <c r="N295" s="475">
        <v>10718.400000000001</v>
      </c>
      <c r="O295" s="513">
        <v>4823.2800000000007</v>
      </c>
      <c r="P295" s="173" t="s">
        <v>53</v>
      </c>
      <c r="Q295" s="395">
        <f t="shared" si="67"/>
        <v>73</v>
      </c>
      <c r="R295" s="175">
        <f t="shared" si="67"/>
        <v>44.25</v>
      </c>
      <c r="S295" s="176">
        <f t="shared" si="67"/>
        <v>32.5</v>
      </c>
      <c r="T295" s="227">
        <f t="shared" si="67"/>
        <v>683.6</v>
      </c>
    </row>
    <row r="296" spans="1:20" ht="18" x14ac:dyDescent="0.2">
      <c r="A296" s="368"/>
      <c r="B296" s="352"/>
      <c r="C296" s="348"/>
      <c r="D296" s="487"/>
      <c r="E296" s="503" t="s">
        <v>19</v>
      </c>
      <c r="F296" s="171" t="s">
        <v>425</v>
      </c>
      <c r="G296" s="509" t="s">
        <v>434</v>
      </c>
      <c r="H296" s="395">
        <v>66.929130000000001</v>
      </c>
      <c r="I296" s="175">
        <v>35.393700000000003</v>
      </c>
      <c r="J296" s="176">
        <v>23.622</v>
      </c>
      <c r="K296" s="170">
        <v>1700</v>
      </c>
      <c r="L296" s="171">
        <v>899</v>
      </c>
      <c r="M296" s="172">
        <v>600</v>
      </c>
      <c r="N296" s="475">
        <v>10718.400000000001</v>
      </c>
      <c r="O296" s="513">
        <v>4823.2800000000007</v>
      </c>
      <c r="P296" s="173" t="s">
        <v>53</v>
      </c>
      <c r="Q296" s="395">
        <f t="shared" si="67"/>
        <v>73</v>
      </c>
      <c r="R296" s="175">
        <f t="shared" si="67"/>
        <v>44.25</v>
      </c>
      <c r="S296" s="176">
        <f t="shared" si="67"/>
        <v>32.5</v>
      </c>
      <c r="T296" s="227">
        <f t="shared" si="67"/>
        <v>683.6</v>
      </c>
    </row>
    <row r="297" spans="1:20" ht="18" x14ac:dyDescent="0.2">
      <c r="A297" s="368"/>
      <c r="B297" s="352"/>
      <c r="C297" s="348"/>
      <c r="D297" s="487"/>
      <c r="E297" s="503" t="s">
        <v>20</v>
      </c>
      <c r="F297" s="171" t="s">
        <v>425</v>
      </c>
      <c r="G297" s="509" t="s">
        <v>435</v>
      </c>
      <c r="H297" s="395">
        <v>66.929130000000001</v>
      </c>
      <c r="I297" s="175">
        <v>35.393700000000003</v>
      </c>
      <c r="J297" s="176">
        <v>23.622</v>
      </c>
      <c r="K297" s="170">
        <v>1700</v>
      </c>
      <c r="L297" s="171">
        <v>899</v>
      </c>
      <c r="M297" s="172">
        <v>600</v>
      </c>
      <c r="N297" s="475">
        <v>10718.400000000001</v>
      </c>
      <c r="O297" s="513">
        <v>4823.2800000000007</v>
      </c>
      <c r="P297" s="173" t="s">
        <v>53</v>
      </c>
      <c r="Q297" s="395">
        <f t="shared" si="67"/>
        <v>73</v>
      </c>
      <c r="R297" s="175">
        <f t="shared" si="67"/>
        <v>44.25</v>
      </c>
      <c r="S297" s="176">
        <f t="shared" si="67"/>
        <v>32.5</v>
      </c>
      <c r="T297" s="227">
        <f t="shared" si="67"/>
        <v>683.6</v>
      </c>
    </row>
    <row r="298" spans="1:20" ht="18" x14ac:dyDescent="0.2">
      <c r="A298" s="368"/>
      <c r="B298" s="352"/>
      <c r="C298" s="348"/>
      <c r="D298" s="487"/>
      <c r="E298" s="503" t="s">
        <v>21</v>
      </c>
      <c r="F298" s="171" t="s">
        <v>425</v>
      </c>
      <c r="G298" s="509" t="s">
        <v>436</v>
      </c>
      <c r="H298" s="395">
        <v>66.929130000000001</v>
      </c>
      <c r="I298" s="175">
        <v>35.393700000000003</v>
      </c>
      <c r="J298" s="176">
        <v>23.622</v>
      </c>
      <c r="K298" s="170">
        <v>1700</v>
      </c>
      <c r="L298" s="171">
        <v>899</v>
      </c>
      <c r="M298" s="172">
        <v>600</v>
      </c>
      <c r="N298" s="475">
        <v>10718.400000000001</v>
      </c>
      <c r="O298" s="513">
        <v>4823.2800000000007</v>
      </c>
      <c r="P298" s="173" t="s">
        <v>53</v>
      </c>
      <c r="Q298" s="395">
        <f t="shared" si="67"/>
        <v>73</v>
      </c>
      <c r="R298" s="175">
        <f t="shared" si="67"/>
        <v>44.25</v>
      </c>
      <c r="S298" s="176">
        <f t="shared" si="67"/>
        <v>32.5</v>
      </c>
      <c r="T298" s="227">
        <f t="shared" si="67"/>
        <v>683.6</v>
      </c>
    </row>
    <row r="299" spans="1:20" ht="18" x14ac:dyDescent="0.2">
      <c r="A299" s="368"/>
      <c r="B299" s="352"/>
      <c r="C299" s="348"/>
      <c r="D299" s="487"/>
      <c r="E299" s="503" t="s">
        <v>22</v>
      </c>
      <c r="F299" s="171" t="s">
        <v>425</v>
      </c>
      <c r="G299" s="267" t="s">
        <v>437</v>
      </c>
      <c r="H299" s="395">
        <v>66.929130000000001</v>
      </c>
      <c r="I299" s="175">
        <v>35.393700000000003</v>
      </c>
      <c r="J299" s="176">
        <v>23.622</v>
      </c>
      <c r="K299" s="170">
        <v>1700</v>
      </c>
      <c r="L299" s="171">
        <v>899</v>
      </c>
      <c r="M299" s="172">
        <v>600</v>
      </c>
      <c r="N299" s="475">
        <v>10718.400000000001</v>
      </c>
      <c r="O299" s="513">
        <v>4823.2800000000007</v>
      </c>
      <c r="P299" s="173" t="s">
        <v>53</v>
      </c>
      <c r="Q299" s="395">
        <f t="shared" si="67"/>
        <v>73</v>
      </c>
      <c r="R299" s="175">
        <f t="shared" si="67"/>
        <v>44.25</v>
      </c>
      <c r="S299" s="176">
        <f t="shared" si="67"/>
        <v>32.5</v>
      </c>
      <c r="T299" s="227">
        <f t="shared" si="67"/>
        <v>683.6</v>
      </c>
    </row>
    <row r="300" spans="1:20" ht="18" x14ac:dyDescent="0.2">
      <c r="A300" s="368"/>
      <c r="B300" s="352"/>
      <c r="C300" s="348"/>
      <c r="D300" s="487"/>
      <c r="E300" s="503" t="str">
        <f>E280</f>
        <v>Plaster Pink</v>
      </c>
      <c r="F300" s="171" t="s">
        <v>425</v>
      </c>
      <c r="G300" s="267" t="s">
        <v>976</v>
      </c>
      <c r="H300" s="395">
        <v>66.929130000000001</v>
      </c>
      <c r="I300" s="175">
        <v>35.393700000000003</v>
      </c>
      <c r="J300" s="176">
        <v>23.622</v>
      </c>
      <c r="K300" s="170">
        <v>1700</v>
      </c>
      <c r="L300" s="171">
        <v>899</v>
      </c>
      <c r="M300" s="172">
        <v>600</v>
      </c>
      <c r="N300" s="475">
        <v>10718.400000000001</v>
      </c>
      <c r="O300" s="513">
        <v>4823.2800000000007</v>
      </c>
      <c r="P300" s="173" t="s">
        <v>53</v>
      </c>
      <c r="Q300" s="395">
        <f t="shared" ref="Q300:T300" si="68">Q299</f>
        <v>73</v>
      </c>
      <c r="R300" s="175">
        <f t="shared" si="68"/>
        <v>44.25</v>
      </c>
      <c r="S300" s="176">
        <f t="shared" si="68"/>
        <v>32.5</v>
      </c>
      <c r="T300" s="227">
        <f t="shared" si="68"/>
        <v>683.6</v>
      </c>
    </row>
    <row r="301" spans="1:20" ht="18" x14ac:dyDescent="0.2">
      <c r="A301" s="368"/>
      <c r="B301" s="352"/>
      <c r="C301" s="348"/>
      <c r="D301" s="487"/>
      <c r="E301" s="503" t="str">
        <f t="shared" ref="E301:E305" si="69">E281</f>
        <v>Midnight Blue</v>
      </c>
      <c r="F301" s="171" t="s">
        <v>425</v>
      </c>
      <c r="G301" s="267" t="s">
        <v>977</v>
      </c>
      <c r="H301" s="395">
        <v>66.929130000000001</v>
      </c>
      <c r="I301" s="175">
        <v>35.393700000000003</v>
      </c>
      <c r="J301" s="176">
        <v>23.622</v>
      </c>
      <c r="K301" s="170">
        <v>1700</v>
      </c>
      <c r="L301" s="171">
        <v>899</v>
      </c>
      <c r="M301" s="172">
        <v>600</v>
      </c>
      <c r="N301" s="475">
        <v>10718.400000000001</v>
      </c>
      <c r="O301" s="513">
        <v>4823.2800000000007</v>
      </c>
      <c r="P301" s="173" t="s">
        <v>53</v>
      </c>
      <c r="Q301" s="395">
        <f t="shared" ref="Q301:T301" si="70">Q300</f>
        <v>73</v>
      </c>
      <c r="R301" s="175">
        <f t="shared" si="70"/>
        <v>44.25</v>
      </c>
      <c r="S301" s="176">
        <f t="shared" si="70"/>
        <v>32.5</v>
      </c>
      <c r="T301" s="227">
        <f t="shared" si="70"/>
        <v>683.6</v>
      </c>
    </row>
    <row r="302" spans="1:20" ht="18" x14ac:dyDescent="0.2">
      <c r="A302" s="368"/>
      <c r="B302" s="352"/>
      <c r="C302" s="348"/>
      <c r="D302" s="487"/>
      <c r="E302" s="503" t="str">
        <f t="shared" si="69"/>
        <v>Olive Green</v>
      </c>
      <c r="F302" s="171" t="s">
        <v>425</v>
      </c>
      <c r="G302" s="267" t="s">
        <v>978</v>
      </c>
      <c r="H302" s="395">
        <v>66.929130000000001</v>
      </c>
      <c r="I302" s="175">
        <v>35.393700000000003</v>
      </c>
      <c r="J302" s="176">
        <v>23.622</v>
      </c>
      <c r="K302" s="170">
        <v>1700</v>
      </c>
      <c r="L302" s="171">
        <v>899</v>
      </c>
      <c r="M302" s="172">
        <v>600</v>
      </c>
      <c r="N302" s="475">
        <v>10718.400000000001</v>
      </c>
      <c r="O302" s="513">
        <v>4823.2800000000007</v>
      </c>
      <c r="P302" s="173" t="s">
        <v>53</v>
      </c>
      <c r="Q302" s="395">
        <f t="shared" ref="Q302:T302" si="71">Q301</f>
        <v>73</v>
      </c>
      <c r="R302" s="175">
        <f t="shared" si="71"/>
        <v>44.25</v>
      </c>
      <c r="S302" s="176">
        <f t="shared" si="71"/>
        <v>32.5</v>
      </c>
      <c r="T302" s="227">
        <f t="shared" si="71"/>
        <v>683.6</v>
      </c>
    </row>
    <row r="303" spans="1:20" ht="18" x14ac:dyDescent="0.2">
      <c r="A303" s="368"/>
      <c r="B303" s="352"/>
      <c r="C303" s="348"/>
      <c r="D303" s="487"/>
      <c r="E303" s="503" t="str">
        <f t="shared" si="69"/>
        <v>Forest Green</v>
      </c>
      <c r="F303" s="171" t="s">
        <v>425</v>
      </c>
      <c r="G303" s="267" t="s">
        <v>979</v>
      </c>
      <c r="H303" s="395">
        <v>66.929130000000001</v>
      </c>
      <c r="I303" s="175">
        <v>35.393700000000003</v>
      </c>
      <c r="J303" s="176">
        <v>23.622</v>
      </c>
      <c r="K303" s="170">
        <v>1700</v>
      </c>
      <c r="L303" s="171">
        <v>899</v>
      </c>
      <c r="M303" s="172">
        <v>600</v>
      </c>
      <c r="N303" s="475">
        <v>10718.400000000001</v>
      </c>
      <c r="O303" s="513">
        <v>4823.2800000000007</v>
      </c>
      <c r="P303" s="173" t="s">
        <v>53</v>
      </c>
      <c r="Q303" s="395">
        <f t="shared" ref="Q303:T303" si="72">Q302</f>
        <v>73</v>
      </c>
      <c r="R303" s="175">
        <f t="shared" si="72"/>
        <v>44.25</v>
      </c>
      <c r="S303" s="176">
        <f t="shared" si="72"/>
        <v>32.5</v>
      </c>
      <c r="T303" s="227">
        <f t="shared" si="72"/>
        <v>683.6</v>
      </c>
    </row>
    <row r="304" spans="1:20" ht="18" x14ac:dyDescent="0.2">
      <c r="A304" s="368"/>
      <c r="B304" s="352"/>
      <c r="C304" s="348"/>
      <c r="D304" s="487"/>
      <c r="E304" s="503" t="str">
        <f t="shared" si="69"/>
        <v>Leather</v>
      </c>
      <c r="F304" s="171" t="s">
        <v>425</v>
      </c>
      <c r="G304" s="267" t="s">
        <v>980</v>
      </c>
      <c r="H304" s="395">
        <v>66.929130000000001</v>
      </c>
      <c r="I304" s="175">
        <v>35.393700000000003</v>
      </c>
      <c r="J304" s="176">
        <v>23.622</v>
      </c>
      <c r="K304" s="170">
        <v>1700</v>
      </c>
      <c r="L304" s="171">
        <v>899</v>
      </c>
      <c r="M304" s="172">
        <v>600</v>
      </c>
      <c r="N304" s="475">
        <v>10718.400000000001</v>
      </c>
      <c r="O304" s="513">
        <v>4823.2800000000007</v>
      </c>
      <c r="P304" s="173" t="s">
        <v>53</v>
      </c>
      <c r="Q304" s="395">
        <f t="shared" ref="Q304:T304" si="73">Q303</f>
        <v>73</v>
      </c>
      <c r="R304" s="175">
        <f t="shared" si="73"/>
        <v>44.25</v>
      </c>
      <c r="S304" s="176">
        <f t="shared" si="73"/>
        <v>32.5</v>
      </c>
      <c r="T304" s="227">
        <f t="shared" si="73"/>
        <v>683.6</v>
      </c>
    </row>
    <row r="305" spans="1:20" ht="18" x14ac:dyDescent="0.2">
      <c r="A305" s="368"/>
      <c r="B305" s="352"/>
      <c r="C305" s="348"/>
      <c r="D305" s="487"/>
      <c r="E305" s="503" t="str">
        <f t="shared" si="69"/>
        <v>Brick</v>
      </c>
      <c r="F305" s="171" t="s">
        <v>425</v>
      </c>
      <c r="G305" s="267" t="s">
        <v>981</v>
      </c>
      <c r="H305" s="395">
        <v>66.929130000000001</v>
      </c>
      <c r="I305" s="175">
        <v>35.393700000000003</v>
      </c>
      <c r="J305" s="176">
        <v>23.622</v>
      </c>
      <c r="K305" s="170">
        <v>1700</v>
      </c>
      <c r="L305" s="171">
        <v>899</v>
      </c>
      <c r="M305" s="172">
        <v>600</v>
      </c>
      <c r="N305" s="475">
        <v>10718.400000000001</v>
      </c>
      <c r="O305" s="513">
        <v>4823.2800000000007</v>
      </c>
      <c r="P305" s="173" t="s">
        <v>53</v>
      </c>
      <c r="Q305" s="395">
        <f t="shared" ref="Q305:T305" si="74">Q304</f>
        <v>73</v>
      </c>
      <c r="R305" s="175">
        <f t="shared" si="74"/>
        <v>44.25</v>
      </c>
      <c r="S305" s="176">
        <f t="shared" si="74"/>
        <v>32.5</v>
      </c>
      <c r="T305" s="227">
        <f t="shared" si="74"/>
        <v>683.6</v>
      </c>
    </row>
    <row r="306" spans="1:20" ht="18" x14ac:dyDescent="0.2">
      <c r="A306" s="368"/>
      <c r="B306" s="352"/>
      <c r="C306" s="347"/>
      <c r="D306" s="486"/>
      <c r="E306" s="503" t="s">
        <v>63</v>
      </c>
      <c r="F306" s="171" t="s">
        <v>425</v>
      </c>
      <c r="G306" s="267" t="s">
        <v>31</v>
      </c>
      <c r="H306" s="385">
        <v>66.929130000000001</v>
      </c>
      <c r="I306" s="34">
        <v>35.393700000000003</v>
      </c>
      <c r="J306" s="35">
        <v>23.622</v>
      </c>
      <c r="K306" s="165">
        <v>1700</v>
      </c>
      <c r="L306" s="166">
        <v>899</v>
      </c>
      <c r="M306" s="167">
        <v>600</v>
      </c>
      <c r="N306" s="475">
        <v>11790.24</v>
      </c>
      <c r="O306" s="513">
        <v>5305.6080000000002</v>
      </c>
      <c r="P306" s="168" t="s">
        <v>53</v>
      </c>
      <c r="Q306" s="395">
        <f>Q299</f>
        <v>73</v>
      </c>
      <c r="R306" s="175">
        <f>R299</f>
        <v>44.25</v>
      </c>
      <c r="S306" s="176">
        <f>S299</f>
        <v>32.5</v>
      </c>
      <c r="T306" s="227">
        <f>T299</f>
        <v>683.6</v>
      </c>
    </row>
    <row r="307" spans="1:20" ht="19" thickBot="1" x14ac:dyDescent="0.25">
      <c r="A307" s="368"/>
      <c r="B307" s="352"/>
      <c r="C307" s="349"/>
      <c r="D307" s="488"/>
      <c r="E307" s="517" t="s">
        <v>64</v>
      </c>
      <c r="F307" s="181" t="s">
        <v>425</v>
      </c>
      <c r="G307" s="270" t="s">
        <v>31</v>
      </c>
      <c r="H307" s="499">
        <v>66.929130000000001</v>
      </c>
      <c r="I307" s="242">
        <v>35.393700000000003</v>
      </c>
      <c r="J307" s="243">
        <v>23.622</v>
      </c>
      <c r="K307" s="180">
        <v>1700</v>
      </c>
      <c r="L307" s="181">
        <v>899</v>
      </c>
      <c r="M307" s="182">
        <v>600</v>
      </c>
      <c r="N307" s="476">
        <v>11790.24</v>
      </c>
      <c r="O307" s="518">
        <v>5305.6080000000002</v>
      </c>
      <c r="P307" s="183" t="s">
        <v>53</v>
      </c>
      <c r="Q307" s="396">
        <f t="shared" si="67"/>
        <v>73</v>
      </c>
      <c r="R307" s="228">
        <f t="shared" si="67"/>
        <v>44.25</v>
      </c>
      <c r="S307" s="229">
        <f t="shared" si="67"/>
        <v>32.5</v>
      </c>
      <c r="T307" s="234">
        <f t="shared" si="67"/>
        <v>683.6</v>
      </c>
    </row>
    <row r="308" spans="1:20" ht="19" thickBot="1" x14ac:dyDescent="0.25">
      <c r="A308" s="429" t="s">
        <v>837</v>
      </c>
      <c r="B308" s="430"/>
      <c r="C308" s="162"/>
      <c r="D308" s="162"/>
      <c r="E308" s="163"/>
      <c r="F308" s="163"/>
      <c r="G308" s="163"/>
      <c r="H308" s="249"/>
      <c r="I308" s="249"/>
      <c r="J308" s="249"/>
      <c r="K308" s="163"/>
      <c r="L308" s="163"/>
      <c r="M308" s="163"/>
      <c r="N308" s="261"/>
      <c r="O308" s="261"/>
      <c r="P308" s="164"/>
      <c r="Q308" s="249"/>
      <c r="R308" s="249"/>
      <c r="S308" s="249"/>
      <c r="T308" s="250"/>
    </row>
    <row r="309" spans="1:20" ht="18" x14ac:dyDescent="0.2">
      <c r="A309" s="368"/>
      <c r="B309" s="410" t="s">
        <v>438</v>
      </c>
      <c r="C309" s="408" t="s">
        <v>439</v>
      </c>
      <c r="D309" s="449" t="s">
        <v>378</v>
      </c>
      <c r="E309" s="506" t="s">
        <v>9</v>
      </c>
      <c r="F309" s="196" t="s">
        <v>440</v>
      </c>
      <c r="G309" s="298" t="s">
        <v>441</v>
      </c>
      <c r="H309" s="397">
        <v>22.440899999999999</v>
      </c>
      <c r="I309" s="193">
        <v>17.7165</v>
      </c>
      <c r="J309" s="194">
        <v>5.8661399999999997</v>
      </c>
      <c r="K309" s="195">
        <v>570</v>
      </c>
      <c r="L309" s="196">
        <v>450</v>
      </c>
      <c r="M309" s="197">
        <v>149</v>
      </c>
      <c r="N309" s="481">
        <v>1881.0000000000002</v>
      </c>
      <c r="O309" s="527">
        <v>846.45</v>
      </c>
      <c r="P309" s="198" t="s">
        <v>53</v>
      </c>
      <c r="Q309" s="397">
        <v>28.75</v>
      </c>
      <c r="R309" s="193">
        <v>21</v>
      </c>
      <c r="S309" s="194">
        <v>10.25</v>
      </c>
      <c r="T309" s="244">
        <v>55.1</v>
      </c>
    </row>
    <row r="310" spans="1:20" ht="18" x14ac:dyDescent="0.2">
      <c r="A310" s="368"/>
      <c r="B310" s="410" t="s">
        <v>50</v>
      </c>
      <c r="C310" s="407"/>
      <c r="D310" s="448"/>
      <c r="E310" s="507" t="s">
        <v>11</v>
      </c>
      <c r="F310" s="113" t="s">
        <v>440</v>
      </c>
      <c r="G310" s="107" t="s">
        <v>804</v>
      </c>
      <c r="H310" s="388">
        <v>22.440899999999999</v>
      </c>
      <c r="I310" s="115">
        <v>17.7165</v>
      </c>
      <c r="J310" s="116">
        <v>5.8661399999999997</v>
      </c>
      <c r="K310" s="188">
        <v>570</v>
      </c>
      <c r="L310" s="113">
        <v>450</v>
      </c>
      <c r="M310" s="189">
        <v>149</v>
      </c>
      <c r="N310" s="453">
        <v>1881.0000000000002</v>
      </c>
      <c r="O310" s="514">
        <v>846.45</v>
      </c>
      <c r="P310" s="190" t="s">
        <v>53</v>
      </c>
      <c r="Q310" s="388">
        <f>Q309</f>
        <v>28.75</v>
      </c>
      <c r="R310" s="115">
        <f>R309</f>
        <v>21</v>
      </c>
      <c r="S310" s="116">
        <f>S309</f>
        <v>10.25</v>
      </c>
      <c r="T310" s="191">
        <f>T309</f>
        <v>55.1</v>
      </c>
    </row>
    <row r="311" spans="1:20" ht="18" x14ac:dyDescent="0.2">
      <c r="A311" s="368"/>
      <c r="B311" s="410"/>
      <c r="C311" s="407"/>
      <c r="D311" s="448"/>
      <c r="E311" s="507" t="s">
        <v>12</v>
      </c>
      <c r="F311" s="113" t="s">
        <v>440</v>
      </c>
      <c r="G311" s="107" t="s">
        <v>805</v>
      </c>
      <c r="H311" s="388">
        <v>22.440899999999999</v>
      </c>
      <c r="I311" s="115">
        <v>17.7165</v>
      </c>
      <c r="J311" s="116">
        <v>5.8661399999999997</v>
      </c>
      <c r="K311" s="188">
        <v>570</v>
      </c>
      <c r="L311" s="113">
        <v>450</v>
      </c>
      <c r="M311" s="189">
        <v>149</v>
      </c>
      <c r="N311" s="453">
        <v>1881.0000000000002</v>
      </c>
      <c r="O311" s="514">
        <v>846.45</v>
      </c>
      <c r="P311" s="190" t="s">
        <v>53</v>
      </c>
      <c r="Q311" s="388">
        <f t="shared" ref="Q311:T328" si="75">Q310</f>
        <v>28.75</v>
      </c>
      <c r="R311" s="115">
        <f t="shared" si="75"/>
        <v>21</v>
      </c>
      <c r="S311" s="116">
        <f t="shared" si="75"/>
        <v>10.25</v>
      </c>
      <c r="T311" s="191">
        <f t="shared" si="75"/>
        <v>55.1</v>
      </c>
    </row>
    <row r="312" spans="1:20" ht="18" x14ac:dyDescent="0.2">
      <c r="A312" s="368"/>
      <c r="B312" s="410"/>
      <c r="C312" s="407"/>
      <c r="D312" s="448"/>
      <c r="E312" s="507" t="s">
        <v>13</v>
      </c>
      <c r="F312" s="113" t="s">
        <v>440</v>
      </c>
      <c r="G312" s="107" t="s">
        <v>806</v>
      </c>
      <c r="H312" s="388">
        <v>22.440899999999999</v>
      </c>
      <c r="I312" s="115">
        <v>17.7165</v>
      </c>
      <c r="J312" s="116">
        <v>5.8661399999999997</v>
      </c>
      <c r="K312" s="188">
        <v>570</v>
      </c>
      <c r="L312" s="113">
        <v>450</v>
      </c>
      <c r="M312" s="189">
        <v>149</v>
      </c>
      <c r="N312" s="453">
        <v>1881.0000000000002</v>
      </c>
      <c r="O312" s="514">
        <v>846.45</v>
      </c>
      <c r="P312" s="190" t="s">
        <v>53</v>
      </c>
      <c r="Q312" s="388">
        <f t="shared" si="75"/>
        <v>28.75</v>
      </c>
      <c r="R312" s="115">
        <f t="shared" si="75"/>
        <v>21</v>
      </c>
      <c r="S312" s="116">
        <f t="shared" si="75"/>
        <v>10.25</v>
      </c>
      <c r="T312" s="191">
        <f t="shared" si="75"/>
        <v>55.1</v>
      </c>
    </row>
    <row r="313" spans="1:20" ht="18" x14ac:dyDescent="0.2">
      <c r="A313" s="368"/>
      <c r="B313" s="410"/>
      <c r="C313" s="407"/>
      <c r="D313" s="448"/>
      <c r="E313" s="507" t="s">
        <v>14</v>
      </c>
      <c r="F313" s="113" t="s">
        <v>440</v>
      </c>
      <c r="G313" s="107" t="s">
        <v>807</v>
      </c>
      <c r="H313" s="388">
        <v>22.440899999999999</v>
      </c>
      <c r="I313" s="115">
        <v>17.7165</v>
      </c>
      <c r="J313" s="116">
        <v>5.8661399999999997</v>
      </c>
      <c r="K313" s="188">
        <v>570</v>
      </c>
      <c r="L313" s="113">
        <v>450</v>
      </c>
      <c r="M313" s="189">
        <v>149</v>
      </c>
      <c r="N313" s="453">
        <v>1881.0000000000002</v>
      </c>
      <c r="O313" s="514">
        <v>846.45</v>
      </c>
      <c r="P313" s="190" t="s">
        <v>53</v>
      </c>
      <c r="Q313" s="388">
        <f t="shared" si="75"/>
        <v>28.75</v>
      </c>
      <c r="R313" s="115">
        <f t="shared" si="75"/>
        <v>21</v>
      </c>
      <c r="S313" s="116">
        <f t="shared" si="75"/>
        <v>10.25</v>
      </c>
      <c r="T313" s="191">
        <f t="shared" si="75"/>
        <v>55.1</v>
      </c>
    </row>
    <row r="314" spans="1:20" ht="18" x14ac:dyDescent="0.2">
      <c r="A314" s="368"/>
      <c r="B314" s="410"/>
      <c r="C314" s="407"/>
      <c r="D314" s="448"/>
      <c r="E314" s="507" t="s">
        <v>15</v>
      </c>
      <c r="F314" s="113" t="s">
        <v>440</v>
      </c>
      <c r="G314" s="107" t="s">
        <v>808</v>
      </c>
      <c r="H314" s="388">
        <v>22.440899999999999</v>
      </c>
      <c r="I314" s="115">
        <v>17.7165</v>
      </c>
      <c r="J314" s="116">
        <v>5.8661399999999997</v>
      </c>
      <c r="K314" s="188">
        <v>570</v>
      </c>
      <c r="L314" s="113">
        <v>450</v>
      </c>
      <c r="M314" s="189">
        <v>149</v>
      </c>
      <c r="N314" s="453">
        <v>1881.0000000000002</v>
      </c>
      <c r="O314" s="514">
        <v>846.45</v>
      </c>
      <c r="P314" s="190" t="s">
        <v>53</v>
      </c>
      <c r="Q314" s="388">
        <f t="shared" si="75"/>
        <v>28.75</v>
      </c>
      <c r="R314" s="115">
        <f t="shared" si="75"/>
        <v>21</v>
      </c>
      <c r="S314" s="116">
        <f t="shared" si="75"/>
        <v>10.25</v>
      </c>
      <c r="T314" s="191">
        <f t="shared" si="75"/>
        <v>55.1</v>
      </c>
    </row>
    <row r="315" spans="1:20" ht="18" x14ac:dyDescent="0.2">
      <c r="A315" s="368"/>
      <c r="B315" s="410"/>
      <c r="C315" s="407"/>
      <c r="D315" s="448"/>
      <c r="E315" s="507" t="s">
        <v>16</v>
      </c>
      <c r="F315" s="113" t="s">
        <v>440</v>
      </c>
      <c r="G315" s="107" t="s">
        <v>809</v>
      </c>
      <c r="H315" s="388">
        <v>22.440899999999999</v>
      </c>
      <c r="I315" s="115">
        <v>17.7165</v>
      </c>
      <c r="J315" s="116">
        <v>5.8661399999999997</v>
      </c>
      <c r="K315" s="188">
        <v>570</v>
      </c>
      <c r="L315" s="113">
        <v>450</v>
      </c>
      <c r="M315" s="189">
        <v>149</v>
      </c>
      <c r="N315" s="453">
        <v>1881.0000000000002</v>
      </c>
      <c r="O315" s="514">
        <v>846.45</v>
      </c>
      <c r="P315" s="190" t="s">
        <v>53</v>
      </c>
      <c r="Q315" s="388">
        <f t="shared" si="75"/>
        <v>28.75</v>
      </c>
      <c r="R315" s="115">
        <f t="shared" si="75"/>
        <v>21</v>
      </c>
      <c r="S315" s="116">
        <f t="shared" si="75"/>
        <v>10.25</v>
      </c>
      <c r="T315" s="191">
        <f t="shared" si="75"/>
        <v>55.1</v>
      </c>
    </row>
    <row r="316" spans="1:20" ht="18" x14ac:dyDescent="0.2">
      <c r="A316" s="368"/>
      <c r="B316" s="410"/>
      <c r="C316" s="407"/>
      <c r="D316" s="448"/>
      <c r="E316" s="507" t="s">
        <v>18</v>
      </c>
      <c r="F316" s="113" t="s">
        <v>440</v>
      </c>
      <c r="G316" s="107" t="s">
        <v>810</v>
      </c>
      <c r="H316" s="388">
        <v>22.440899999999999</v>
      </c>
      <c r="I316" s="115">
        <v>17.7165</v>
      </c>
      <c r="J316" s="116">
        <v>5.8661399999999997</v>
      </c>
      <c r="K316" s="188">
        <v>570</v>
      </c>
      <c r="L316" s="113">
        <v>450</v>
      </c>
      <c r="M316" s="189">
        <v>149</v>
      </c>
      <c r="N316" s="453">
        <v>1881.0000000000002</v>
      </c>
      <c r="O316" s="514">
        <v>846.45</v>
      </c>
      <c r="P316" s="190" t="s">
        <v>53</v>
      </c>
      <c r="Q316" s="388">
        <f t="shared" si="75"/>
        <v>28.75</v>
      </c>
      <c r="R316" s="115">
        <f t="shared" si="75"/>
        <v>21</v>
      </c>
      <c r="S316" s="116">
        <f t="shared" si="75"/>
        <v>10.25</v>
      </c>
      <c r="T316" s="191">
        <f t="shared" si="75"/>
        <v>55.1</v>
      </c>
    </row>
    <row r="317" spans="1:20" ht="18" x14ac:dyDescent="0.2">
      <c r="A317" s="368"/>
      <c r="B317" s="410"/>
      <c r="C317" s="407"/>
      <c r="D317" s="448"/>
      <c r="E317" s="507" t="s">
        <v>19</v>
      </c>
      <c r="F317" s="113" t="s">
        <v>440</v>
      </c>
      <c r="G317" s="107" t="s">
        <v>811</v>
      </c>
      <c r="H317" s="388">
        <v>22.440899999999999</v>
      </c>
      <c r="I317" s="115">
        <v>17.7165</v>
      </c>
      <c r="J317" s="116">
        <v>5.8661399999999997</v>
      </c>
      <c r="K317" s="188">
        <v>570</v>
      </c>
      <c r="L317" s="113">
        <v>450</v>
      </c>
      <c r="M317" s="189">
        <v>149</v>
      </c>
      <c r="N317" s="453">
        <v>1881.0000000000002</v>
      </c>
      <c r="O317" s="514">
        <v>846.45</v>
      </c>
      <c r="P317" s="190" t="s">
        <v>53</v>
      </c>
      <c r="Q317" s="388">
        <f t="shared" si="75"/>
        <v>28.75</v>
      </c>
      <c r="R317" s="115">
        <f t="shared" si="75"/>
        <v>21</v>
      </c>
      <c r="S317" s="116">
        <f t="shared" si="75"/>
        <v>10.25</v>
      </c>
      <c r="T317" s="191">
        <f t="shared" si="75"/>
        <v>55.1</v>
      </c>
    </row>
    <row r="318" spans="1:20" ht="18" x14ac:dyDescent="0.2">
      <c r="A318" s="368"/>
      <c r="B318" s="410"/>
      <c r="C318" s="407"/>
      <c r="D318" s="448"/>
      <c r="E318" s="507" t="s">
        <v>20</v>
      </c>
      <c r="F318" s="113" t="s">
        <v>440</v>
      </c>
      <c r="G318" s="107" t="s">
        <v>812</v>
      </c>
      <c r="H318" s="388">
        <v>22.440899999999999</v>
      </c>
      <c r="I318" s="115">
        <v>17.7165</v>
      </c>
      <c r="J318" s="116">
        <v>5.8661399999999997</v>
      </c>
      <c r="K318" s="188">
        <v>570</v>
      </c>
      <c r="L318" s="113">
        <v>450</v>
      </c>
      <c r="M318" s="189">
        <v>149</v>
      </c>
      <c r="N318" s="453">
        <v>1881.0000000000002</v>
      </c>
      <c r="O318" s="514">
        <v>846.45</v>
      </c>
      <c r="P318" s="190" t="s">
        <v>53</v>
      </c>
      <c r="Q318" s="388">
        <f t="shared" si="75"/>
        <v>28.75</v>
      </c>
      <c r="R318" s="115">
        <f t="shared" si="75"/>
        <v>21</v>
      </c>
      <c r="S318" s="116">
        <f t="shared" si="75"/>
        <v>10.25</v>
      </c>
      <c r="T318" s="191">
        <f t="shared" si="75"/>
        <v>55.1</v>
      </c>
    </row>
    <row r="319" spans="1:20" ht="18" x14ac:dyDescent="0.2">
      <c r="A319" s="368"/>
      <c r="B319" s="410"/>
      <c r="C319" s="407"/>
      <c r="D319" s="448"/>
      <c r="E319" s="507" t="s">
        <v>21</v>
      </c>
      <c r="F319" s="113" t="s">
        <v>440</v>
      </c>
      <c r="G319" s="107" t="s">
        <v>813</v>
      </c>
      <c r="H319" s="388">
        <v>22.440899999999999</v>
      </c>
      <c r="I319" s="115">
        <v>17.7165</v>
      </c>
      <c r="J319" s="116">
        <v>5.8661399999999997</v>
      </c>
      <c r="K319" s="188">
        <v>570</v>
      </c>
      <c r="L319" s="113">
        <v>450</v>
      </c>
      <c r="M319" s="189">
        <v>149</v>
      </c>
      <c r="N319" s="453">
        <v>1881.0000000000002</v>
      </c>
      <c r="O319" s="514">
        <v>846.45</v>
      </c>
      <c r="P319" s="190" t="s">
        <v>53</v>
      </c>
      <c r="Q319" s="388">
        <f t="shared" si="75"/>
        <v>28.75</v>
      </c>
      <c r="R319" s="115">
        <f t="shared" si="75"/>
        <v>21</v>
      </c>
      <c r="S319" s="116">
        <f t="shared" si="75"/>
        <v>10.25</v>
      </c>
      <c r="T319" s="191">
        <f t="shared" si="75"/>
        <v>55.1</v>
      </c>
    </row>
    <row r="320" spans="1:20" ht="18" x14ac:dyDescent="0.2">
      <c r="A320" s="368"/>
      <c r="B320" s="410"/>
      <c r="C320" s="407"/>
      <c r="D320" s="448"/>
      <c r="E320" s="507" t="s">
        <v>22</v>
      </c>
      <c r="F320" s="113" t="s">
        <v>440</v>
      </c>
      <c r="G320" s="107" t="s">
        <v>814</v>
      </c>
      <c r="H320" s="388">
        <v>22.440899999999999</v>
      </c>
      <c r="I320" s="115">
        <v>17.7165</v>
      </c>
      <c r="J320" s="116">
        <v>5.8661399999999997</v>
      </c>
      <c r="K320" s="188">
        <v>570</v>
      </c>
      <c r="L320" s="113">
        <v>450</v>
      </c>
      <c r="M320" s="189">
        <v>149</v>
      </c>
      <c r="N320" s="453">
        <v>1881.0000000000002</v>
      </c>
      <c r="O320" s="514">
        <v>846.45</v>
      </c>
      <c r="P320" s="190" t="s">
        <v>53</v>
      </c>
      <c r="Q320" s="432">
        <f t="shared" si="75"/>
        <v>28.75</v>
      </c>
      <c r="R320" s="251">
        <f t="shared" si="75"/>
        <v>21</v>
      </c>
      <c r="S320" s="252">
        <f t="shared" si="75"/>
        <v>10.25</v>
      </c>
      <c r="T320" s="253">
        <f t="shared" si="75"/>
        <v>55.1</v>
      </c>
    </row>
    <row r="321" spans="1:20" ht="18" x14ac:dyDescent="0.2">
      <c r="A321" s="368"/>
      <c r="B321" s="410"/>
      <c r="C321" s="407"/>
      <c r="D321" s="448"/>
      <c r="E321" s="507" t="str">
        <f>E300</f>
        <v>Plaster Pink</v>
      </c>
      <c r="F321" s="113" t="s">
        <v>440</v>
      </c>
      <c r="G321" s="107" t="s">
        <v>982</v>
      </c>
      <c r="H321" s="388">
        <v>22.440899999999999</v>
      </c>
      <c r="I321" s="115">
        <v>17.7165</v>
      </c>
      <c r="J321" s="116">
        <v>5.8661399999999997</v>
      </c>
      <c r="K321" s="188">
        <v>570</v>
      </c>
      <c r="L321" s="113">
        <v>450</v>
      </c>
      <c r="M321" s="189">
        <v>149</v>
      </c>
      <c r="N321" s="453">
        <v>1881.0000000000002</v>
      </c>
      <c r="O321" s="514">
        <v>846.45</v>
      </c>
      <c r="P321" s="190" t="s">
        <v>53</v>
      </c>
      <c r="Q321" s="388">
        <f t="shared" ref="Q321:T321" si="76">Q320</f>
        <v>28.75</v>
      </c>
      <c r="R321" s="115">
        <f t="shared" si="76"/>
        <v>21</v>
      </c>
      <c r="S321" s="116">
        <f t="shared" si="76"/>
        <v>10.25</v>
      </c>
      <c r="T321" s="191">
        <f t="shared" si="76"/>
        <v>55.1</v>
      </c>
    </row>
    <row r="322" spans="1:20" ht="18" x14ac:dyDescent="0.2">
      <c r="A322" s="368"/>
      <c r="B322" s="410"/>
      <c r="C322" s="407"/>
      <c r="D322" s="448"/>
      <c r="E322" s="507" t="str">
        <f t="shared" ref="E322:E326" si="77">E301</f>
        <v>Midnight Blue</v>
      </c>
      <c r="F322" s="113" t="s">
        <v>440</v>
      </c>
      <c r="G322" s="107" t="s">
        <v>983</v>
      </c>
      <c r="H322" s="388">
        <v>22.440899999999999</v>
      </c>
      <c r="I322" s="115">
        <v>17.7165</v>
      </c>
      <c r="J322" s="116">
        <v>5.8661399999999997</v>
      </c>
      <c r="K322" s="188">
        <v>570</v>
      </c>
      <c r="L322" s="113">
        <v>450</v>
      </c>
      <c r="M322" s="189">
        <v>149</v>
      </c>
      <c r="N322" s="453">
        <v>1881.0000000000002</v>
      </c>
      <c r="O322" s="514">
        <v>846.45</v>
      </c>
      <c r="P322" s="190" t="s">
        <v>53</v>
      </c>
      <c r="Q322" s="388">
        <f t="shared" ref="Q322:T322" si="78">Q321</f>
        <v>28.75</v>
      </c>
      <c r="R322" s="115">
        <f t="shared" si="78"/>
        <v>21</v>
      </c>
      <c r="S322" s="116">
        <f t="shared" si="78"/>
        <v>10.25</v>
      </c>
      <c r="T322" s="191">
        <f t="shared" si="78"/>
        <v>55.1</v>
      </c>
    </row>
    <row r="323" spans="1:20" ht="18" x14ac:dyDescent="0.2">
      <c r="A323" s="368"/>
      <c r="B323" s="410"/>
      <c r="C323" s="407"/>
      <c r="D323" s="448"/>
      <c r="E323" s="507" t="str">
        <f t="shared" si="77"/>
        <v>Olive Green</v>
      </c>
      <c r="F323" s="113" t="s">
        <v>440</v>
      </c>
      <c r="G323" s="107" t="s">
        <v>984</v>
      </c>
      <c r="H323" s="388">
        <v>22.440899999999999</v>
      </c>
      <c r="I323" s="115">
        <v>17.7165</v>
      </c>
      <c r="J323" s="116">
        <v>5.8661399999999997</v>
      </c>
      <c r="K323" s="188">
        <v>570</v>
      </c>
      <c r="L323" s="113">
        <v>450</v>
      </c>
      <c r="M323" s="189">
        <v>149</v>
      </c>
      <c r="N323" s="453">
        <v>1881.0000000000002</v>
      </c>
      <c r="O323" s="514">
        <v>846.45</v>
      </c>
      <c r="P323" s="190" t="s">
        <v>53</v>
      </c>
      <c r="Q323" s="388">
        <f t="shared" ref="Q323:T323" si="79">Q322</f>
        <v>28.75</v>
      </c>
      <c r="R323" s="115">
        <f t="shared" si="79"/>
        <v>21</v>
      </c>
      <c r="S323" s="116">
        <f t="shared" si="79"/>
        <v>10.25</v>
      </c>
      <c r="T323" s="191">
        <f t="shared" si="79"/>
        <v>55.1</v>
      </c>
    </row>
    <row r="324" spans="1:20" ht="18" x14ac:dyDescent="0.2">
      <c r="A324" s="368"/>
      <c r="B324" s="410"/>
      <c r="C324" s="407"/>
      <c r="D324" s="448"/>
      <c r="E324" s="507" t="str">
        <f t="shared" si="77"/>
        <v>Forest Green</v>
      </c>
      <c r="F324" s="113" t="s">
        <v>440</v>
      </c>
      <c r="G324" s="107" t="s">
        <v>985</v>
      </c>
      <c r="H324" s="388">
        <v>22.440899999999999</v>
      </c>
      <c r="I324" s="115">
        <v>17.7165</v>
      </c>
      <c r="J324" s="116">
        <v>5.8661399999999997</v>
      </c>
      <c r="K324" s="188">
        <v>570</v>
      </c>
      <c r="L324" s="113">
        <v>450</v>
      </c>
      <c r="M324" s="189">
        <v>149</v>
      </c>
      <c r="N324" s="453">
        <v>1881.0000000000002</v>
      </c>
      <c r="O324" s="514">
        <v>846.45</v>
      </c>
      <c r="P324" s="190" t="s">
        <v>53</v>
      </c>
      <c r="Q324" s="388">
        <f t="shared" ref="Q324:T324" si="80">Q323</f>
        <v>28.75</v>
      </c>
      <c r="R324" s="115">
        <f t="shared" si="80"/>
        <v>21</v>
      </c>
      <c r="S324" s="116">
        <f t="shared" si="80"/>
        <v>10.25</v>
      </c>
      <c r="T324" s="191">
        <f t="shared" si="80"/>
        <v>55.1</v>
      </c>
    </row>
    <row r="325" spans="1:20" ht="18" x14ac:dyDescent="0.2">
      <c r="A325" s="368"/>
      <c r="B325" s="410"/>
      <c r="C325" s="407"/>
      <c r="D325" s="448"/>
      <c r="E325" s="507" t="str">
        <f t="shared" si="77"/>
        <v>Leather</v>
      </c>
      <c r="F325" s="113" t="s">
        <v>440</v>
      </c>
      <c r="G325" s="107" t="s">
        <v>986</v>
      </c>
      <c r="H325" s="388">
        <v>22.440899999999999</v>
      </c>
      <c r="I325" s="115">
        <v>17.7165</v>
      </c>
      <c r="J325" s="116">
        <v>5.8661399999999997</v>
      </c>
      <c r="K325" s="188">
        <v>570</v>
      </c>
      <c r="L325" s="113">
        <v>450</v>
      </c>
      <c r="M325" s="189">
        <v>149</v>
      </c>
      <c r="N325" s="453">
        <v>1881.0000000000002</v>
      </c>
      <c r="O325" s="514">
        <v>846.45</v>
      </c>
      <c r="P325" s="190" t="s">
        <v>53</v>
      </c>
      <c r="Q325" s="388">
        <f t="shared" ref="Q325:T325" si="81">Q324</f>
        <v>28.75</v>
      </c>
      <c r="R325" s="115">
        <f t="shared" si="81"/>
        <v>21</v>
      </c>
      <c r="S325" s="116">
        <f t="shared" si="81"/>
        <v>10.25</v>
      </c>
      <c r="T325" s="191">
        <f t="shared" si="81"/>
        <v>55.1</v>
      </c>
    </row>
    <row r="326" spans="1:20" ht="18" x14ac:dyDescent="0.2">
      <c r="A326" s="368"/>
      <c r="B326" s="410"/>
      <c r="C326" s="407"/>
      <c r="D326" s="448"/>
      <c r="E326" s="507" t="str">
        <f t="shared" si="77"/>
        <v>Brick</v>
      </c>
      <c r="F326" s="113" t="s">
        <v>440</v>
      </c>
      <c r="G326" s="107" t="s">
        <v>987</v>
      </c>
      <c r="H326" s="388">
        <v>22.440899999999999</v>
      </c>
      <c r="I326" s="115">
        <v>17.7165</v>
      </c>
      <c r="J326" s="116">
        <v>5.8661399999999997</v>
      </c>
      <c r="K326" s="188">
        <v>570</v>
      </c>
      <c r="L326" s="113">
        <v>450</v>
      </c>
      <c r="M326" s="189">
        <v>149</v>
      </c>
      <c r="N326" s="453">
        <v>1881.0000000000002</v>
      </c>
      <c r="O326" s="514">
        <v>846.45</v>
      </c>
      <c r="P326" s="190" t="s">
        <v>53</v>
      </c>
      <c r="Q326" s="432">
        <f t="shared" ref="Q326:T326" si="82">Q325</f>
        <v>28.75</v>
      </c>
      <c r="R326" s="251">
        <f t="shared" si="82"/>
        <v>21</v>
      </c>
      <c r="S326" s="252">
        <f t="shared" si="82"/>
        <v>10.25</v>
      </c>
      <c r="T326" s="253">
        <f t="shared" si="82"/>
        <v>55.1</v>
      </c>
    </row>
    <row r="327" spans="1:20" ht="18" x14ac:dyDescent="0.2">
      <c r="A327" s="368"/>
      <c r="B327" s="410"/>
      <c r="C327" s="408"/>
      <c r="D327" s="449"/>
      <c r="E327" s="507" t="s">
        <v>63</v>
      </c>
      <c r="F327" s="113" t="s">
        <v>440</v>
      </c>
      <c r="G327" s="107" t="s">
        <v>31</v>
      </c>
      <c r="H327" s="397">
        <v>22.440899999999999</v>
      </c>
      <c r="I327" s="193">
        <v>17.7165</v>
      </c>
      <c r="J327" s="194">
        <v>5.8661399999999997</v>
      </c>
      <c r="K327" s="195">
        <v>570</v>
      </c>
      <c r="L327" s="196">
        <v>450</v>
      </c>
      <c r="M327" s="197">
        <v>149</v>
      </c>
      <c r="N327" s="453">
        <v>2069.1000000000004</v>
      </c>
      <c r="O327" s="514">
        <v>931.09500000000014</v>
      </c>
      <c r="P327" s="198" t="s">
        <v>53</v>
      </c>
      <c r="Q327" s="388">
        <f>Q320</f>
        <v>28.75</v>
      </c>
      <c r="R327" s="115">
        <f>R320</f>
        <v>21</v>
      </c>
      <c r="S327" s="116">
        <f>S320</f>
        <v>10.25</v>
      </c>
      <c r="T327" s="191">
        <f>T320</f>
        <v>55.1</v>
      </c>
    </row>
    <row r="328" spans="1:20" ht="19" thickBot="1" x14ac:dyDescent="0.25">
      <c r="A328" s="369"/>
      <c r="B328" s="423"/>
      <c r="C328" s="137"/>
      <c r="D328" s="136"/>
      <c r="E328" s="524" t="s">
        <v>64</v>
      </c>
      <c r="F328" s="258" t="s">
        <v>440</v>
      </c>
      <c r="G328" s="363" t="s">
        <v>31</v>
      </c>
      <c r="H328" s="432">
        <v>22.440899999999999</v>
      </c>
      <c r="I328" s="251">
        <v>17.7165</v>
      </c>
      <c r="J328" s="252">
        <v>5.8661399999999997</v>
      </c>
      <c r="K328" s="257">
        <v>570</v>
      </c>
      <c r="L328" s="258">
        <v>450</v>
      </c>
      <c r="M328" s="259">
        <v>149</v>
      </c>
      <c r="N328" s="525">
        <v>2069.1000000000004</v>
      </c>
      <c r="O328" s="526">
        <v>931.09500000000014</v>
      </c>
      <c r="P328" s="260" t="s">
        <v>53</v>
      </c>
      <c r="Q328" s="432">
        <f t="shared" si="75"/>
        <v>28.75</v>
      </c>
      <c r="R328" s="251">
        <f t="shared" si="75"/>
        <v>21</v>
      </c>
      <c r="S328" s="252">
        <f t="shared" si="75"/>
        <v>10.25</v>
      </c>
      <c r="T328" s="253">
        <f t="shared" si="75"/>
        <v>55.1</v>
      </c>
    </row>
    <row r="329" spans="1:20" ht="18" x14ac:dyDescent="0.2">
      <c r="A329" s="370"/>
      <c r="B329" s="417" t="s">
        <v>442</v>
      </c>
      <c r="C329" s="415" t="s">
        <v>443</v>
      </c>
      <c r="D329" s="491" t="s">
        <v>444</v>
      </c>
      <c r="E329" s="528" t="s">
        <v>9</v>
      </c>
      <c r="F329" s="204" t="s">
        <v>445</v>
      </c>
      <c r="G329" s="280" t="s">
        <v>446</v>
      </c>
      <c r="H329" s="431">
        <v>21.653500000000001</v>
      </c>
      <c r="I329" s="201">
        <v>21.653500000000001</v>
      </c>
      <c r="J329" s="202">
        <v>5.5118099999999997</v>
      </c>
      <c r="K329" s="203">
        <v>550</v>
      </c>
      <c r="L329" s="204">
        <v>550</v>
      </c>
      <c r="M329" s="205">
        <v>140</v>
      </c>
      <c r="N329" s="477">
        <v>1870.4400000000003</v>
      </c>
      <c r="O329" s="529">
        <v>841.69799999999998</v>
      </c>
      <c r="P329" s="206" t="s">
        <v>53</v>
      </c>
      <c r="Q329" s="431">
        <v>28.5</v>
      </c>
      <c r="R329" s="201">
        <v>28.5</v>
      </c>
      <c r="S329" s="202">
        <v>10</v>
      </c>
      <c r="T329" s="207">
        <v>55.1</v>
      </c>
    </row>
    <row r="330" spans="1:20" ht="18" x14ac:dyDescent="0.2">
      <c r="A330" s="368"/>
      <c r="B330" s="418" t="s">
        <v>50</v>
      </c>
      <c r="C330" s="413"/>
      <c r="D330" s="490"/>
      <c r="E330" s="302" t="s">
        <v>11</v>
      </c>
      <c r="F330" s="67" t="s">
        <v>445</v>
      </c>
      <c r="G330" s="283" t="s">
        <v>447</v>
      </c>
      <c r="H330" s="391">
        <v>21.653500000000001</v>
      </c>
      <c r="I330" s="76">
        <v>21.653500000000001</v>
      </c>
      <c r="J330" s="77">
        <v>5.5118099999999997</v>
      </c>
      <c r="K330" s="208">
        <v>550</v>
      </c>
      <c r="L330" s="67">
        <v>550</v>
      </c>
      <c r="M330" s="209">
        <v>140</v>
      </c>
      <c r="N330" s="478">
        <v>1870.4400000000003</v>
      </c>
      <c r="O330" s="515">
        <v>841.69799999999998</v>
      </c>
      <c r="P330" s="210" t="s">
        <v>53</v>
      </c>
      <c r="Q330" s="391">
        <f>Q329</f>
        <v>28.5</v>
      </c>
      <c r="R330" s="76">
        <f>R329</f>
        <v>28.5</v>
      </c>
      <c r="S330" s="77">
        <f>S329</f>
        <v>10</v>
      </c>
      <c r="T330" s="211">
        <f>T329</f>
        <v>55.1</v>
      </c>
    </row>
    <row r="331" spans="1:20" ht="18" x14ac:dyDescent="0.2">
      <c r="A331" s="368"/>
      <c r="B331" s="418"/>
      <c r="C331" s="413"/>
      <c r="D331" s="490"/>
      <c r="E331" s="302" t="s">
        <v>12</v>
      </c>
      <c r="F331" s="67" t="s">
        <v>445</v>
      </c>
      <c r="G331" s="283" t="s">
        <v>448</v>
      </c>
      <c r="H331" s="391">
        <v>21.653500000000001</v>
      </c>
      <c r="I331" s="76">
        <v>21.653500000000001</v>
      </c>
      <c r="J331" s="77">
        <v>5.5118099999999997</v>
      </c>
      <c r="K331" s="208">
        <v>550</v>
      </c>
      <c r="L331" s="67">
        <v>550</v>
      </c>
      <c r="M331" s="209">
        <v>140</v>
      </c>
      <c r="N331" s="478">
        <v>1870.4400000000003</v>
      </c>
      <c r="O331" s="515">
        <v>841.69799999999998</v>
      </c>
      <c r="P331" s="210" t="s">
        <v>53</v>
      </c>
      <c r="Q331" s="391">
        <f t="shared" ref="Q331:T348" si="83">Q330</f>
        <v>28.5</v>
      </c>
      <c r="R331" s="76">
        <f t="shared" si="83"/>
        <v>28.5</v>
      </c>
      <c r="S331" s="77">
        <f t="shared" si="83"/>
        <v>10</v>
      </c>
      <c r="T331" s="211">
        <f t="shared" si="83"/>
        <v>55.1</v>
      </c>
    </row>
    <row r="332" spans="1:20" ht="18" x14ac:dyDescent="0.2">
      <c r="A332" s="368"/>
      <c r="B332" s="418"/>
      <c r="C332" s="413"/>
      <c r="D332" s="490"/>
      <c r="E332" s="302" t="s">
        <v>13</v>
      </c>
      <c r="F332" s="67" t="s">
        <v>445</v>
      </c>
      <c r="G332" s="283" t="s">
        <v>449</v>
      </c>
      <c r="H332" s="391">
        <v>21.653500000000001</v>
      </c>
      <c r="I332" s="76">
        <v>21.653500000000001</v>
      </c>
      <c r="J332" s="77">
        <v>5.5118099999999997</v>
      </c>
      <c r="K332" s="208">
        <v>550</v>
      </c>
      <c r="L332" s="67">
        <v>550</v>
      </c>
      <c r="M332" s="209">
        <v>140</v>
      </c>
      <c r="N332" s="478">
        <v>1870.4400000000003</v>
      </c>
      <c r="O332" s="515">
        <v>841.69799999999998</v>
      </c>
      <c r="P332" s="210" t="s">
        <v>53</v>
      </c>
      <c r="Q332" s="391">
        <f t="shared" si="83"/>
        <v>28.5</v>
      </c>
      <c r="R332" s="76">
        <f t="shared" si="83"/>
        <v>28.5</v>
      </c>
      <c r="S332" s="77">
        <f t="shared" si="83"/>
        <v>10</v>
      </c>
      <c r="T332" s="211">
        <f t="shared" si="83"/>
        <v>55.1</v>
      </c>
    </row>
    <row r="333" spans="1:20" ht="18" x14ac:dyDescent="0.2">
      <c r="A333" s="368"/>
      <c r="B333" s="418"/>
      <c r="C333" s="413"/>
      <c r="D333" s="490"/>
      <c r="E333" s="302" t="s">
        <v>14</v>
      </c>
      <c r="F333" s="67" t="s">
        <v>445</v>
      </c>
      <c r="G333" s="283" t="s">
        <v>450</v>
      </c>
      <c r="H333" s="391">
        <v>21.653500000000001</v>
      </c>
      <c r="I333" s="76">
        <v>21.653500000000001</v>
      </c>
      <c r="J333" s="77">
        <v>5.5118099999999997</v>
      </c>
      <c r="K333" s="208">
        <v>550</v>
      </c>
      <c r="L333" s="67">
        <v>550</v>
      </c>
      <c r="M333" s="209">
        <v>140</v>
      </c>
      <c r="N333" s="478">
        <v>1870.4400000000003</v>
      </c>
      <c r="O333" s="515">
        <v>841.69799999999998</v>
      </c>
      <c r="P333" s="210" t="s">
        <v>53</v>
      </c>
      <c r="Q333" s="391">
        <f t="shared" si="83"/>
        <v>28.5</v>
      </c>
      <c r="R333" s="76">
        <f t="shared" si="83"/>
        <v>28.5</v>
      </c>
      <c r="S333" s="77">
        <f t="shared" si="83"/>
        <v>10</v>
      </c>
      <c r="T333" s="211">
        <f t="shared" si="83"/>
        <v>55.1</v>
      </c>
    </row>
    <row r="334" spans="1:20" ht="18" x14ac:dyDescent="0.2">
      <c r="A334" s="368"/>
      <c r="B334" s="418"/>
      <c r="C334" s="413"/>
      <c r="D334" s="490"/>
      <c r="E334" s="302" t="s">
        <v>15</v>
      </c>
      <c r="F334" s="67" t="s">
        <v>445</v>
      </c>
      <c r="G334" s="283" t="s">
        <v>451</v>
      </c>
      <c r="H334" s="391">
        <v>21.653500000000001</v>
      </c>
      <c r="I334" s="76">
        <v>21.653500000000001</v>
      </c>
      <c r="J334" s="77">
        <v>5.5118099999999997</v>
      </c>
      <c r="K334" s="208">
        <v>550</v>
      </c>
      <c r="L334" s="67">
        <v>550</v>
      </c>
      <c r="M334" s="209">
        <v>140</v>
      </c>
      <c r="N334" s="478">
        <v>1870.4400000000003</v>
      </c>
      <c r="O334" s="515">
        <v>841.69799999999998</v>
      </c>
      <c r="P334" s="210" t="s">
        <v>53</v>
      </c>
      <c r="Q334" s="391">
        <f t="shared" si="83"/>
        <v>28.5</v>
      </c>
      <c r="R334" s="76">
        <f t="shared" si="83"/>
        <v>28.5</v>
      </c>
      <c r="S334" s="77">
        <f t="shared" si="83"/>
        <v>10</v>
      </c>
      <c r="T334" s="211">
        <f t="shared" si="83"/>
        <v>55.1</v>
      </c>
    </row>
    <row r="335" spans="1:20" ht="18" x14ac:dyDescent="0.2">
      <c r="A335" s="368"/>
      <c r="B335" s="418"/>
      <c r="C335" s="413"/>
      <c r="D335" s="490"/>
      <c r="E335" s="302" t="s">
        <v>16</v>
      </c>
      <c r="F335" s="67" t="s">
        <v>445</v>
      </c>
      <c r="G335" s="283" t="s">
        <v>452</v>
      </c>
      <c r="H335" s="391">
        <v>21.653500000000001</v>
      </c>
      <c r="I335" s="76">
        <v>21.653500000000001</v>
      </c>
      <c r="J335" s="77">
        <v>5.5118099999999997</v>
      </c>
      <c r="K335" s="208">
        <v>550</v>
      </c>
      <c r="L335" s="67">
        <v>550</v>
      </c>
      <c r="M335" s="209">
        <v>140</v>
      </c>
      <c r="N335" s="478">
        <v>1870.4400000000003</v>
      </c>
      <c r="O335" s="515">
        <v>841.69799999999998</v>
      </c>
      <c r="P335" s="210" t="s">
        <v>53</v>
      </c>
      <c r="Q335" s="391">
        <f t="shared" si="83"/>
        <v>28.5</v>
      </c>
      <c r="R335" s="76">
        <f t="shared" si="83"/>
        <v>28.5</v>
      </c>
      <c r="S335" s="77">
        <f t="shared" si="83"/>
        <v>10</v>
      </c>
      <c r="T335" s="211">
        <f t="shared" si="83"/>
        <v>55.1</v>
      </c>
    </row>
    <row r="336" spans="1:20" ht="18" x14ac:dyDescent="0.2">
      <c r="A336" s="368"/>
      <c r="B336" s="418"/>
      <c r="C336" s="413"/>
      <c r="D336" s="490"/>
      <c r="E336" s="302" t="s">
        <v>18</v>
      </c>
      <c r="F336" s="67" t="s">
        <v>445</v>
      </c>
      <c r="G336" s="283" t="s">
        <v>453</v>
      </c>
      <c r="H336" s="391">
        <v>21.653500000000001</v>
      </c>
      <c r="I336" s="76">
        <v>21.653500000000001</v>
      </c>
      <c r="J336" s="77">
        <v>5.5118099999999997</v>
      </c>
      <c r="K336" s="208">
        <v>550</v>
      </c>
      <c r="L336" s="67">
        <v>550</v>
      </c>
      <c r="M336" s="209">
        <v>140</v>
      </c>
      <c r="N336" s="478">
        <v>1870.4400000000003</v>
      </c>
      <c r="O336" s="515">
        <v>841.69799999999998</v>
      </c>
      <c r="P336" s="210" t="s">
        <v>53</v>
      </c>
      <c r="Q336" s="391">
        <f t="shared" si="83"/>
        <v>28.5</v>
      </c>
      <c r="R336" s="76">
        <f t="shared" si="83"/>
        <v>28.5</v>
      </c>
      <c r="S336" s="77">
        <f t="shared" si="83"/>
        <v>10</v>
      </c>
      <c r="T336" s="211">
        <f t="shared" si="83"/>
        <v>55.1</v>
      </c>
    </row>
    <row r="337" spans="1:20" ht="18" x14ac:dyDescent="0.2">
      <c r="A337" s="368"/>
      <c r="B337" s="418"/>
      <c r="C337" s="413"/>
      <c r="D337" s="490"/>
      <c r="E337" s="302" t="s">
        <v>19</v>
      </c>
      <c r="F337" s="67" t="s">
        <v>445</v>
      </c>
      <c r="G337" s="283" t="s">
        <v>454</v>
      </c>
      <c r="H337" s="391">
        <v>21.653500000000001</v>
      </c>
      <c r="I337" s="76">
        <v>21.653500000000001</v>
      </c>
      <c r="J337" s="77">
        <v>5.5118099999999997</v>
      </c>
      <c r="K337" s="208">
        <v>550</v>
      </c>
      <c r="L337" s="67">
        <v>550</v>
      </c>
      <c r="M337" s="209">
        <v>140</v>
      </c>
      <c r="N337" s="478">
        <v>1870.4400000000003</v>
      </c>
      <c r="O337" s="515">
        <v>841.69799999999998</v>
      </c>
      <c r="P337" s="210" t="s">
        <v>53</v>
      </c>
      <c r="Q337" s="391">
        <f t="shared" si="83"/>
        <v>28.5</v>
      </c>
      <c r="R337" s="76">
        <f t="shared" si="83"/>
        <v>28.5</v>
      </c>
      <c r="S337" s="77">
        <f t="shared" si="83"/>
        <v>10</v>
      </c>
      <c r="T337" s="211">
        <f t="shared" si="83"/>
        <v>55.1</v>
      </c>
    </row>
    <row r="338" spans="1:20" ht="18" x14ac:dyDescent="0.2">
      <c r="A338" s="368"/>
      <c r="B338" s="418"/>
      <c r="C338" s="413"/>
      <c r="D338" s="490"/>
      <c r="E338" s="302" t="s">
        <v>20</v>
      </c>
      <c r="F338" s="67" t="s">
        <v>445</v>
      </c>
      <c r="G338" s="283" t="s">
        <v>455</v>
      </c>
      <c r="H338" s="391">
        <v>21.653500000000001</v>
      </c>
      <c r="I338" s="76">
        <v>21.653500000000001</v>
      </c>
      <c r="J338" s="77">
        <v>5.5118099999999997</v>
      </c>
      <c r="K338" s="208">
        <v>550</v>
      </c>
      <c r="L338" s="67">
        <v>550</v>
      </c>
      <c r="M338" s="209">
        <v>140</v>
      </c>
      <c r="N338" s="478">
        <v>1870.4400000000003</v>
      </c>
      <c r="O338" s="515">
        <v>841.69799999999998</v>
      </c>
      <c r="P338" s="210" t="s">
        <v>53</v>
      </c>
      <c r="Q338" s="391">
        <f t="shared" si="83"/>
        <v>28.5</v>
      </c>
      <c r="R338" s="76">
        <f t="shared" si="83"/>
        <v>28.5</v>
      </c>
      <c r="S338" s="77">
        <f t="shared" si="83"/>
        <v>10</v>
      </c>
      <c r="T338" s="211">
        <f t="shared" si="83"/>
        <v>55.1</v>
      </c>
    </row>
    <row r="339" spans="1:20" ht="18" x14ac:dyDescent="0.2">
      <c r="A339" s="368"/>
      <c r="B339" s="418"/>
      <c r="C339" s="413"/>
      <c r="D339" s="490"/>
      <c r="E339" s="302" t="s">
        <v>21</v>
      </c>
      <c r="F339" s="67" t="s">
        <v>445</v>
      </c>
      <c r="G339" s="283" t="s">
        <v>456</v>
      </c>
      <c r="H339" s="391">
        <v>21.653500000000001</v>
      </c>
      <c r="I339" s="76">
        <v>21.653500000000001</v>
      </c>
      <c r="J339" s="77">
        <v>5.5118099999999997</v>
      </c>
      <c r="K339" s="208">
        <v>550</v>
      </c>
      <c r="L339" s="67">
        <v>550</v>
      </c>
      <c r="M339" s="209">
        <v>140</v>
      </c>
      <c r="N339" s="478">
        <v>1870.4400000000003</v>
      </c>
      <c r="O339" s="515">
        <v>841.69799999999998</v>
      </c>
      <c r="P339" s="210" t="s">
        <v>53</v>
      </c>
      <c r="Q339" s="392">
        <f t="shared" si="83"/>
        <v>28.5</v>
      </c>
      <c r="R339" s="216">
        <f t="shared" si="83"/>
        <v>28.5</v>
      </c>
      <c r="S339" s="217">
        <f t="shared" si="83"/>
        <v>10</v>
      </c>
      <c r="T339" s="221">
        <f t="shared" si="83"/>
        <v>55.1</v>
      </c>
    </row>
    <row r="340" spans="1:20" ht="18" x14ac:dyDescent="0.2">
      <c r="A340" s="368"/>
      <c r="B340" s="418"/>
      <c r="C340" s="413"/>
      <c r="D340" s="490"/>
      <c r="E340" s="302" t="s">
        <v>22</v>
      </c>
      <c r="F340" s="67" t="s">
        <v>445</v>
      </c>
      <c r="G340" s="283" t="s">
        <v>457</v>
      </c>
      <c r="H340" s="391">
        <v>21.653500000000001</v>
      </c>
      <c r="I340" s="76">
        <v>21.653500000000001</v>
      </c>
      <c r="J340" s="77">
        <v>5.5118099999999997</v>
      </c>
      <c r="K340" s="208">
        <v>550</v>
      </c>
      <c r="L340" s="67">
        <v>550</v>
      </c>
      <c r="M340" s="209">
        <v>140</v>
      </c>
      <c r="N340" s="478">
        <v>1870.4400000000003</v>
      </c>
      <c r="O340" s="515">
        <v>841.69799999999998</v>
      </c>
      <c r="P340" s="210" t="s">
        <v>53</v>
      </c>
      <c r="Q340" s="391">
        <f t="shared" si="83"/>
        <v>28.5</v>
      </c>
      <c r="R340" s="76">
        <f t="shared" si="83"/>
        <v>28.5</v>
      </c>
      <c r="S340" s="77">
        <f t="shared" si="83"/>
        <v>10</v>
      </c>
      <c r="T340" s="211">
        <f t="shared" si="83"/>
        <v>55.1</v>
      </c>
    </row>
    <row r="341" spans="1:20" ht="18" x14ac:dyDescent="0.2">
      <c r="A341" s="368"/>
      <c r="B341" s="418"/>
      <c r="C341" s="413"/>
      <c r="D341" s="490"/>
      <c r="E341" s="302" t="str">
        <f>E321</f>
        <v>Plaster Pink</v>
      </c>
      <c r="F341" s="67" t="s">
        <v>445</v>
      </c>
      <c r="G341" s="283" t="s">
        <v>988</v>
      </c>
      <c r="H341" s="391">
        <v>21.653500000000001</v>
      </c>
      <c r="I341" s="76">
        <v>21.653500000000001</v>
      </c>
      <c r="J341" s="77">
        <v>5.5118099999999997</v>
      </c>
      <c r="K341" s="208">
        <v>550</v>
      </c>
      <c r="L341" s="67">
        <v>550</v>
      </c>
      <c r="M341" s="209">
        <v>140</v>
      </c>
      <c r="N341" s="478">
        <v>1870.4400000000003</v>
      </c>
      <c r="O341" s="515">
        <v>841.69799999999998</v>
      </c>
      <c r="P341" s="210" t="s">
        <v>53</v>
      </c>
      <c r="Q341" s="391">
        <f t="shared" ref="Q341:T341" si="84">Q340</f>
        <v>28.5</v>
      </c>
      <c r="R341" s="76">
        <f t="shared" si="84"/>
        <v>28.5</v>
      </c>
      <c r="S341" s="77">
        <f t="shared" si="84"/>
        <v>10</v>
      </c>
      <c r="T341" s="211">
        <f t="shared" si="84"/>
        <v>55.1</v>
      </c>
    </row>
    <row r="342" spans="1:20" ht="18" x14ac:dyDescent="0.2">
      <c r="A342" s="368"/>
      <c r="B342" s="418"/>
      <c r="C342" s="413"/>
      <c r="D342" s="490"/>
      <c r="E342" s="302" t="str">
        <f t="shared" ref="E342:E346" si="85">E322</f>
        <v>Midnight Blue</v>
      </c>
      <c r="F342" s="67" t="s">
        <v>445</v>
      </c>
      <c r="G342" s="283" t="s">
        <v>989</v>
      </c>
      <c r="H342" s="391">
        <v>21.653500000000001</v>
      </c>
      <c r="I342" s="76">
        <v>21.653500000000001</v>
      </c>
      <c r="J342" s="77">
        <v>5.5118099999999997</v>
      </c>
      <c r="K342" s="208">
        <v>550</v>
      </c>
      <c r="L342" s="67">
        <v>550</v>
      </c>
      <c r="M342" s="209">
        <v>140</v>
      </c>
      <c r="N342" s="478">
        <v>1870.4400000000003</v>
      </c>
      <c r="O342" s="515">
        <v>841.69799999999998</v>
      </c>
      <c r="P342" s="210" t="s">
        <v>53</v>
      </c>
      <c r="Q342" s="391">
        <f t="shared" ref="Q342:T342" si="86">Q341</f>
        <v>28.5</v>
      </c>
      <c r="R342" s="76">
        <f t="shared" si="86"/>
        <v>28.5</v>
      </c>
      <c r="S342" s="77">
        <f t="shared" si="86"/>
        <v>10</v>
      </c>
      <c r="T342" s="211">
        <f t="shared" si="86"/>
        <v>55.1</v>
      </c>
    </row>
    <row r="343" spans="1:20" ht="18" x14ac:dyDescent="0.2">
      <c r="A343" s="368"/>
      <c r="B343" s="418"/>
      <c r="C343" s="413"/>
      <c r="D343" s="490"/>
      <c r="E343" s="302" t="str">
        <f t="shared" si="85"/>
        <v>Olive Green</v>
      </c>
      <c r="F343" s="67" t="s">
        <v>445</v>
      </c>
      <c r="G343" s="283" t="s">
        <v>990</v>
      </c>
      <c r="H343" s="391">
        <v>21.653500000000001</v>
      </c>
      <c r="I343" s="76">
        <v>21.653500000000001</v>
      </c>
      <c r="J343" s="77">
        <v>5.5118099999999997</v>
      </c>
      <c r="K343" s="208">
        <v>550</v>
      </c>
      <c r="L343" s="67">
        <v>550</v>
      </c>
      <c r="M343" s="209">
        <v>140</v>
      </c>
      <c r="N343" s="478">
        <v>1870.4400000000003</v>
      </c>
      <c r="O343" s="515">
        <v>841.69799999999998</v>
      </c>
      <c r="P343" s="210" t="s">
        <v>53</v>
      </c>
      <c r="Q343" s="391">
        <f t="shared" ref="Q343:T343" si="87">Q342</f>
        <v>28.5</v>
      </c>
      <c r="R343" s="76">
        <f t="shared" si="87"/>
        <v>28.5</v>
      </c>
      <c r="S343" s="77">
        <f t="shared" si="87"/>
        <v>10</v>
      </c>
      <c r="T343" s="211">
        <f t="shared" si="87"/>
        <v>55.1</v>
      </c>
    </row>
    <row r="344" spans="1:20" ht="18" x14ac:dyDescent="0.2">
      <c r="A344" s="368"/>
      <c r="B344" s="418"/>
      <c r="C344" s="413"/>
      <c r="D344" s="490"/>
      <c r="E344" s="302" t="str">
        <f t="shared" si="85"/>
        <v>Forest Green</v>
      </c>
      <c r="F344" s="67" t="s">
        <v>445</v>
      </c>
      <c r="G344" s="283" t="s">
        <v>991</v>
      </c>
      <c r="H344" s="391">
        <v>21.653500000000001</v>
      </c>
      <c r="I344" s="76">
        <v>21.653500000000001</v>
      </c>
      <c r="J344" s="77">
        <v>5.5118099999999997</v>
      </c>
      <c r="K344" s="208">
        <v>550</v>
      </c>
      <c r="L344" s="67">
        <v>550</v>
      </c>
      <c r="M344" s="209">
        <v>140</v>
      </c>
      <c r="N344" s="478">
        <v>1870.4400000000003</v>
      </c>
      <c r="O344" s="515">
        <v>841.69799999999998</v>
      </c>
      <c r="P344" s="210" t="s">
        <v>53</v>
      </c>
      <c r="Q344" s="391">
        <f t="shared" ref="Q344:T344" si="88">Q343</f>
        <v>28.5</v>
      </c>
      <c r="R344" s="76">
        <f t="shared" si="88"/>
        <v>28.5</v>
      </c>
      <c r="S344" s="77">
        <f t="shared" si="88"/>
        <v>10</v>
      </c>
      <c r="T344" s="211">
        <f t="shared" si="88"/>
        <v>55.1</v>
      </c>
    </row>
    <row r="345" spans="1:20" ht="18" x14ac:dyDescent="0.2">
      <c r="A345" s="368"/>
      <c r="B345" s="418"/>
      <c r="C345" s="413"/>
      <c r="D345" s="490"/>
      <c r="E345" s="302" t="str">
        <f t="shared" si="85"/>
        <v>Leather</v>
      </c>
      <c r="F345" s="67" t="s">
        <v>445</v>
      </c>
      <c r="G345" s="283" t="s">
        <v>992</v>
      </c>
      <c r="H345" s="391">
        <v>21.653500000000001</v>
      </c>
      <c r="I345" s="76">
        <v>21.653500000000001</v>
      </c>
      <c r="J345" s="77">
        <v>5.5118099999999997</v>
      </c>
      <c r="K345" s="208">
        <v>550</v>
      </c>
      <c r="L345" s="67">
        <v>550</v>
      </c>
      <c r="M345" s="209">
        <v>140</v>
      </c>
      <c r="N345" s="478">
        <v>1870.4400000000003</v>
      </c>
      <c r="O345" s="515">
        <v>841.69799999999998</v>
      </c>
      <c r="P345" s="210" t="s">
        <v>53</v>
      </c>
      <c r="Q345" s="392">
        <f t="shared" ref="Q345:T345" si="89">Q344</f>
        <v>28.5</v>
      </c>
      <c r="R345" s="216">
        <f t="shared" si="89"/>
        <v>28.5</v>
      </c>
      <c r="S345" s="217">
        <f t="shared" si="89"/>
        <v>10</v>
      </c>
      <c r="T345" s="221">
        <f t="shared" si="89"/>
        <v>55.1</v>
      </c>
    </row>
    <row r="346" spans="1:20" ht="18" x14ac:dyDescent="0.2">
      <c r="A346" s="368"/>
      <c r="B346" s="418"/>
      <c r="C346" s="413"/>
      <c r="D346" s="490"/>
      <c r="E346" s="302" t="str">
        <f t="shared" si="85"/>
        <v>Brick</v>
      </c>
      <c r="F346" s="67" t="s">
        <v>445</v>
      </c>
      <c r="G346" s="283" t="s">
        <v>993</v>
      </c>
      <c r="H346" s="391">
        <v>21.653500000000001</v>
      </c>
      <c r="I346" s="76">
        <v>21.653500000000001</v>
      </c>
      <c r="J346" s="77">
        <v>5.5118099999999997</v>
      </c>
      <c r="K346" s="208">
        <v>550</v>
      </c>
      <c r="L346" s="67">
        <v>550</v>
      </c>
      <c r="M346" s="209">
        <v>140</v>
      </c>
      <c r="N346" s="478">
        <v>1870.4400000000003</v>
      </c>
      <c r="O346" s="515">
        <v>841.69799999999998</v>
      </c>
      <c r="P346" s="210" t="s">
        <v>53</v>
      </c>
      <c r="Q346" s="391">
        <f t="shared" ref="Q346:T346" si="90">Q345</f>
        <v>28.5</v>
      </c>
      <c r="R346" s="76">
        <f t="shared" si="90"/>
        <v>28.5</v>
      </c>
      <c r="S346" s="77">
        <f t="shared" si="90"/>
        <v>10</v>
      </c>
      <c r="T346" s="211">
        <f t="shared" si="90"/>
        <v>55.1</v>
      </c>
    </row>
    <row r="347" spans="1:20" ht="18" x14ac:dyDescent="0.2">
      <c r="A347" s="368"/>
      <c r="B347" s="418"/>
      <c r="C347" s="413"/>
      <c r="D347" s="490"/>
      <c r="E347" s="302" t="s">
        <v>63</v>
      </c>
      <c r="F347" s="67" t="s">
        <v>445</v>
      </c>
      <c r="G347" s="283" t="s">
        <v>31</v>
      </c>
      <c r="H347" s="391">
        <v>21.653500000000001</v>
      </c>
      <c r="I347" s="76">
        <v>21.653500000000001</v>
      </c>
      <c r="J347" s="77">
        <v>5.5118099999999997</v>
      </c>
      <c r="K347" s="208">
        <v>550</v>
      </c>
      <c r="L347" s="67">
        <v>550</v>
      </c>
      <c r="M347" s="209">
        <v>140</v>
      </c>
      <c r="N347" s="478">
        <v>2057.4840000000004</v>
      </c>
      <c r="O347" s="515">
        <v>925.87000000000012</v>
      </c>
      <c r="P347" s="210" t="s">
        <v>53</v>
      </c>
      <c r="Q347" s="391">
        <f>Q340</f>
        <v>28.5</v>
      </c>
      <c r="R347" s="76">
        <f>R340</f>
        <v>28.5</v>
      </c>
      <c r="S347" s="77">
        <f>S340</f>
        <v>10</v>
      </c>
      <c r="T347" s="211">
        <f>T340</f>
        <v>55.1</v>
      </c>
    </row>
    <row r="348" spans="1:20" ht="19" thickBot="1" x14ac:dyDescent="0.25">
      <c r="A348" s="369"/>
      <c r="B348" s="419"/>
      <c r="C348" s="413"/>
      <c r="D348" s="490"/>
      <c r="E348" s="303" t="s">
        <v>64</v>
      </c>
      <c r="F348" s="255" t="s">
        <v>445</v>
      </c>
      <c r="G348" s="105" t="s">
        <v>31</v>
      </c>
      <c r="H348" s="393">
        <v>21.653500000000001</v>
      </c>
      <c r="I348" s="100">
        <v>21.653500000000001</v>
      </c>
      <c r="J348" s="101">
        <v>5.5118099999999997</v>
      </c>
      <c r="K348" s="254">
        <v>550</v>
      </c>
      <c r="L348" s="255">
        <v>550</v>
      </c>
      <c r="M348" s="256">
        <v>140</v>
      </c>
      <c r="N348" s="482">
        <v>2057.4840000000004</v>
      </c>
      <c r="O348" s="523">
        <v>925.87000000000012</v>
      </c>
      <c r="P348" s="235" t="s">
        <v>53</v>
      </c>
      <c r="Q348" s="390">
        <f t="shared" si="83"/>
        <v>28.5</v>
      </c>
      <c r="R348" s="70">
        <f t="shared" si="83"/>
        <v>28.5</v>
      </c>
      <c r="S348" s="71">
        <f t="shared" si="83"/>
        <v>10</v>
      </c>
      <c r="T348" s="248">
        <f t="shared" si="83"/>
        <v>55.1</v>
      </c>
    </row>
    <row r="349" spans="1:20" ht="18" x14ac:dyDescent="0.2">
      <c r="A349" s="368"/>
      <c r="B349" s="405" t="s">
        <v>458</v>
      </c>
      <c r="C349" s="420" t="s">
        <v>459</v>
      </c>
      <c r="D349" s="493" t="s">
        <v>460</v>
      </c>
      <c r="E349" s="519" t="s">
        <v>9</v>
      </c>
      <c r="F349" s="166" t="s">
        <v>461</v>
      </c>
      <c r="G349" s="264" t="s">
        <v>462</v>
      </c>
      <c r="H349" s="385">
        <v>26.771699999999999</v>
      </c>
      <c r="I349" s="34">
        <v>16.732299999999999</v>
      </c>
      <c r="J349" s="35">
        <v>5.9055099999999996</v>
      </c>
      <c r="K349" s="165">
        <v>680</v>
      </c>
      <c r="L349" s="166">
        <v>425</v>
      </c>
      <c r="M349" s="167">
        <v>150</v>
      </c>
      <c r="N349" s="474">
        <v>1683.0000000000002</v>
      </c>
      <c r="O349" s="520">
        <v>757.35</v>
      </c>
      <c r="P349" s="168" t="s">
        <v>53</v>
      </c>
      <c r="Q349" s="394">
        <v>33.5</v>
      </c>
      <c r="R349" s="27">
        <v>20.25</v>
      </c>
      <c r="S349" s="28">
        <v>10.25</v>
      </c>
      <c r="T349" s="226">
        <v>66.2</v>
      </c>
    </row>
    <row r="350" spans="1:20" ht="18" x14ac:dyDescent="0.2">
      <c r="A350" s="368"/>
      <c r="B350" s="352" t="s">
        <v>50</v>
      </c>
      <c r="C350" s="348"/>
      <c r="D350" s="487"/>
      <c r="E350" s="503" t="s">
        <v>11</v>
      </c>
      <c r="F350" s="171" t="s">
        <v>461</v>
      </c>
      <c r="G350" s="267" t="s">
        <v>463</v>
      </c>
      <c r="H350" s="395">
        <v>26.771699999999999</v>
      </c>
      <c r="I350" s="175">
        <v>16.732299999999999</v>
      </c>
      <c r="J350" s="176">
        <v>5.9055099999999996</v>
      </c>
      <c r="K350" s="170">
        <v>680</v>
      </c>
      <c r="L350" s="171">
        <v>425</v>
      </c>
      <c r="M350" s="172">
        <v>150</v>
      </c>
      <c r="N350" s="475">
        <v>1683.0000000000002</v>
      </c>
      <c r="O350" s="513">
        <v>757.35</v>
      </c>
      <c r="P350" s="173" t="s">
        <v>53</v>
      </c>
      <c r="Q350" s="395">
        <f>Q349</f>
        <v>33.5</v>
      </c>
      <c r="R350" s="175">
        <f>R349</f>
        <v>20.25</v>
      </c>
      <c r="S350" s="176">
        <f>S349</f>
        <v>10.25</v>
      </c>
      <c r="T350" s="227">
        <f>T349</f>
        <v>66.2</v>
      </c>
    </row>
    <row r="351" spans="1:20" ht="18" x14ac:dyDescent="0.2">
      <c r="A351" s="368"/>
      <c r="B351" s="352"/>
      <c r="C351" s="348"/>
      <c r="D351" s="487"/>
      <c r="E351" s="503" t="s">
        <v>12</v>
      </c>
      <c r="F351" s="171" t="s">
        <v>461</v>
      </c>
      <c r="G351" s="267" t="s">
        <v>464</v>
      </c>
      <c r="H351" s="395">
        <v>26.771699999999999</v>
      </c>
      <c r="I351" s="175">
        <v>16.732299999999999</v>
      </c>
      <c r="J351" s="176">
        <v>5.9055099999999996</v>
      </c>
      <c r="K351" s="170">
        <v>680</v>
      </c>
      <c r="L351" s="171">
        <v>425</v>
      </c>
      <c r="M351" s="172">
        <v>150</v>
      </c>
      <c r="N351" s="475">
        <v>1683.0000000000002</v>
      </c>
      <c r="O351" s="513">
        <v>757.35</v>
      </c>
      <c r="P351" s="173" t="s">
        <v>53</v>
      </c>
      <c r="Q351" s="395">
        <f t="shared" ref="Q351:T368" si="91">Q350</f>
        <v>33.5</v>
      </c>
      <c r="R351" s="175">
        <f t="shared" si="91"/>
        <v>20.25</v>
      </c>
      <c r="S351" s="176">
        <f t="shared" si="91"/>
        <v>10.25</v>
      </c>
      <c r="T351" s="227">
        <f t="shared" si="91"/>
        <v>66.2</v>
      </c>
    </row>
    <row r="352" spans="1:20" ht="18" x14ac:dyDescent="0.2">
      <c r="A352" s="368"/>
      <c r="B352" s="352"/>
      <c r="C352" s="348"/>
      <c r="D352" s="487"/>
      <c r="E352" s="503" t="s">
        <v>13</v>
      </c>
      <c r="F352" s="171" t="s">
        <v>461</v>
      </c>
      <c r="G352" s="267" t="s">
        <v>465</v>
      </c>
      <c r="H352" s="395">
        <v>26.771699999999999</v>
      </c>
      <c r="I352" s="175">
        <v>16.732299999999999</v>
      </c>
      <c r="J352" s="176">
        <v>5.9055099999999996</v>
      </c>
      <c r="K352" s="170">
        <v>680</v>
      </c>
      <c r="L352" s="171">
        <v>425</v>
      </c>
      <c r="M352" s="172">
        <v>150</v>
      </c>
      <c r="N352" s="475">
        <v>1683.0000000000002</v>
      </c>
      <c r="O352" s="513">
        <v>757.35</v>
      </c>
      <c r="P352" s="173" t="s">
        <v>53</v>
      </c>
      <c r="Q352" s="395">
        <f t="shared" si="91"/>
        <v>33.5</v>
      </c>
      <c r="R352" s="175">
        <f t="shared" si="91"/>
        <v>20.25</v>
      </c>
      <c r="S352" s="176">
        <f t="shared" si="91"/>
        <v>10.25</v>
      </c>
      <c r="T352" s="227">
        <f t="shared" si="91"/>
        <v>66.2</v>
      </c>
    </row>
    <row r="353" spans="1:20" ht="18" x14ac:dyDescent="0.2">
      <c r="A353" s="368"/>
      <c r="B353" s="352"/>
      <c r="C353" s="348"/>
      <c r="D353" s="487"/>
      <c r="E353" s="503" t="s">
        <v>14</v>
      </c>
      <c r="F353" s="171" t="s">
        <v>461</v>
      </c>
      <c r="G353" s="509" t="s">
        <v>466</v>
      </c>
      <c r="H353" s="395">
        <v>26.771699999999999</v>
      </c>
      <c r="I353" s="175">
        <v>16.732299999999999</v>
      </c>
      <c r="J353" s="176">
        <v>5.9055099999999996</v>
      </c>
      <c r="K353" s="170">
        <v>680</v>
      </c>
      <c r="L353" s="171">
        <v>425</v>
      </c>
      <c r="M353" s="172">
        <v>150</v>
      </c>
      <c r="N353" s="475">
        <v>1683.0000000000002</v>
      </c>
      <c r="O353" s="513">
        <v>757.35</v>
      </c>
      <c r="P353" s="173" t="s">
        <v>53</v>
      </c>
      <c r="Q353" s="395">
        <f t="shared" si="91"/>
        <v>33.5</v>
      </c>
      <c r="R353" s="175">
        <f t="shared" si="91"/>
        <v>20.25</v>
      </c>
      <c r="S353" s="176">
        <f t="shared" si="91"/>
        <v>10.25</v>
      </c>
      <c r="T353" s="227">
        <f t="shared" si="91"/>
        <v>66.2</v>
      </c>
    </row>
    <row r="354" spans="1:20" ht="18" x14ac:dyDescent="0.2">
      <c r="A354" s="368"/>
      <c r="B354" s="352"/>
      <c r="C354" s="348"/>
      <c r="D354" s="487"/>
      <c r="E354" s="503" t="s">
        <v>15</v>
      </c>
      <c r="F354" s="171" t="s">
        <v>461</v>
      </c>
      <c r="G354" s="509" t="s">
        <v>467</v>
      </c>
      <c r="H354" s="395">
        <v>26.771699999999999</v>
      </c>
      <c r="I354" s="175">
        <v>16.732299999999999</v>
      </c>
      <c r="J354" s="176">
        <v>5.9055099999999996</v>
      </c>
      <c r="K354" s="170">
        <v>680</v>
      </c>
      <c r="L354" s="171">
        <v>425</v>
      </c>
      <c r="M354" s="172">
        <v>150</v>
      </c>
      <c r="N354" s="475">
        <v>1683.0000000000002</v>
      </c>
      <c r="O354" s="513">
        <v>757.35</v>
      </c>
      <c r="P354" s="173" t="s">
        <v>53</v>
      </c>
      <c r="Q354" s="395">
        <f t="shared" si="91"/>
        <v>33.5</v>
      </c>
      <c r="R354" s="175">
        <f t="shared" si="91"/>
        <v>20.25</v>
      </c>
      <c r="S354" s="176">
        <f t="shared" si="91"/>
        <v>10.25</v>
      </c>
      <c r="T354" s="227">
        <f t="shared" si="91"/>
        <v>66.2</v>
      </c>
    </row>
    <row r="355" spans="1:20" ht="18" x14ac:dyDescent="0.2">
      <c r="A355" s="368"/>
      <c r="B355" s="352"/>
      <c r="C355" s="348"/>
      <c r="D355" s="487"/>
      <c r="E355" s="503" t="s">
        <v>16</v>
      </c>
      <c r="F355" s="171" t="s">
        <v>461</v>
      </c>
      <c r="G355" s="509" t="s">
        <v>468</v>
      </c>
      <c r="H355" s="395">
        <v>26.771699999999999</v>
      </c>
      <c r="I355" s="175">
        <v>16.732299999999999</v>
      </c>
      <c r="J355" s="176">
        <v>5.9055099999999996</v>
      </c>
      <c r="K355" s="170">
        <v>680</v>
      </c>
      <c r="L355" s="171">
        <v>425</v>
      </c>
      <c r="M355" s="172">
        <v>150</v>
      </c>
      <c r="N355" s="475">
        <v>1683.0000000000002</v>
      </c>
      <c r="O355" s="513">
        <v>757.35</v>
      </c>
      <c r="P355" s="173" t="s">
        <v>53</v>
      </c>
      <c r="Q355" s="395">
        <f t="shared" si="91"/>
        <v>33.5</v>
      </c>
      <c r="R355" s="175">
        <f t="shared" si="91"/>
        <v>20.25</v>
      </c>
      <c r="S355" s="176">
        <f t="shared" si="91"/>
        <v>10.25</v>
      </c>
      <c r="T355" s="227">
        <f t="shared" si="91"/>
        <v>66.2</v>
      </c>
    </row>
    <row r="356" spans="1:20" ht="18" x14ac:dyDescent="0.2">
      <c r="A356" s="368"/>
      <c r="B356" s="352"/>
      <c r="C356" s="348"/>
      <c r="D356" s="487"/>
      <c r="E356" s="503" t="s">
        <v>18</v>
      </c>
      <c r="F356" s="171" t="s">
        <v>461</v>
      </c>
      <c r="G356" s="509" t="s">
        <v>469</v>
      </c>
      <c r="H356" s="395">
        <v>26.771699999999999</v>
      </c>
      <c r="I356" s="175">
        <v>16.732299999999999</v>
      </c>
      <c r="J356" s="176">
        <v>5.9055099999999996</v>
      </c>
      <c r="K356" s="170">
        <v>680</v>
      </c>
      <c r="L356" s="171">
        <v>425</v>
      </c>
      <c r="M356" s="172">
        <v>150</v>
      </c>
      <c r="N356" s="475">
        <v>1683.0000000000002</v>
      </c>
      <c r="O356" s="513">
        <v>757.35</v>
      </c>
      <c r="P356" s="173" t="s">
        <v>53</v>
      </c>
      <c r="Q356" s="395">
        <f t="shared" si="91"/>
        <v>33.5</v>
      </c>
      <c r="R356" s="175">
        <f t="shared" si="91"/>
        <v>20.25</v>
      </c>
      <c r="S356" s="176">
        <f t="shared" si="91"/>
        <v>10.25</v>
      </c>
      <c r="T356" s="227">
        <f t="shared" si="91"/>
        <v>66.2</v>
      </c>
    </row>
    <row r="357" spans="1:20" ht="18" x14ac:dyDescent="0.2">
      <c r="A357" s="368"/>
      <c r="B357" s="352"/>
      <c r="C357" s="348"/>
      <c r="D357" s="487"/>
      <c r="E357" s="503" t="s">
        <v>19</v>
      </c>
      <c r="F357" s="171" t="s">
        <v>461</v>
      </c>
      <c r="G357" s="509" t="s">
        <v>470</v>
      </c>
      <c r="H357" s="395">
        <v>26.771699999999999</v>
      </c>
      <c r="I357" s="175">
        <v>16.732299999999999</v>
      </c>
      <c r="J357" s="176">
        <v>5.9055099999999996</v>
      </c>
      <c r="K357" s="170">
        <v>680</v>
      </c>
      <c r="L357" s="171">
        <v>425</v>
      </c>
      <c r="M357" s="172">
        <v>150</v>
      </c>
      <c r="N357" s="475">
        <v>1683.0000000000002</v>
      </c>
      <c r="O357" s="513">
        <v>757.35</v>
      </c>
      <c r="P357" s="173" t="s">
        <v>53</v>
      </c>
      <c r="Q357" s="395">
        <f t="shared" si="91"/>
        <v>33.5</v>
      </c>
      <c r="R357" s="175">
        <f t="shared" si="91"/>
        <v>20.25</v>
      </c>
      <c r="S357" s="176">
        <f t="shared" si="91"/>
        <v>10.25</v>
      </c>
      <c r="T357" s="227">
        <f t="shared" si="91"/>
        <v>66.2</v>
      </c>
    </row>
    <row r="358" spans="1:20" ht="18" x14ac:dyDescent="0.2">
      <c r="A358" s="368"/>
      <c r="B358" s="352"/>
      <c r="C358" s="348"/>
      <c r="D358" s="487"/>
      <c r="E358" s="503" t="s">
        <v>20</v>
      </c>
      <c r="F358" s="171" t="s">
        <v>461</v>
      </c>
      <c r="G358" s="509" t="s">
        <v>471</v>
      </c>
      <c r="H358" s="395">
        <v>26.771699999999999</v>
      </c>
      <c r="I358" s="175">
        <v>16.732299999999999</v>
      </c>
      <c r="J358" s="176">
        <v>5.9055099999999996</v>
      </c>
      <c r="K358" s="170">
        <v>680</v>
      </c>
      <c r="L358" s="171">
        <v>425</v>
      </c>
      <c r="M358" s="172">
        <v>150</v>
      </c>
      <c r="N358" s="475">
        <v>1683.0000000000002</v>
      </c>
      <c r="O358" s="513">
        <v>757.35</v>
      </c>
      <c r="P358" s="173" t="s">
        <v>53</v>
      </c>
      <c r="Q358" s="395">
        <f t="shared" si="91"/>
        <v>33.5</v>
      </c>
      <c r="R358" s="175">
        <f t="shared" si="91"/>
        <v>20.25</v>
      </c>
      <c r="S358" s="176">
        <f t="shared" si="91"/>
        <v>10.25</v>
      </c>
      <c r="T358" s="227">
        <f t="shared" si="91"/>
        <v>66.2</v>
      </c>
    </row>
    <row r="359" spans="1:20" ht="18" x14ac:dyDescent="0.2">
      <c r="A359" s="368"/>
      <c r="B359" s="352"/>
      <c r="C359" s="348"/>
      <c r="D359" s="487"/>
      <c r="E359" s="503" t="s">
        <v>21</v>
      </c>
      <c r="F359" s="171" t="s">
        <v>461</v>
      </c>
      <c r="G359" s="509" t="s">
        <v>472</v>
      </c>
      <c r="H359" s="395">
        <v>26.771699999999999</v>
      </c>
      <c r="I359" s="175">
        <v>16.732299999999999</v>
      </c>
      <c r="J359" s="176">
        <v>5.9055099999999996</v>
      </c>
      <c r="K359" s="170">
        <v>680</v>
      </c>
      <c r="L359" s="171">
        <v>425</v>
      </c>
      <c r="M359" s="172">
        <v>150</v>
      </c>
      <c r="N359" s="475">
        <v>1683.0000000000002</v>
      </c>
      <c r="O359" s="513">
        <v>757.35</v>
      </c>
      <c r="P359" s="173" t="s">
        <v>53</v>
      </c>
      <c r="Q359" s="395">
        <f t="shared" si="91"/>
        <v>33.5</v>
      </c>
      <c r="R359" s="175">
        <f t="shared" si="91"/>
        <v>20.25</v>
      </c>
      <c r="S359" s="176">
        <f t="shared" si="91"/>
        <v>10.25</v>
      </c>
      <c r="T359" s="227">
        <f t="shared" si="91"/>
        <v>66.2</v>
      </c>
    </row>
    <row r="360" spans="1:20" ht="18" x14ac:dyDescent="0.2">
      <c r="A360" s="368"/>
      <c r="B360" s="352"/>
      <c r="C360" s="348"/>
      <c r="D360" s="487"/>
      <c r="E360" s="503" t="s">
        <v>22</v>
      </c>
      <c r="F360" s="171" t="s">
        <v>461</v>
      </c>
      <c r="G360" s="267" t="s">
        <v>473</v>
      </c>
      <c r="H360" s="395">
        <v>26.771699999999999</v>
      </c>
      <c r="I360" s="175">
        <v>16.732299999999999</v>
      </c>
      <c r="J360" s="176">
        <v>5.9055099999999996</v>
      </c>
      <c r="K360" s="170">
        <v>680</v>
      </c>
      <c r="L360" s="171">
        <v>425</v>
      </c>
      <c r="M360" s="172">
        <v>150</v>
      </c>
      <c r="N360" s="475">
        <v>1683.0000000000002</v>
      </c>
      <c r="O360" s="513">
        <v>757.35</v>
      </c>
      <c r="P360" s="173" t="s">
        <v>53</v>
      </c>
      <c r="Q360" s="395">
        <f t="shared" si="91"/>
        <v>33.5</v>
      </c>
      <c r="R360" s="175">
        <f t="shared" si="91"/>
        <v>20.25</v>
      </c>
      <c r="S360" s="176">
        <f t="shared" si="91"/>
        <v>10.25</v>
      </c>
      <c r="T360" s="227">
        <f t="shared" si="91"/>
        <v>66.2</v>
      </c>
    </row>
    <row r="361" spans="1:20" ht="18" x14ac:dyDescent="0.2">
      <c r="A361" s="368"/>
      <c r="B361" s="352"/>
      <c r="C361" s="348"/>
      <c r="D361" s="487"/>
      <c r="E361" s="503" t="str">
        <f>E381</f>
        <v>Plaster Pink</v>
      </c>
      <c r="F361" s="171" t="s">
        <v>461</v>
      </c>
      <c r="G361" s="509" t="s">
        <v>994</v>
      </c>
      <c r="H361" s="395">
        <v>26.771699999999999</v>
      </c>
      <c r="I361" s="175">
        <v>16.732299999999999</v>
      </c>
      <c r="J361" s="176">
        <v>5.9055099999999996</v>
      </c>
      <c r="K361" s="170">
        <v>680</v>
      </c>
      <c r="L361" s="171">
        <v>425</v>
      </c>
      <c r="M361" s="172">
        <v>150</v>
      </c>
      <c r="N361" s="475">
        <v>1683.0000000000002</v>
      </c>
      <c r="O361" s="513">
        <v>757.35</v>
      </c>
      <c r="P361" s="173" t="s">
        <v>53</v>
      </c>
      <c r="Q361" s="395">
        <f t="shared" ref="Q361:T361" si="92">Q360</f>
        <v>33.5</v>
      </c>
      <c r="R361" s="175">
        <f t="shared" si="92"/>
        <v>20.25</v>
      </c>
      <c r="S361" s="176">
        <f t="shared" si="92"/>
        <v>10.25</v>
      </c>
      <c r="T361" s="227">
        <f t="shared" si="92"/>
        <v>66.2</v>
      </c>
    </row>
    <row r="362" spans="1:20" ht="18" x14ac:dyDescent="0.2">
      <c r="A362" s="368"/>
      <c r="B362" s="352"/>
      <c r="C362" s="348"/>
      <c r="D362" s="487"/>
      <c r="E362" s="503" t="str">
        <f t="shared" ref="E362:E366" si="93">E382</f>
        <v>Midnight Blue</v>
      </c>
      <c r="F362" s="171" t="s">
        <v>461</v>
      </c>
      <c r="G362" s="509" t="s">
        <v>995</v>
      </c>
      <c r="H362" s="395">
        <v>26.771699999999999</v>
      </c>
      <c r="I362" s="175">
        <v>16.732299999999999</v>
      </c>
      <c r="J362" s="176">
        <v>5.9055099999999996</v>
      </c>
      <c r="K362" s="170">
        <v>680</v>
      </c>
      <c r="L362" s="171">
        <v>425</v>
      </c>
      <c r="M362" s="172">
        <v>150</v>
      </c>
      <c r="N362" s="475">
        <v>1683.0000000000002</v>
      </c>
      <c r="O362" s="513">
        <v>757.35</v>
      </c>
      <c r="P362" s="173" t="s">
        <v>53</v>
      </c>
      <c r="Q362" s="395">
        <f t="shared" ref="Q362:T362" si="94">Q361</f>
        <v>33.5</v>
      </c>
      <c r="R362" s="175">
        <f t="shared" si="94"/>
        <v>20.25</v>
      </c>
      <c r="S362" s="176">
        <f t="shared" si="94"/>
        <v>10.25</v>
      </c>
      <c r="T362" s="227">
        <f t="shared" si="94"/>
        <v>66.2</v>
      </c>
    </row>
    <row r="363" spans="1:20" ht="18" x14ac:dyDescent="0.2">
      <c r="A363" s="368"/>
      <c r="B363" s="352"/>
      <c r="C363" s="348"/>
      <c r="D363" s="487"/>
      <c r="E363" s="503" t="str">
        <f t="shared" si="93"/>
        <v>Olive Green</v>
      </c>
      <c r="F363" s="171" t="s">
        <v>461</v>
      </c>
      <c r="G363" s="509" t="s">
        <v>996</v>
      </c>
      <c r="H363" s="395">
        <v>26.771699999999999</v>
      </c>
      <c r="I363" s="175">
        <v>16.732299999999999</v>
      </c>
      <c r="J363" s="176">
        <v>5.9055099999999996</v>
      </c>
      <c r="K363" s="170">
        <v>680</v>
      </c>
      <c r="L363" s="171">
        <v>425</v>
      </c>
      <c r="M363" s="172">
        <v>150</v>
      </c>
      <c r="N363" s="475">
        <v>1683.0000000000002</v>
      </c>
      <c r="O363" s="513">
        <v>757.35</v>
      </c>
      <c r="P363" s="173" t="s">
        <v>53</v>
      </c>
      <c r="Q363" s="395">
        <f t="shared" ref="Q363:T363" si="95">Q362</f>
        <v>33.5</v>
      </c>
      <c r="R363" s="175">
        <f t="shared" si="95"/>
        <v>20.25</v>
      </c>
      <c r="S363" s="176">
        <f t="shared" si="95"/>
        <v>10.25</v>
      </c>
      <c r="T363" s="227">
        <f t="shared" si="95"/>
        <v>66.2</v>
      </c>
    </row>
    <row r="364" spans="1:20" ht="18" x14ac:dyDescent="0.2">
      <c r="A364" s="368"/>
      <c r="B364" s="352"/>
      <c r="C364" s="348"/>
      <c r="D364" s="487"/>
      <c r="E364" s="503" t="str">
        <f t="shared" si="93"/>
        <v>Forest Green</v>
      </c>
      <c r="F364" s="171" t="s">
        <v>461</v>
      </c>
      <c r="G364" s="509" t="s">
        <v>997</v>
      </c>
      <c r="H364" s="395">
        <v>26.771699999999999</v>
      </c>
      <c r="I364" s="175">
        <v>16.732299999999999</v>
      </c>
      <c r="J364" s="176">
        <v>5.9055099999999996</v>
      </c>
      <c r="K364" s="170">
        <v>680</v>
      </c>
      <c r="L364" s="171">
        <v>425</v>
      </c>
      <c r="M364" s="172">
        <v>150</v>
      </c>
      <c r="N364" s="475">
        <v>1683.0000000000002</v>
      </c>
      <c r="O364" s="513">
        <v>757.35</v>
      </c>
      <c r="P364" s="173" t="s">
        <v>53</v>
      </c>
      <c r="Q364" s="395">
        <f t="shared" ref="Q364:T364" si="96">Q363</f>
        <v>33.5</v>
      </c>
      <c r="R364" s="175">
        <f t="shared" si="96"/>
        <v>20.25</v>
      </c>
      <c r="S364" s="176">
        <f t="shared" si="96"/>
        <v>10.25</v>
      </c>
      <c r="T364" s="227">
        <f t="shared" si="96"/>
        <v>66.2</v>
      </c>
    </row>
    <row r="365" spans="1:20" ht="18" x14ac:dyDescent="0.2">
      <c r="A365" s="368"/>
      <c r="B365" s="352"/>
      <c r="C365" s="348"/>
      <c r="D365" s="487"/>
      <c r="E365" s="503" t="str">
        <f t="shared" si="93"/>
        <v>Leather</v>
      </c>
      <c r="F365" s="171" t="s">
        <v>461</v>
      </c>
      <c r="G365" s="509" t="s">
        <v>998</v>
      </c>
      <c r="H365" s="395">
        <v>26.771699999999999</v>
      </c>
      <c r="I365" s="175">
        <v>16.732299999999999</v>
      </c>
      <c r="J365" s="176">
        <v>5.9055099999999996</v>
      </c>
      <c r="K365" s="170">
        <v>680</v>
      </c>
      <c r="L365" s="171">
        <v>425</v>
      </c>
      <c r="M365" s="172">
        <v>150</v>
      </c>
      <c r="N365" s="475">
        <v>1683.0000000000002</v>
      </c>
      <c r="O365" s="513">
        <v>757.35</v>
      </c>
      <c r="P365" s="173" t="s">
        <v>53</v>
      </c>
      <c r="Q365" s="395">
        <f t="shared" ref="Q365:T365" si="97">Q364</f>
        <v>33.5</v>
      </c>
      <c r="R365" s="175">
        <f t="shared" si="97"/>
        <v>20.25</v>
      </c>
      <c r="S365" s="176">
        <f t="shared" si="97"/>
        <v>10.25</v>
      </c>
      <c r="T365" s="227">
        <f t="shared" si="97"/>
        <v>66.2</v>
      </c>
    </row>
    <row r="366" spans="1:20" ht="18" x14ac:dyDescent="0.2">
      <c r="A366" s="368"/>
      <c r="B366" s="352"/>
      <c r="C366" s="348"/>
      <c r="D366" s="487"/>
      <c r="E366" s="503" t="str">
        <f t="shared" si="93"/>
        <v>Brick</v>
      </c>
      <c r="F366" s="171" t="s">
        <v>461</v>
      </c>
      <c r="G366" s="509" t="s">
        <v>999</v>
      </c>
      <c r="H366" s="395">
        <v>26.771699999999999</v>
      </c>
      <c r="I366" s="175">
        <v>16.732299999999999</v>
      </c>
      <c r="J366" s="176">
        <v>5.9055099999999996</v>
      </c>
      <c r="K366" s="170">
        <v>680</v>
      </c>
      <c r="L366" s="171">
        <v>425</v>
      </c>
      <c r="M366" s="172">
        <v>150</v>
      </c>
      <c r="N366" s="475">
        <v>1683.0000000000002</v>
      </c>
      <c r="O366" s="513">
        <v>757.35</v>
      </c>
      <c r="P366" s="173" t="s">
        <v>53</v>
      </c>
      <c r="Q366" s="395">
        <f t="shared" ref="Q366:T366" si="98">Q365</f>
        <v>33.5</v>
      </c>
      <c r="R366" s="175">
        <f t="shared" si="98"/>
        <v>20.25</v>
      </c>
      <c r="S366" s="176">
        <f t="shared" si="98"/>
        <v>10.25</v>
      </c>
      <c r="T366" s="227">
        <f t="shared" si="98"/>
        <v>66.2</v>
      </c>
    </row>
    <row r="367" spans="1:20" ht="18" x14ac:dyDescent="0.2">
      <c r="A367" s="368"/>
      <c r="B367" s="352"/>
      <c r="C367" s="347"/>
      <c r="D367" s="486"/>
      <c r="E367" s="503" t="s">
        <v>63</v>
      </c>
      <c r="F367" s="171" t="s">
        <v>461</v>
      </c>
      <c r="G367" s="267" t="s">
        <v>31</v>
      </c>
      <c r="H367" s="385">
        <v>26.771699999999999</v>
      </c>
      <c r="I367" s="34">
        <v>16.732299999999999</v>
      </c>
      <c r="J367" s="35">
        <v>5.9055099999999996</v>
      </c>
      <c r="K367" s="165">
        <v>680</v>
      </c>
      <c r="L367" s="166">
        <v>425</v>
      </c>
      <c r="M367" s="167">
        <v>150</v>
      </c>
      <c r="N367" s="475">
        <v>1851.3000000000002</v>
      </c>
      <c r="O367" s="513">
        <v>833.08500000000004</v>
      </c>
      <c r="P367" s="168" t="s">
        <v>53</v>
      </c>
      <c r="Q367" s="395">
        <f>Q360</f>
        <v>33.5</v>
      </c>
      <c r="R367" s="175">
        <f>R360</f>
        <v>20.25</v>
      </c>
      <c r="S367" s="176">
        <f>S360</f>
        <v>10.25</v>
      </c>
      <c r="T367" s="227">
        <f>T360</f>
        <v>66.2</v>
      </c>
    </row>
    <row r="368" spans="1:20" ht="19" thickBot="1" x14ac:dyDescent="0.25">
      <c r="A368" s="368"/>
      <c r="B368" s="422"/>
      <c r="C368" s="421"/>
      <c r="D368" s="494"/>
      <c r="E368" s="517" t="s">
        <v>64</v>
      </c>
      <c r="F368" s="181" t="s">
        <v>461</v>
      </c>
      <c r="G368" s="270" t="s">
        <v>31</v>
      </c>
      <c r="H368" s="499">
        <v>26.771699999999999</v>
      </c>
      <c r="I368" s="242">
        <v>16.732299999999999</v>
      </c>
      <c r="J368" s="243">
        <v>5.9055099999999996</v>
      </c>
      <c r="K368" s="180">
        <v>680</v>
      </c>
      <c r="L368" s="181">
        <v>425</v>
      </c>
      <c r="M368" s="182">
        <v>150</v>
      </c>
      <c r="N368" s="476">
        <v>1851.3000000000002</v>
      </c>
      <c r="O368" s="518">
        <v>833.08500000000004</v>
      </c>
      <c r="P368" s="183" t="s">
        <v>53</v>
      </c>
      <c r="Q368" s="395">
        <f t="shared" si="91"/>
        <v>33.5</v>
      </c>
      <c r="R368" s="175">
        <f t="shared" si="91"/>
        <v>20.25</v>
      </c>
      <c r="S368" s="176">
        <f t="shared" si="91"/>
        <v>10.25</v>
      </c>
      <c r="T368" s="227">
        <f t="shared" si="91"/>
        <v>66.2</v>
      </c>
    </row>
    <row r="369" spans="1:20" ht="18" x14ac:dyDescent="0.2">
      <c r="A369" s="370"/>
      <c r="B369" s="409" t="s">
        <v>474</v>
      </c>
      <c r="C369" s="406" t="s">
        <v>475</v>
      </c>
      <c r="D369" s="447" t="s">
        <v>460</v>
      </c>
      <c r="E369" s="521" t="s">
        <v>9</v>
      </c>
      <c r="F369" s="106" t="s">
        <v>476</v>
      </c>
      <c r="G369" s="295" t="s">
        <v>477</v>
      </c>
      <c r="H369" s="387">
        <v>21.653500000000001</v>
      </c>
      <c r="I369" s="109">
        <v>13.5039</v>
      </c>
      <c r="J369" s="110">
        <v>5.9055099999999996</v>
      </c>
      <c r="K369" s="184">
        <v>550</v>
      </c>
      <c r="L369" s="106">
        <v>343</v>
      </c>
      <c r="M369" s="185">
        <v>150</v>
      </c>
      <c r="N369" s="454">
        <v>1639.4400000000003</v>
      </c>
      <c r="O369" s="522">
        <v>737.74800000000005</v>
      </c>
      <c r="P369" s="186" t="s">
        <v>53</v>
      </c>
      <c r="Q369" s="387">
        <v>28.5</v>
      </c>
      <c r="R369" s="109">
        <v>17</v>
      </c>
      <c r="S369" s="110">
        <v>10.25</v>
      </c>
      <c r="T369" s="187">
        <v>50.7</v>
      </c>
    </row>
    <row r="370" spans="1:20" ht="18" x14ac:dyDescent="0.2">
      <c r="A370" s="368"/>
      <c r="B370" s="410" t="s">
        <v>50</v>
      </c>
      <c r="C370" s="407"/>
      <c r="D370" s="448"/>
      <c r="E370" s="507" t="s">
        <v>11</v>
      </c>
      <c r="F370" s="113" t="s">
        <v>476</v>
      </c>
      <c r="G370" s="107" t="s">
        <v>478</v>
      </c>
      <c r="H370" s="388">
        <v>21.653500000000001</v>
      </c>
      <c r="I370" s="115">
        <v>13.5039</v>
      </c>
      <c r="J370" s="116">
        <v>5.9055099999999996</v>
      </c>
      <c r="K370" s="188">
        <v>550</v>
      </c>
      <c r="L370" s="113">
        <v>343</v>
      </c>
      <c r="M370" s="189">
        <v>150</v>
      </c>
      <c r="N370" s="453">
        <v>1639.4400000000003</v>
      </c>
      <c r="O370" s="514">
        <v>737.74800000000005</v>
      </c>
      <c r="P370" s="190" t="s">
        <v>53</v>
      </c>
      <c r="Q370" s="388">
        <f>Q369</f>
        <v>28.5</v>
      </c>
      <c r="R370" s="115">
        <f>R369</f>
        <v>17</v>
      </c>
      <c r="S370" s="116">
        <f>S369</f>
        <v>10.25</v>
      </c>
      <c r="T370" s="191">
        <f>T369</f>
        <v>50.7</v>
      </c>
    </row>
    <row r="371" spans="1:20" ht="18" x14ac:dyDescent="0.2">
      <c r="A371" s="368"/>
      <c r="B371" s="410"/>
      <c r="C371" s="407"/>
      <c r="D371" s="448"/>
      <c r="E371" s="507" t="s">
        <v>12</v>
      </c>
      <c r="F371" s="113" t="s">
        <v>476</v>
      </c>
      <c r="G371" s="107" t="s">
        <v>479</v>
      </c>
      <c r="H371" s="388">
        <v>21.653500000000001</v>
      </c>
      <c r="I371" s="115">
        <v>13.5039</v>
      </c>
      <c r="J371" s="116">
        <v>5.9055099999999996</v>
      </c>
      <c r="K371" s="188">
        <v>550</v>
      </c>
      <c r="L371" s="113">
        <v>343</v>
      </c>
      <c r="M371" s="189">
        <v>150</v>
      </c>
      <c r="N371" s="453">
        <v>1639.4400000000003</v>
      </c>
      <c r="O371" s="514">
        <v>737.74800000000005</v>
      </c>
      <c r="P371" s="190" t="s">
        <v>53</v>
      </c>
      <c r="Q371" s="388">
        <f t="shared" ref="Q371:T388" si="99">Q370</f>
        <v>28.5</v>
      </c>
      <c r="R371" s="115">
        <f t="shared" si="99"/>
        <v>17</v>
      </c>
      <c r="S371" s="116">
        <f t="shared" si="99"/>
        <v>10.25</v>
      </c>
      <c r="T371" s="191">
        <f t="shared" si="99"/>
        <v>50.7</v>
      </c>
    </row>
    <row r="372" spans="1:20" ht="18" x14ac:dyDescent="0.2">
      <c r="A372" s="368"/>
      <c r="B372" s="410"/>
      <c r="C372" s="407"/>
      <c r="D372" s="448"/>
      <c r="E372" s="507" t="s">
        <v>13</v>
      </c>
      <c r="F372" s="113" t="s">
        <v>476</v>
      </c>
      <c r="G372" s="107" t="s">
        <v>480</v>
      </c>
      <c r="H372" s="388">
        <v>21.653500000000001</v>
      </c>
      <c r="I372" s="115">
        <v>13.5039</v>
      </c>
      <c r="J372" s="116">
        <v>5.9055099999999996</v>
      </c>
      <c r="K372" s="188">
        <v>550</v>
      </c>
      <c r="L372" s="113">
        <v>343</v>
      </c>
      <c r="M372" s="189">
        <v>150</v>
      </c>
      <c r="N372" s="453">
        <v>1639.4400000000003</v>
      </c>
      <c r="O372" s="514">
        <v>737.74800000000005</v>
      </c>
      <c r="P372" s="190" t="s">
        <v>53</v>
      </c>
      <c r="Q372" s="388">
        <f t="shared" si="99"/>
        <v>28.5</v>
      </c>
      <c r="R372" s="115">
        <f t="shared" si="99"/>
        <v>17</v>
      </c>
      <c r="S372" s="116">
        <f t="shared" si="99"/>
        <v>10.25</v>
      </c>
      <c r="T372" s="191">
        <f t="shared" si="99"/>
        <v>50.7</v>
      </c>
    </row>
    <row r="373" spans="1:20" ht="18" x14ac:dyDescent="0.2">
      <c r="A373" s="368"/>
      <c r="B373" s="410"/>
      <c r="C373" s="407"/>
      <c r="D373" s="448"/>
      <c r="E373" s="507" t="s">
        <v>14</v>
      </c>
      <c r="F373" s="113" t="s">
        <v>476</v>
      </c>
      <c r="G373" s="107" t="s">
        <v>481</v>
      </c>
      <c r="H373" s="388">
        <v>21.653500000000001</v>
      </c>
      <c r="I373" s="115">
        <v>13.5039</v>
      </c>
      <c r="J373" s="116">
        <v>5.9055099999999996</v>
      </c>
      <c r="K373" s="188">
        <v>550</v>
      </c>
      <c r="L373" s="113">
        <v>343</v>
      </c>
      <c r="M373" s="189">
        <v>150</v>
      </c>
      <c r="N373" s="453">
        <v>1639.4400000000003</v>
      </c>
      <c r="O373" s="514">
        <v>737.74800000000005</v>
      </c>
      <c r="P373" s="190" t="s">
        <v>53</v>
      </c>
      <c r="Q373" s="388">
        <f t="shared" si="99"/>
        <v>28.5</v>
      </c>
      <c r="R373" s="115">
        <f t="shared" si="99"/>
        <v>17</v>
      </c>
      <c r="S373" s="116">
        <f t="shared" si="99"/>
        <v>10.25</v>
      </c>
      <c r="T373" s="191">
        <f t="shared" si="99"/>
        <v>50.7</v>
      </c>
    </row>
    <row r="374" spans="1:20" ht="18" x14ac:dyDescent="0.2">
      <c r="A374" s="368"/>
      <c r="B374" s="410"/>
      <c r="C374" s="407"/>
      <c r="D374" s="448"/>
      <c r="E374" s="507" t="s">
        <v>15</v>
      </c>
      <c r="F374" s="113" t="s">
        <v>476</v>
      </c>
      <c r="G374" s="107" t="s">
        <v>482</v>
      </c>
      <c r="H374" s="388">
        <v>21.653500000000001</v>
      </c>
      <c r="I374" s="115">
        <v>13.5039</v>
      </c>
      <c r="J374" s="116">
        <v>5.9055099999999996</v>
      </c>
      <c r="K374" s="188">
        <v>550</v>
      </c>
      <c r="L374" s="113">
        <v>343</v>
      </c>
      <c r="M374" s="189">
        <v>150</v>
      </c>
      <c r="N374" s="453">
        <v>1639.4400000000003</v>
      </c>
      <c r="O374" s="514">
        <v>737.74800000000005</v>
      </c>
      <c r="P374" s="190" t="s">
        <v>53</v>
      </c>
      <c r="Q374" s="388">
        <f t="shared" si="99"/>
        <v>28.5</v>
      </c>
      <c r="R374" s="115">
        <f t="shared" si="99"/>
        <v>17</v>
      </c>
      <c r="S374" s="116">
        <f t="shared" si="99"/>
        <v>10.25</v>
      </c>
      <c r="T374" s="191">
        <f t="shared" si="99"/>
        <v>50.7</v>
      </c>
    </row>
    <row r="375" spans="1:20" ht="18" x14ac:dyDescent="0.2">
      <c r="A375" s="368"/>
      <c r="B375" s="410"/>
      <c r="C375" s="407"/>
      <c r="D375" s="448"/>
      <c r="E375" s="507" t="s">
        <v>16</v>
      </c>
      <c r="F375" s="113" t="s">
        <v>476</v>
      </c>
      <c r="G375" s="107" t="s">
        <v>483</v>
      </c>
      <c r="H375" s="388">
        <v>21.653500000000001</v>
      </c>
      <c r="I375" s="115">
        <v>13.5039</v>
      </c>
      <c r="J375" s="116">
        <v>5.9055099999999996</v>
      </c>
      <c r="K375" s="188">
        <v>550</v>
      </c>
      <c r="L375" s="113">
        <v>343</v>
      </c>
      <c r="M375" s="189">
        <v>150</v>
      </c>
      <c r="N375" s="453">
        <v>1639.4400000000003</v>
      </c>
      <c r="O375" s="514">
        <v>737.74800000000005</v>
      </c>
      <c r="P375" s="190" t="s">
        <v>53</v>
      </c>
      <c r="Q375" s="388">
        <f t="shared" si="99"/>
        <v>28.5</v>
      </c>
      <c r="R375" s="115">
        <f t="shared" si="99"/>
        <v>17</v>
      </c>
      <c r="S375" s="116">
        <f t="shared" si="99"/>
        <v>10.25</v>
      </c>
      <c r="T375" s="191">
        <f t="shared" si="99"/>
        <v>50.7</v>
      </c>
    </row>
    <row r="376" spans="1:20" ht="18" x14ac:dyDescent="0.2">
      <c r="A376" s="368"/>
      <c r="B376" s="410"/>
      <c r="C376" s="407"/>
      <c r="D376" s="448"/>
      <c r="E376" s="507" t="s">
        <v>18</v>
      </c>
      <c r="F376" s="113" t="s">
        <v>476</v>
      </c>
      <c r="G376" s="107" t="s">
        <v>484</v>
      </c>
      <c r="H376" s="388">
        <v>21.653500000000001</v>
      </c>
      <c r="I376" s="115">
        <v>13.5039</v>
      </c>
      <c r="J376" s="116">
        <v>5.9055099999999996</v>
      </c>
      <c r="K376" s="188">
        <v>550</v>
      </c>
      <c r="L376" s="113">
        <v>343</v>
      </c>
      <c r="M376" s="189">
        <v>150</v>
      </c>
      <c r="N376" s="453">
        <v>1639.4400000000003</v>
      </c>
      <c r="O376" s="514">
        <v>737.74800000000005</v>
      </c>
      <c r="P376" s="190" t="s">
        <v>53</v>
      </c>
      <c r="Q376" s="388">
        <f t="shared" si="99"/>
        <v>28.5</v>
      </c>
      <c r="R376" s="115">
        <f t="shared" si="99"/>
        <v>17</v>
      </c>
      <c r="S376" s="116">
        <f t="shared" si="99"/>
        <v>10.25</v>
      </c>
      <c r="T376" s="191">
        <f t="shared" si="99"/>
        <v>50.7</v>
      </c>
    </row>
    <row r="377" spans="1:20" ht="18" x14ac:dyDescent="0.2">
      <c r="A377" s="368"/>
      <c r="B377" s="410"/>
      <c r="C377" s="407"/>
      <c r="D377" s="448"/>
      <c r="E377" s="507" t="s">
        <v>19</v>
      </c>
      <c r="F377" s="113" t="s">
        <v>476</v>
      </c>
      <c r="G377" s="107" t="s">
        <v>485</v>
      </c>
      <c r="H377" s="388">
        <v>21.653500000000001</v>
      </c>
      <c r="I377" s="115">
        <v>13.5039</v>
      </c>
      <c r="J377" s="116">
        <v>5.9055099999999996</v>
      </c>
      <c r="K377" s="188">
        <v>550</v>
      </c>
      <c r="L377" s="113">
        <v>343</v>
      </c>
      <c r="M377" s="189">
        <v>150</v>
      </c>
      <c r="N377" s="453">
        <v>1639.4400000000003</v>
      </c>
      <c r="O377" s="514">
        <v>737.74800000000005</v>
      </c>
      <c r="P377" s="190" t="s">
        <v>53</v>
      </c>
      <c r="Q377" s="388">
        <f t="shared" si="99"/>
        <v>28.5</v>
      </c>
      <c r="R377" s="115">
        <f t="shared" si="99"/>
        <v>17</v>
      </c>
      <c r="S377" s="116">
        <f t="shared" si="99"/>
        <v>10.25</v>
      </c>
      <c r="T377" s="191">
        <f t="shared" si="99"/>
        <v>50.7</v>
      </c>
    </row>
    <row r="378" spans="1:20" ht="18" x14ac:dyDescent="0.2">
      <c r="A378" s="368"/>
      <c r="B378" s="410"/>
      <c r="C378" s="407"/>
      <c r="D378" s="448"/>
      <c r="E378" s="507" t="s">
        <v>20</v>
      </c>
      <c r="F378" s="113" t="s">
        <v>476</v>
      </c>
      <c r="G378" s="107" t="s">
        <v>486</v>
      </c>
      <c r="H378" s="388">
        <v>21.653500000000001</v>
      </c>
      <c r="I378" s="115">
        <v>13.5039</v>
      </c>
      <c r="J378" s="116">
        <v>5.9055099999999996</v>
      </c>
      <c r="K378" s="188">
        <v>550</v>
      </c>
      <c r="L378" s="113">
        <v>343</v>
      </c>
      <c r="M378" s="189">
        <v>150</v>
      </c>
      <c r="N378" s="453">
        <v>1639.4400000000003</v>
      </c>
      <c r="O378" s="514">
        <v>737.74800000000005</v>
      </c>
      <c r="P378" s="190" t="s">
        <v>53</v>
      </c>
      <c r="Q378" s="388">
        <f t="shared" si="99"/>
        <v>28.5</v>
      </c>
      <c r="R378" s="115">
        <f t="shared" si="99"/>
        <v>17</v>
      </c>
      <c r="S378" s="116">
        <f t="shared" si="99"/>
        <v>10.25</v>
      </c>
      <c r="T378" s="191">
        <f t="shared" si="99"/>
        <v>50.7</v>
      </c>
    </row>
    <row r="379" spans="1:20" ht="18" x14ac:dyDescent="0.2">
      <c r="A379" s="368"/>
      <c r="B379" s="410"/>
      <c r="C379" s="407"/>
      <c r="D379" s="448"/>
      <c r="E379" s="507" t="s">
        <v>21</v>
      </c>
      <c r="F379" s="113" t="s">
        <v>476</v>
      </c>
      <c r="G379" s="107" t="s">
        <v>487</v>
      </c>
      <c r="H379" s="388">
        <v>21.653500000000001</v>
      </c>
      <c r="I379" s="115">
        <v>13.5039</v>
      </c>
      <c r="J379" s="116">
        <v>5.9055099999999996</v>
      </c>
      <c r="K379" s="188">
        <v>550</v>
      </c>
      <c r="L379" s="113">
        <v>343</v>
      </c>
      <c r="M379" s="189">
        <v>150</v>
      </c>
      <c r="N379" s="453">
        <v>1639.4400000000003</v>
      </c>
      <c r="O379" s="514">
        <v>737.74800000000005</v>
      </c>
      <c r="P379" s="190" t="s">
        <v>53</v>
      </c>
      <c r="Q379" s="388">
        <f t="shared" si="99"/>
        <v>28.5</v>
      </c>
      <c r="R379" s="115">
        <f t="shared" si="99"/>
        <v>17</v>
      </c>
      <c r="S379" s="116">
        <f t="shared" si="99"/>
        <v>10.25</v>
      </c>
      <c r="T379" s="191">
        <f t="shared" si="99"/>
        <v>50.7</v>
      </c>
    </row>
    <row r="380" spans="1:20" ht="18" x14ac:dyDescent="0.2">
      <c r="A380" s="368"/>
      <c r="B380" s="410"/>
      <c r="C380" s="407"/>
      <c r="D380" s="448"/>
      <c r="E380" s="507" t="s">
        <v>22</v>
      </c>
      <c r="F380" s="113" t="s">
        <v>476</v>
      </c>
      <c r="G380" s="107" t="s">
        <v>488</v>
      </c>
      <c r="H380" s="388">
        <v>21.653500000000001</v>
      </c>
      <c r="I380" s="115">
        <v>13.5039</v>
      </c>
      <c r="J380" s="116">
        <v>5.9055099999999996</v>
      </c>
      <c r="K380" s="188">
        <v>550</v>
      </c>
      <c r="L380" s="113">
        <v>343</v>
      </c>
      <c r="M380" s="189">
        <v>150</v>
      </c>
      <c r="N380" s="453">
        <v>1639.4400000000003</v>
      </c>
      <c r="O380" s="514">
        <v>737.74800000000005</v>
      </c>
      <c r="P380" s="190" t="s">
        <v>53</v>
      </c>
      <c r="Q380" s="388">
        <f t="shared" si="99"/>
        <v>28.5</v>
      </c>
      <c r="R380" s="115">
        <f t="shared" si="99"/>
        <v>17</v>
      </c>
      <c r="S380" s="116">
        <f t="shared" si="99"/>
        <v>10.25</v>
      </c>
      <c r="T380" s="191">
        <f t="shared" si="99"/>
        <v>50.7</v>
      </c>
    </row>
    <row r="381" spans="1:20" ht="18" x14ac:dyDescent="0.2">
      <c r="A381" s="368"/>
      <c r="B381" s="410"/>
      <c r="C381" s="407"/>
      <c r="D381" s="448"/>
      <c r="E381" s="507" t="str">
        <f>E401</f>
        <v>Plaster Pink</v>
      </c>
      <c r="F381" s="113" t="s">
        <v>476</v>
      </c>
      <c r="G381" s="107" t="s">
        <v>1000</v>
      </c>
      <c r="H381" s="388">
        <v>21.653500000000001</v>
      </c>
      <c r="I381" s="115">
        <v>13.5039</v>
      </c>
      <c r="J381" s="116">
        <v>5.9055099999999996</v>
      </c>
      <c r="K381" s="188">
        <v>550</v>
      </c>
      <c r="L381" s="113">
        <v>343</v>
      </c>
      <c r="M381" s="189">
        <v>150</v>
      </c>
      <c r="N381" s="453">
        <v>1639.4400000000003</v>
      </c>
      <c r="O381" s="514">
        <v>737.74800000000005</v>
      </c>
      <c r="P381" s="190" t="s">
        <v>53</v>
      </c>
      <c r="Q381" s="388">
        <f t="shared" ref="Q381:T381" si="100">Q380</f>
        <v>28.5</v>
      </c>
      <c r="R381" s="115">
        <f t="shared" si="100"/>
        <v>17</v>
      </c>
      <c r="S381" s="116">
        <f t="shared" si="100"/>
        <v>10.25</v>
      </c>
      <c r="T381" s="191">
        <f t="shared" si="100"/>
        <v>50.7</v>
      </c>
    </row>
    <row r="382" spans="1:20" ht="18" x14ac:dyDescent="0.2">
      <c r="A382" s="368"/>
      <c r="B382" s="410"/>
      <c r="C382" s="407"/>
      <c r="D382" s="448"/>
      <c r="E382" s="507" t="str">
        <f t="shared" ref="E382:E386" si="101">E402</f>
        <v>Midnight Blue</v>
      </c>
      <c r="F382" s="113" t="s">
        <v>476</v>
      </c>
      <c r="G382" s="107" t="s">
        <v>1001</v>
      </c>
      <c r="H382" s="388">
        <v>21.653500000000001</v>
      </c>
      <c r="I382" s="115">
        <v>13.5039</v>
      </c>
      <c r="J382" s="116">
        <v>5.9055099999999996</v>
      </c>
      <c r="K382" s="188">
        <v>550</v>
      </c>
      <c r="L382" s="113">
        <v>343</v>
      </c>
      <c r="M382" s="189">
        <v>150</v>
      </c>
      <c r="N382" s="453">
        <v>1639.4400000000003</v>
      </c>
      <c r="O382" s="514">
        <v>737.74800000000005</v>
      </c>
      <c r="P382" s="190" t="s">
        <v>53</v>
      </c>
      <c r="Q382" s="388">
        <f t="shared" ref="Q382:T382" si="102">Q381</f>
        <v>28.5</v>
      </c>
      <c r="R382" s="115">
        <f t="shared" si="102"/>
        <v>17</v>
      </c>
      <c r="S382" s="116">
        <f t="shared" si="102"/>
        <v>10.25</v>
      </c>
      <c r="T382" s="191">
        <f t="shared" si="102"/>
        <v>50.7</v>
      </c>
    </row>
    <row r="383" spans="1:20" ht="18" x14ac:dyDescent="0.2">
      <c r="A383" s="368"/>
      <c r="B383" s="410"/>
      <c r="C383" s="407"/>
      <c r="D383" s="448"/>
      <c r="E383" s="507" t="str">
        <f t="shared" si="101"/>
        <v>Olive Green</v>
      </c>
      <c r="F383" s="113" t="s">
        <v>476</v>
      </c>
      <c r="G383" s="107" t="s">
        <v>1002</v>
      </c>
      <c r="H383" s="388">
        <v>21.653500000000001</v>
      </c>
      <c r="I383" s="115">
        <v>13.5039</v>
      </c>
      <c r="J383" s="116">
        <v>5.9055099999999996</v>
      </c>
      <c r="K383" s="188">
        <v>550</v>
      </c>
      <c r="L383" s="113">
        <v>343</v>
      </c>
      <c r="M383" s="189">
        <v>150</v>
      </c>
      <c r="N383" s="453">
        <v>1639.4400000000003</v>
      </c>
      <c r="O383" s="514">
        <v>737.74800000000005</v>
      </c>
      <c r="P383" s="190" t="s">
        <v>53</v>
      </c>
      <c r="Q383" s="388">
        <f t="shared" ref="Q383:T383" si="103">Q382</f>
        <v>28.5</v>
      </c>
      <c r="R383" s="115">
        <f t="shared" si="103"/>
        <v>17</v>
      </c>
      <c r="S383" s="116">
        <f t="shared" si="103"/>
        <v>10.25</v>
      </c>
      <c r="T383" s="191">
        <f t="shared" si="103"/>
        <v>50.7</v>
      </c>
    </row>
    <row r="384" spans="1:20" ht="18" x14ac:dyDescent="0.2">
      <c r="A384" s="368"/>
      <c r="B384" s="410"/>
      <c r="C384" s="407"/>
      <c r="D384" s="448"/>
      <c r="E384" s="507" t="str">
        <f t="shared" si="101"/>
        <v>Forest Green</v>
      </c>
      <c r="F384" s="113" t="s">
        <v>476</v>
      </c>
      <c r="G384" s="107" t="s">
        <v>1003</v>
      </c>
      <c r="H384" s="388">
        <v>21.653500000000001</v>
      </c>
      <c r="I384" s="115">
        <v>13.5039</v>
      </c>
      <c r="J384" s="116">
        <v>5.9055099999999996</v>
      </c>
      <c r="K384" s="188">
        <v>550</v>
      </c>
      <c r="L384" s="113">
        <v>343</v>
      </c>
      <c r="M384" s="189">
        <v>150</v>
      </c>
      <c r="N384" s="453">
        <v>1639.4400000000003</v>
      </c>
      <c r="O384" s="514">
        <v>737.74800000000005</v>
      </c>
      <c r="P384" s="190" t="s">
        <v>53</v>
      </c>
      <c r="Q384" s="388">
        <f t="shared" ref="Q384:T384" si="104">Q383</f>
        <v>28.5</v>
      </c>
      <c r="R384" s="115">
        <f t="shared" si="104"/>
        <v>17</v>
      </c>
      <c r="S384" s="116">
        <f t="shared" si="104"/>
        <v>10.25</v>
      </c>
      <c r="T384" s="191">
        <f t="shared" si="104"/>
        <v>50.7</v>
      </c>
    </row>
    <row r="385" spans="1:20" ht="18" x14ac:dyDescent="0.2">
      <c r="A385" s="368"/>
      <c r="B385" s="410"/>
      <c r="C385" s="407"/>
      <c r="D385" s="448"/>
      <c r="E385" s="507" t="str">
        <f t="shared" si="101"/>
        <v>Leather</v>
      </c>
      <c r="F385" s="113" t="s">
        <v>476</v>
      </c>
      <c r="G385" s="107" t="s">
        <v>1004</v>
      </c>
      <c r="H385" s="388">
        <v>21.653500000000001</v>
      </c>
      <c r="I385" s="115">
        <v>13.5039</v>
      </c>
      <c r="J385" s="116">
        <v>5.9055099999999996</v>
      </c>
      <c r="K385" s="188">
        <v>550</v>
      </c>
      <c r="L385" s="113">
        <v>343</v>
      </c>
      <c r="M385" s="189">
        <v>150</v>
      </c>
      <c r="N385" s="453">
        <v>1639.4400000000003</v>
      </c>
      <c r="O385" s="514">
        <v>737.74800000000005</v>
      </c>
      <c r="P385" s="190" t="s">
        <v>53</v>
      </c>
      <c r="Q385" s="388">
        <f t="shared" ref="Q385:T385" si="105">Q384</f>
        <v>28.5</v>
      </c>
      <c r="R385" s="115">
        <f t="shared" si="105"/>
        <v>17</v>
      </c>
      <c r="S385" s="116">
        <f t="shared" si="105"/>
        <v>10.25</v>
      </c>
      <c r="T385" s="191">
        <f t="shared" si="105"/>
        <v>50.7</v>
      </c>
    </row>
    <row r="386" spans="1:20" ht="18" x14ac:dyDescent="0.2">
      <c r="A386" s="368"/>
      <c r="B386" s="410"/>
      <c r="C386" s="407"/>
      <c r="D386" s="448"/>
      <c r="E386" s="507" t="str">
        <f t="shared" si="101"/>
        <v>Brick</v>
      </c>
      <c r="F386" s="113" t="s">
        <v>476</v>
      </c>
      <c r="G386" s="107" t="s">
        <v>1005</v>
      </c>
      <c r="H386" s="388">
        <v>21.653500000000001</v>
      </c>
      <c r="I386" s="115">
        <v>13.5039</v>
      </c>
      <c r="J386" s="116">
        <v>5.9055099999999996</v>
      </c>
      <c r="K386" s="188">
        <v>550</v>
      </c>
      <c r="L386" s="113">
        <v>343</v>
      </c>
      <c r="M386" s="189">
        <v>150</v>
      </c>
      <c r="N386" s="453">
        <v>1639.4400000000003</v>
      </c>
      <c r="O386" s="514">
        <v>737.74800000000005</v>
      </c>
      <c r="P386" s="190" t="s">
        <v>53</v>
      </c>
      <c r="Q386" s="388">
        <f t="shared" ref="Q386:T386" si="106">Q385</f>
        <v>28.5</v>
      </c>
      <c r="R386" s="115">
        <f t="shared" si="106"/>
        <v>17</v>
      </c>
      <c r="S386" s="116">
        <f t="shared" si="106"/>
        <v>10.25</v>
      </c>
      <c r="T386" s="191">
        <f t="shared" si="106"/>
        <v>50.7</v>
      </c>
    </row>
    <row r="387" spans="1:20" ht="18" x14ac:dyDescent="0.2">
      <c r="A387" s="368"/>
      <c r="B387" s="410"/>
      <c r="C387" s="408"/>
      <c r="D387" s="449"/>
      <c r="E387" s="507" t="s">
        <v>63</v>
      </c>
      <c r="F387" s="113" t="s">
        <v>476</v>
      </c>
      <c r="G387" s="107" t="s">
        <v>31</v>
      </c>
      <c r="H387" s="397">
        <v>21.653500000000001</v>
      </c>
      <c r="I387" s="193">
        <v>13.5039</v>
      </c>
      <c r="J387" s="194">
        <v>5.9055099999999996</v>
      </c>
      <c r="K387" s="195">
        <v>550</v>
      </c>
      <c r="L387" s="196">
        <v>343</v>
      </c>
      <c r="M387" s="197">
        <v>150</v>
      </c>
      <c r="N387" s="453">
        <v>1803.3840000000002</v>
      </c>
      <c r="O387" s="514">
        <v>811.52500000000009</v>
      </c>
      <c r="P387" s="198" t="s">
        <v>53</v>
      </c>
      <c r="Q387" s="388">
        <f>Q380</f>
        <v>28.5</v>
      </c>
      <c r="R387" s="115">
        <f>R380</f>
        <v>17</v>
      </c>
      <c r="S387" s="116">
        <f>S380</f>
        <v>10.25</v>
      </c>
      <c r="T387" s="191">
        <f>T380</f>
        <v>50.7</v>
      </c>
    </row>
    <row r="388" spans="1:20" ht="19" thickBot="1" x14ac:dyDescent="0.25">
      <c r="A388" s="369"/>
      <c r="B388" s="410"/>
      <c r="C388" s="137"/>
      <c r="D388" s="136"/>
      <c r="E388" s="510" t="s">
        <v>64</v>
      </c>
      <c r="F388" s="246" t="s">
        <v>476</v>
      </c>
      <c r="G388" s="300" t="s">
        <v>31</v>
      </c>
      <c r="H388" s="389">
        <v>21.653500000000001</v>
      </c>
      <c r="I388" s="238">
        <v>13.5039</v>
      </c>
      <c r="J388" s="239">
        <v>5.9055099999999996</v>
      </c>
      <c r="K388" s="245">
        <v>550</v>
      </c>
      <c r="L388" s="246">
        <v>343</v>
      </c>
      <c r="M388" s="247">
        <v>150</v>
      </c>
      <c r="N388" s="455">
        <v>1803.3840000000002</v>
      </c>
      <c r="O388" s="516">
        <v>811.52500000000009</v>
      </c>
      <c r="P388" s="199" t="s">
        <v>53</v>
      </c>
      <c r="Q388" s="389">
        <f t="shared" si="99"/>
        <v>28.5</v>
      </c>
      <c r="R388" s="238">
        <f t="shared" si="99"/>
        <v>17</v>
      </c>
      <c r="S388" s="239">
        <f t="shared" si="99"/>
        <v>10.25</v>
      </c>
      <c r="T388" s="240">
        <f t="shared" si="99"/>
        <v>50.7</v>
      </c>
    </row>
    <row r="389" spans="1:20" ht="18" x14ac:dyDescent="0.2">
      <c r="A389" s="368"/>
      <c r="B389" s="417" t="s">
        <v>489</v>
      </c>
      <c r="C389" s="415" t="s">
        <v>31</v>
      </c>
      <c r="D389" s="491" t="s">
        <v>378</v>
      </c>
      <c r="E389" s="534" t="s">
        <v>9</v>
      </c>
      <c r="F389" s="68" t="s">
        <v>490</v>
      </c>
      <c r="G389" s="289" t="s">
        <v>491</v>
      </c>
      <c r="H389" s="390">
        <v>27.559100000000001</v>
      </c>
      <c r="I389" s="70">
        <v>15.747999999999999</v>
      </c>
      <c r="J389" s="71">
        <v>5.6299200000000003</v>
      </c>
      <c r="K389" s="212">
        <v>700</v>
      </c>
      <c r="L389" s="68">
        <v>400</v>
      </c>
      <c r="M389" s="213">
        <v>143</v>
      </c>
      <c r="N389" s="480">
        <v>1685.6400000000003</v>
      </c>
      <c r="O389" s="535">
        <v>758.53800000000012</v>
      </c>
      <c r="P389" s="214" t="s">
        <v>53</v>
      </c>
      <c r="Q389" s="390">
        <v>34.25</v>
      </c>
      <c r="R389" s="70">
        <v>19</v>
      </c>
      <c r="S389" s="71">
        <v>11.25</v>
      </c>
      <c r="T389" s="248">
        <v>66.2</v>
      </c>
    </row>
    <row r="390" spans="1:20" ht="18" x14ac:dyDescent="0.2">
      <c r="A390" s="368"/>
      <c r="B390" s="418" t="s">
        <v>492</v>
      </c>
      <c r="C390" s="413"/>
      <c r="D390" s="490"/>
      <c r="E390" s="302" t="s">
        <v>11</v>
      </c>
      <c r="F390" s="67" t="s">
        <v>490</v>
      </c>
      <c r="G390" s="283" t="s">
        <v>493</v>
      </c>
      <c r="H390" s="391">
        <v>27.559100000000001</v>
      </c>
      <c r="I390" s="76">
        <v>15.747999999999999</v>
      </c>
      <c r="J390" s="77">
        <v>5.6299200000000003</v>
      </c>
      <c r="K390" s="208">
        <v>700</v>
      </c>
      <c r="L390" s="67">
        <v>400</v>
      </c>
      <c r="M390" s="209">
        <v>143</v>
      </c>
      <c r="N390" s="478">
        <v>1685.6400000000003</v>
      </c>
      <c r="O390" s="515">
        <v>758.53800000000012</v>
      </c>
      <c r="P390" s="210" t="s">
        <v>53</v>
      </c>
      <c r="Q390" s="391">
        <f>Q389</f>
        <v>34.25</v>
      </c>
      <c r="R390" s="76">
        <f>R389</f>
        <v>19</v>
      </c>
      <c r="S390" s="77">
        <f>S389</f>
        <v>11.25</v>
      </c>
      <c r="T390" s="211">
        <f>T389</f>
        <v>66.2</v>
      </c>
    </row>
    <row r="391" spans="1:20" ht="18" x14ac:dyDescent="0.2">
      <c r="A391" s="368"/>
      <c r="B391" s="418" t="s">
        <v>50</v>
      </c>
      <c r="C391" s="413"/>
      <c r="D391" s="490"/>
      <c r="E391" s="302" t="s">
        <v>12</v>
      </c>
      <c r="F391" s="67" t="s">
        <v>490</v>
      </c>
      <c r="G391" s="283" t="s">
        <v>494</v>
      </c>
      <c r="H391" s="391">
        <v>27.559100000000001</v>
      </c>
      <c r="I391" s="76">
        <v>15.747999999999999</v>
      </c>
      <c r="J391" s="77">
        <v>5.6299200000000003</v>
      </c>
      <c r="K391" s="208">
        <v>700</v>
      </c>
      <c r="L391" s="67">
        <v>400</v>
      </c>
      <c r="M391" s="209">
        <v>143</v>
      </c>
      <c r="N391" s="478">
        <v>1685.6400000000003</v>
      </c>
      <c r="O391" s="515">
        <v>758.53800000000012</v>
      </c>
      <c r="P391" s="210" t="s">
        <v>53</v>
      </c>
      <c r="Q391" s="391">
        <f t="shared" ref="Q391:T408" si="107">Q390</f>
        <v>34.25</v>
      </c>
      <c r="R391" s="76">
        <f t="shared" si="107"/>
        <v>19</v>
      </c>
      <c r="S391" s="77">
        <f t="shared" si="107"/>
        <v>11.25</v>
      </c>
      <c r="T391" s="211">
        <f t="shared" si="107"/>
        <v>66.2</v>
      </c>
    </row>
    <row r="392" spans="1:20" ht="18" x14ac:dyDescent="0.2">
      <c r="A392" s="368"/>
      <c r="B392" s="418"/>
      <c r="C392" s="413"/>
      <c r="D392" s="490"/>
      <c r="E392" s="302" t="s">
        <v>13</v>
      </c>
      <c r="F392" s="67" t="s">
        <v>490</v>
      </c>
      <c r="G392" s="283" t="s">
        <v>495</v>
      </c>
      <c r="H392" s="391">
        <v>27.559100000000001</v>
      </c>
      <c r="I392" s="76">
        <v>15.747999999999999</v>
      </c>
      <c r="J392" s="77">
        <v>5.6299200000000003</v>
      </c>
      <c r="K392" s="208">
        <v>700</v>
      </c>
      <c r="L392" s="67">
        <v>400</v>
      </c>
      <c r="M392" s="209">
        <v>143</v>
      </c>
      <c r="N392" s="478">
        <v>1685.6400000000003</v>
      </c>
      <c r="O392" s="515">
        <v>758.53800000000012</v>
      </c>
      <c r="P392" s="210" t="s">
        <v>53</v>
      </c>
      <c r="Q392" s="391">
        <f t="shared" si="107"/>
        <v>34.25</v>
      </c>
      <c r="R392" s="76">
        <f t="shared" si="107"/>
        <v>19</v>
      </c>
      <c r="S392" s="77">
        <f t="shared" si="107"/>
        <v>11.25</v>
      </c>
      <c r="T392" s="211">
        <f t="shared" si="107"/>
        <v>66.2</v>
      </c>
    </row>
    <row r="393" spans="1:20" ht="18" x14ac:dyDescent="0.2">
      <c r="A393" s="368"/>
      <c r="B393" s="418"/>
      <c r="C393" s="413"/>
      <c r="D393" s="490"/>
      <c r="E393" s="302" t="s">
        <v>14</v>
      </c>
      <c r="F393" s="67" t="s">
        <v>490</v>
      </c>
      <c r="G393" s="283" t="s">
        <v>496</v>
      </c>
      <c r="H393" s="391">
        <v>27.559100000000001</v>
      </c>
      <c r="I393" s="76">
        <v>15.747999999999999</v>
      </c>
      <c r="J393" s="77">
        <v>5.6299200000000003</v>
      </c>
      <c r="K393" s="208">
        <v>700</v>
      </c>
      <c r="L393" s="67">
        <v>400</v>
      </c>
      <c r="M393" s="209">
        <v>143</v>
      </c>
      <c r="N393" s="478">
        <v>1685.6400000000003</v>
      </c>
      <c r="O393" s="515">
        <v>758.53800000000012</v>
      </c>
      <c r="P393" s="210" t="s">
        <v>53</v>
      </c>
      <c r="Q393" s="391">
        <f t="shared" si="107"/>
        <v>34.25</v>
      </c>
      <c r="R393" s="76">
        <f t="shared" si="107"/>
        <v>19</v>
      </c>
      <c r="S393" s="77">
        <f t="shared" si="107"/>
        <v>11.25</v>
      </c>
      <c r="T393" s="211">
        <f t="shared" si="107"/>
        <v>66.2</v>
      </c>
    </row>
    <row r="394" spans="1:20" ht="18" x14ac:dyDescent="0.2">
      <c r="A394" s="368"/>
      <c r="B394" s="418"/>
      <c r="C394" s="413"/>
      <c r="D394" s="490"/>
      <c r="E394" s="302" t="s">
        <v>15</v>
      </c>
      <c r="F394" s="67" t="s">
        <v>490</v>
      </c>
      <c r="G394" s="283" t="s">
        <v>497</v>
      </c>
      <c r="H394" s="391">
        <v>27.559100000000001</v>
      </c>
      <c r="I394" s="76">
        <v>15.747999999999999</v>
      </c>
      <c r="J394" s="77">
        <v>5.6299200000000003</v>
      </c>
      <c r="K394" s="208">
        <v>700</v>
      </c>
      <c r="L394" s="67">
        <v>400</v>
      </c>
      <c r="M394" s="209">
        <v>143</v>
      </c>
      <c r="N394" s="478">
        <v>1685.6400000000003</v>
      </c>
      <c r="O394" s="515">
        <v>758.53800000000012</v>
      </c>
      <c r="P394" s="210" t="s">
        <v>53</v>
      </c>
      <c r="Q394" s="391">
        <f t="shared" si="107"/>
        <v>34.25</v>
      </c>
      <c r="R394" s="76">
        <f t="shared" si="107"/>
        <v>19</v>
      </c>
      <c r="S394" s="77">
        <f t="shared" si="107"/>
        <v>11.25</v>
      </c>
      <c r="T394" s="211">
        <f t="shared" si="107"/>
        <v>66.2</v>
      </c>
    </row>
    <row r="395" spans="1:20" ht="18" x14ac:dyDescent="0.2">
      <c r="A395" s="368"/>
      <c r="B395" s="418"/>
      <c r="C395" s="413"/>
      <c r="D395" s="490"/>
      <c r="E395" s="302" t="s">
        <v>16</v>
      </c>
      <c r="F395" s="67" t="s">
        <v>490</v>
      </c>
      <c r="G395" s="283" t="s">
        <v>498</v>
      </c>
      <c r="H395" s="391">
        <v>27.559100000000001</v>
      </c>
      <c r="I395" s="76">
        <v>15.747999999999999</v>
      </c>
      <c r="J395" s="77">
        <v>5.6299200000000003</v>
      </c>
      <c r="K395" s="208">
        <v>700</v>
      </c>
      <c r="L395" s="67">
        <v>400</v>
      </c>
      <c r="M395" s="209">
        <v>143</v>
      </c>
      <c r="N395" s="478">
        <v>1685.6400000000003</v>
      </c>
      <c r="O395" s="515">
        <v>758.53800000000012</v>
      </c>
      <c r="P395" s="210" t="s">
        <v>53</v>
      </c>
      <c r="Q395" s="391">
        <f t="shared" si="107"/>
        <v>34.25</v>
      </c>
      <c r="R395" s="76">
        <f t="shared" si="107"/>
        <v>19</v>
      </c>
      <c r="S395" s="77">
        <f t="shared" si="107"/>
        <v>11.25</v>
      </c>
      <c r="T395" s="211">
        <f t="shared" si="107"/>
        <v>66.2</v>
      </c>
    </row>
    <row r="396" spans="1:20" ht="18" x14ac:dyDescent="0.2">
      <c r="A396" s="368"/>
      <c r="B396" s="418"/>
      <c r="C396" s="413"/>
      <c r="D396" s="490"/>
      <c r="E396" s="302" t="s">
        <v>18</v>
      </c>
      <c r="F396" s="67" t="s">
        <v>490</v>
      </c>
      <c r="G396" s="283" t="s">
        <v>499</v>
      </c>
      <c r="H396" s="391">
        <v>27.559100000000001</v>
      </c>
      <c r="I396" s="76">
        <v>15.747999999999999</v>
      </c>
      <c r="J396" s="77">
        <v>5.6299200000000003</v>
      </c>
      <c r="K396" s="208">
        <v>700</v>
      </c>
      <c r="L396" s="67">
        <v>400</v>
      </c>
      <c r="M396" s="209">
        <v>143</v>
      </c>
      <c r="N396" s="478">
        <v>1685.6400000000003</v>
      </c>
      <c r="O396" s="515">
        <v>758.53800000000012</v>
      </c>
      <c r="P396" s="210" t="s">
        <v>53</v>
      </c>
      <c r="Q396" s="391">
        <f t="shared" si="107"/>
        <v>34.25</v>
      </c>
      <c r="R396" s="76">
        <f t="shared" si="107"/>
        <v>19</v>
      </c>
      <c r="S396" s="77">
        <f t="shared" si="107"/>
        <v>11.25</v>
      </c>
      <c r="T396" s="211">
        <f t="shared" si="107"/>
        <v>66.2</v>
      </c>
    </row>
    <row r="397" spans="1:20" ht="18" x14ac:dyDescent="0.2">
      <c r="A397" s="368"/>
      <c r="B397" s="418"/>
      <c r="C397" s="413"/>
      <c r="D397" s="490"/>
      <c r="E397" s="302" t="s">
        <v>19</v>
      </c>
      <c r="F397" s="67" t="s">
        <v>490</v>
      </c>
      <c r="G397" s="283" t="s">
        <v>500</v>
      </c>
      <c r="H397" s="391">
        <v>27.559100000000001</v>
      </c>
      <c r="I397" s="76">
        <v>15.747999999999999</v>
      </c>
      <c r="J397" s="77">
        <v>5.6299200000000003</v>
      </c>
      <c r="K397" s="208">
        <v>700</v>
      </c>
      <c r="L397" s="67">
        <v>400</v>
      </c>
      <c r="M397" s="209">
        <v>143</v>
      </c>
      <c r="N397" s="478">
        <v>1685.6400000000003</v>
      </c>
      <c r="O397" s="515">
        <v>758.53800000000012</v>
      </c>
      <c r="P397" s="210" t="s">
        <v>53</v>
      </c>
      <c r="Q397" s="391">
        <f t="shared" si="107"/>
        <v>34.25</v>
      </c>
      <c r="R397" s="76">
        <f t="shared" si="107"/>
        <v>19</v>
      </c>
      <c r="S397" s="77">
        <f t="shared" si="107"/>
        <v>11.25</v>
      </c>
      <c r="T397" s="211">
        <f t="shared" si="107"/>
        <v>66.2</v>
      </c>
    </row>
    <row r="398" spans="1:20" ht="18" x14ac:dyDescent="0.2">
      <c r="A398" s="368"/>
      <c r="B398" s="418"/>
      <c r="C398" s="413"/>
      <c r="D398" s="490"/>
      <c r="E398" s="302" t="s">
        <v>20</v>
      </c>
      <c r="F398" s="67" t="s">
        <v>490</v>
      </c>
      <c r="G398" s="283" t="s">
        <v>501</v>
      </c>
      <c r="H398" s="391">
        <v>27.559100000000001</v>
      </c>
      <c r="I398" s="76">
        <v>15.747999999999999</v>
      </c>
      <c r="J398" s="77">
        <v>5.6299200000000003</v>
      </c>
      <c r="K398" s="208">
        <v>700</v>
      </c>
      <c r="L398" s="67">
        <v>400</v>
      </c>
      <c r="M398" s="209">
        <v>143</v>
      </c>
      <c r="N398" s="478">
        <v>1685.6400000000003</v>
      </c>
      <c r="O398" s="515">
        <v>758.53800000000012</v>
      </c>
      <c r="P398" s="210" t="s">
        <v>53</v>
      </c>
      <c r="Q398" s="391">
        <f t="shared" si="107"/>
        <v>34.25</v>
      </c>
      <c r="R398" s="76">
        <f t="shared" si="107"/>
        <v>19</v>
      </c>
      <c r="S398" s="77">
        <f t="shared" si="107"/>
        <v>11.25</v>
      </c>
      <c r="T398" s="211">
        <f t="shared" si="107"/>
        <v>66.2</v>
      </c>
    </row>
    <row r="399" spans="1:20" ht="18" x14ac:dyDescent="0.2">
      <c r="A399" s="368"/>
      <c r="B399" s="418"/>
      <c r="C399" s="413"/>
      <c r="D399" s="490"/>
      <c r="E399" s="302" t="s">
        <v>21</v>
      </c>
      <c r="F399" s="67" t="s">
        <v>490</v>
      </c>
      <c r="G399" s="283" t="s">
        <v>502</v>
      </c>
      <c r="H399" s="391">
        <v>27.559100000000001</v>
      </c>
      <c r="I399" s="76">
        <v>15.747999999999999</v>
      </c>
      <c r="J399" s="77">
        <v>5.6299200000000003</v>
      </c>
      <c r="K399" s="208">
        <v>700</v>
      </c>
      <c r="L399" s="67">
        <v>400</v>
      </c>
      <c r="M399" s="209">
        <v>143</v>
      </c>
      <c r="N399" s="478">
        <v>1685.6400000000003</v>
      </c>
      <c r="O399" s="515">
        <v>758.53800000000012</v>
      </c>
      <c r="P399" s="210" t="s">
        <v>53</v>
      </c>
      <c r="Q399" s="391">
        <f t="shared" si="107"/>
        <v>34.25</v>
      </c>
      <c r="R399" s="76">
        <f t="shared" si="107"/>
        <v>19</v>
      </c>
      <c r="S399" s="77">
        <f t="shared" si="107"/>
        <v>11.25</v>
      </c>
      <c r="T399" s="211">
        <f t="shared" si="107"/>
        <v>66.2</v>
      </c>
    </row>
    <row r="400" spans="1:20" ht="18" x14ac:dyDescent="0.2">
      <c r="A400" s="368"/>
      <c r="B400" s="418"/>
      <c r="C400" s="413"/>
      <c r="D400" s="490"/>
      <c r="E400" s="302" t="s">
        <v>22</v>
      </c>
      <c r="F400" s="67" t="s">
        <v>490</v>
      </c>
      <c r="G400" s="283" t="s">
        <v>503</v>
      </c>
      <c r="H400" s="391">
        <v>27.559100000000001</v>
      </c>
      <c r="I400" s="76">
        <v>15.747999999999999</v>
      </c>
      <c r="J400" s="77">
        <v>5.6299200000000003</v>
      </c>
      <c r="K400" s="208">
        <v>700</v>
      </c>
      <c r="L400" s="67">
        <v>400</v>
      </c>
      <c r="M400" s="209">
        <v>143</v>
      </c>
      <c r="N400" s="478">
        <v>1685.6400000000003</v>
      </c>
      <c r="O400" s="515">
        <v>758.53800000000012</v>
      </c>
      <c r="P400" s="210" t="s">
        <v>53</v>
      </c>
      <c r="Q400" s="391">
        <f t="shared" si="107"/>
        <v>34.25</v>
      </c>
      <c r="R400" s="76">
        <f t="shared" si="107"/>
        <v>19</v>
      </c>
      <c r="S400" s="77">
        <f t="shared" si="107"/>
        <v>11.25</v>
      </c>
      <c r="T400" s="211">
        <f t="shared" si="107"/>
        <v>66.2</v>
      </c>
    </row>
    <row r="401" spans="1:20" ht="18" x14ac:dyDescent="0.2">
      <c r="A401" s="368"/>
      <c r="B401" s="418"/>
      <c r="C401" s="413"/>
      <c r="D401" s="490"/>
      <c r="E401" s="302" t="str">
        <f>E421</f>
        <v>Plaster Pink</v>
      </c>
      <c r="F401" s="67" t="s">
        <v>490</v>
      </c>
      <c r="G401" s="283" t="s">
        <v>1006</v>
      </c>
      <c r="H401" s="391">
        <v>27.559100000000001</v>
      </c>
      <c r="I401" s="76">
        <v>15.747999999999999</v>
      </c>
      <c r="J401" s="77">
        <v>5.6299200000000003</v>
      </c>
      <c r="K401" s="208">
        <v>700</v>
      </c>
      <c r="L401" s="67">
        <v>400</v>
      </c>
      <c r="M401" s="209">
        <v>143</v>
      </c>
      <c r="N401" s="478">
        <v>1685.6400000000003</v>
      </c>
      <c r="O401" s="515">
        <v>758.53800000000012</v>
      </c>
      <c r="P401" s="210" t="s">
        <v>53</v>
      </c>
      <c r="Q401" s="391">
        <f t="shared" ref="Q401:T401" si="108">Q400</f>
        <v>34.25</v>
      </c>
      <c r="R401" s="76">
        <f t="shared" si="108"/>
        <v>19</v>
      </c>
      <c r="S401" s="77">
        <f t="shared" si="108"/>
        <v>11.25</v>
      </c>
      <c r="T401" s="211">
        <f t="shared" si="108"/>
        <v>66.2</v>
      </c>
    </row>
    <row r="402" spans="1:20" ht="18" x14ac:dyDescent="0.2">
      <c r="A402" s="368"/>
      <c r="B402" s="418"/>
      <c r="C402" s="413"/>
      <c r="D402" s="490"/>
      <c r="E402" s="302" t="str">
        <f t="shared" ref="E402:E406" si="109">E422</f>
        <v>Midnight Blue</v>
      </c>
      <c r="F402" s="67" t="s">
        <v>490</v>
      </c>
      <c r="G402" s="283" t="s">
        <v>1007</v>
      </c>
      <c r="H402" s="391">
        <v>27.559100000000001</v>
      </c>
      <c r="I402" s="76">
        <v>15.747999999999999</v>
      </c>
      <c r="J402" s="77">
        <v>5.6299200000000003</v>
      </c>
      <c r="K402" s="208">
        <v>700</v>
      </c>
      <c r="L402" s="67">
        <v>400</v>
      </c>
      <c r="M402" s="209">
        <v>143</v>
      </c>
      <c r="N402" s="478">
        <v>1685.6400000000003</v>
      </c>
      <c r="O402" s="515">
        <v>758.53800000000012</v>
      </c>
      <c r="P402" s="210" t="s">
        <v>53</v>
      </c>
      <c r="Q402" s="391">
        <f t="shared" ref="Q402:T402" si="110">Q401</f>
        <v>34.25</v>
      </c>
      <c r="R402" s="76">
        <f t="shared" si="110"/>
        <v>19</v>
      </c>
      <c r="S402" s="77">
        <f t="shared" si="110"/>
        <v>11.25</v>
      </c>
      <c r="T402" s="211">
        <f t="shared" si="110"/>
        <v>66.2</v>
      </c>
    </row>
    <row r="403" spans="1:20" ht="18" x14ac:dyDescent="0.2">
      <c r="A403" s="368"/>
      <c r="B403" s="418"/>
      <c r="C403" s="413"/>
      <c r="D403" s="490"/>
      <c r="E403" s="302" t="str">
        <f t="shared" si="109"/>
        <v>Olive Green</v>
      </c>
      <c r="F403" s="67" t="s">
        <v>490</v>
      </c>
      <c r="G403" s="283" t="s">
        <v>1008</v>
      </c>
      <c r="H403" s="391">
        <v>27.559100000000001</v>
      </c>
      <c r="I403" s="76">
        <v>15.747999999999999</v>
      </c>
      <c r="J403" s="77">
        <v>5.6299200000000003</v>
      </c>
      <c r="K403" s="208">
        <v>700</v>
      </c>
      <c r="L403" s="67">
        <v>400</v>
      </c>
      <c r="M403" s="209">
        <v>143</v>
      </c>
      <c r="N403" s="478">
        <v>1685.6400000000003</v>
      </c>
      <c r="O403" s="515">
        <v>758.53800000000012</v>
      </c>
      <c r="P403" s="210" t="s">
        <v>53</v>
      </c>
      <c r="Q403" s="391">
        <f t="shared" ref="Q403:T403" si="111">Q402</f>
        <v>34.25</v>
      </c>
      <c r="R403" s="76">
        <f t="shared" si="111"/>
        <v>19</v>
      </c>
      <c r="S403" s="77">
        <f t="shared" si="111"/>
        <v>11.25</v>
      </c>
      <c r="T403" s="211">
        <f t="shared" si="111"/>
        <v>66.2</v>
      </c>
    </row>
    <row r="404" spans="1:20" ht="18" x14ac:dyDescent="0.2">
      <c r="A404" s="368"/>
      <c r="B404" s="418"/>
      <c r="C404" s="413"/>
      <c r="D404" s="490"/>
      <c r="E404" s="302" t="str">
        <f t="shared" si="109"/>
        <v>Forest Green</v>
      </c>
      <c r="F404" s="67" t="s">
        <v>490</v>
      </c>
      <c r="G404" s="283" t="s">
        <v>1009</v>
      </c>
      <c r="H404" s="391">
        <v>27.559100000000001</v>
      </c>
      <c r="I404" s="76">
        <v>15.747999999999999</v>
      </c>
      <c r="J404" s="77">
        <v>5.6299200000000003</v>
      </c>
      <c r="K404" s="208">
        <v>700</v>
      </c>
      <c r="L404" s="67">
        <v>400</v>
      </c>
      <c r="M404" s="209">
        <v>143</v>
      </c>
      <c r="N404" s="478">
        <v>1685.6400000000003</v>
      </c>
      <c r="O404" s="515">
        <v>758.53800000000012</v>
      </c>
      <c r="P404" s="210" t="s">
        <v>53</v>
      </c>
      <c r="Q404" s="391">
        <f t="shared" ref="Q404:T404" si="112">Q403</f>
        <v>34.25</v>
      </c>
      <c r="R404" s="76">
        <f t="shared" si="112"/>
        <v>19</v>
      </c>
      <c r="S404" s="77">
        <f t="shared" si="112"/>
        <v>11.25</v>
      </c>
      <c r="T404" s="211">
        <f t="shared" si="112"/>
        <v>66.2</v>
      </c>
    </row>
    <row r="405" spans="1:20" ht="18" x14ac:dyDescent="0.2">
      <c r="A405" s="368"/>
      <c r="B405" s="418"/>
      <c r="C405" s="413"/>
      <c r="D405" s="490"/>
      <c r="E405" s="302" t="str">
        <f t="shared" si="109"/>
        <v>Leather</v>
      </c>
      <c r="F405" s="67" t="s">
        <v>490</v>
      </c>
      <c r="G405" s="283" t="s">
        <v>1010</v>
      </c>
      <c r="H405" s="391">
        <v>27.559100000000001</v>
      </c>
      <c r="I405" s="76">
        <v>15.747999999999999</v>
      </c>
      <c r="J405" s="77">
        <v>5.6299200000000003</v>
      </c>
      <c r="K405" s="208">
        <v>700</v>
      </c>
      <c r="L405" s="67">
        <v>400</v>
      </c>
      <c r="M405" s="209">
        <v>143</v>
      </c>
      <c r="N405" s="478">
        <v>1685.6400000000003</v>
      </c>
      <c r="O405" s="515">
        <v>758.53800000000012</v>
      </c>
      <c r="P405" s="210" t="s">
        <v>53</v>
      </c>
      <c r="Q405" s="391">
        <f t="shared" ref="Q405:T405" si="113">Q404</f>
        <v>34.25</v>
      </c>
      <c r="R405" s="76">
        <f t="shared" si="113"/>
        <v>19</v>
      </c>
      <c r="S405" s="77">
        <f t="shared" si="113"/>
        <v>11.25</v>
      </c>
      <c r="T405" s="211">
        <f t="shared" si="113"/>
        <v>66.2</v>
      </c>
    </row>
    <row r="406" spans="1:20" ht="18" x14ac:dyDescent="0.2">
      <c r="A406" s="368"/>
      <c r="B406" s="418"/>
      <c r="C406" s="413"/>
      <c r="D406" s="490"/>
      <c r="E406" s="302" t="str">
        <f t="shared" si="109"/>
        <v>Brick</v>
      </c>
      <c r="F406" s="67" t="s">
        <v>490</v>
      </c>
      <c r="G406" s="283" t="s">
        <v>1011</v>
      </c>
      <c r="H406" s="391">
        <v>27.559100000000001</v>
      </c>
      <c r="I406" s="76">
        <v>15.747999999999999</v>
      </c>
      <c r="J406" s="77">
        <v>5.6299200000000003</v>
      </c>
      <c r="K406" s="208">
        <v>700</v>
      </c>
      <c r="L406" s="67">
        <v>400</v>
      </c>
      <c r="M406" s="209">
        <v>143</v>
      </c>
      <c r="N406" s="478">
        <v>1685.6400000000003</v>
      </c>
      <c r="O406" s="515">
        <v>758.53800000000012</v>
      </c>
      <c r="P406" s="210" t="s">
        <v>53</v>
      </c>
      <c r="Q406" s="391">
        <f t="shared" ref="Q406:T406" si="114">Q405</f>
        <v>34.25</v>
      </c>
      <c r="R406" s="76">
        <f t="shared" si="114"/>
        <v>19</v>
      </c>
      <c r="S406" s="77">
        <f t="shared" si="114"/>
        <v>11.25</v>
      </c>
      <c r="T406" s="211">
        <f t="shared" si="114"/>
        <v>66.2</v>
      </c>
    </row>
    <row r="407" spans="1:20" ht="18" x14ac:dyDescent="0.2">
      <c r="A407" s="368"/>
      <c r="B407" s="418"/>
      <c r="C407" s="413"/>
      <c r="D407" s="490"/>
      <c r="E407" s="302" t="s">
        <v>63</v>
      </c>
      <c r="F407" s="67" t="s">
        <v>490</v>
      </c>
      <c r="G407" s="283" t="s">
        <v>31</v>
      </c>
      <c r="H407" s="391">
        <v>27.559100000000001</v>
      </c>
      <c r="I407" s="76">
        <v>15.747999999999999</v>
      </c>
      <c r="J407" s="77">
        <v>5.6299200000000003</v>
      </c>
      <c r="K407" s="208">
        <v>700</v>
      </c>
      <c r="L407" s="67">
        <v>400</v>
      </c>
      <c r="M407" s="209">
        <v>143</v>
      </c>
      <c r="N407" s="478">
        <v>1854.2040000000002</v>
      </c>
      <c r="O407" s="515">
        <v>834.39400000000001</v>
      </c>
      <c r="P407" s="210" t="s">
        <v>53</v>
      </c>
      <c r="Q407" s="391">
        <f>Q400</f>
        <v>34.25</v>
      </c>
      <c r="R407" s="76">
        <f>R400</f>
        <v>19</v>
      </c>
      <c r="S407" s="77">
        <f>S400</f>
        <v>11.25</v>
      </c>
      <c r="T407" s="211">
        <f>T400</f>
        <v>66.2</v>
      </c>
    </row>
    <row r="408" spans="1:20" ht="19" thickBot="1" x14ac:dyDescent="0.25">
      <c r="A408" s="425"/>
      <c r="B408" s="419"/>
      <c r="C408" s="413"/>
      <c r="D408" s="490"/>
      <c r="E408" s="532" t="s">
        <v>64</v>
      </c>
      <c r="F408" s="81" t="s">
        <v>490</v>
      </c>
      <c r="G408" s="286" t="s">
        <v>31</v>
      </c>
      <c r="H408" s="392">
        <v>27.559100000000001</v>
      </c>
      <c r="I408" s="216">
        <v>15.747999999999999</v>
      </c>
      <c r="J408" s="217">
        <v>5.6299200000000003</v>
      </c>
      <c r="K408" s="218">
        <v>700</v>
      </c>
      <c r="L408" s="81">
        <v>400</v>
      </c>
      <c r="M408" s="219">
        <v>143</v>
      </c>
      <c r="N408" s="479">
        <v>1854.2040000000002</v>
      </c>
      <c r="O408" s="533">
        <v>834.39400000000001</v>
      </c>
      <c r="P408" s="220" t="s">
        <v>53</v>
      </c>
      <c r="Q408" s="391">
        <f t="shared" si="107"/>
        <v>34.25</v>
      </c>
      <c r="R408" s="76">
        <f t="shared" si="107"/>
        <v>19</v>
      </c>
      <c r="S408" s="77">
        <f t="shared" si="107"/>
        <v>11.25</v>
      </c>
      <c r="T408" s="211">
        <f t="shared" si="107"/>
        <v>66.2</v>
      </c>
    </row>
    <row r="409" spans="1:20" ht="18" x14ac:dyDescent="0.2">
      <c r="A409" s="426"/>
      <c r="B409" s="352" t="s">
        <v>504</v>
      </c>
      <c r="C409" s="420" t="s">
        <v>31</v>
      </c>
      <c r="D409" s="493" t="s">
        <v>378</v>
      </c>
      <c r="E409" s="502" t="s">
        <v>9</v>
      </c>
      <c r="F409" s="223" t="s">
        <v>505</v>
      </c>
      <c r="G409" s="292" t="s">
        <v>506</v>
      </c>
      <c r="H409" s="394">
        <v>22.834599999999998</v>
      </c>
      <c r="I409" s="27">
        <v>13.189</v>
      </c>
      <c r="J409" s="28">
        <v>5.6299200000000003</v>
      </c>
      <c r="K409" s="222">
        <v>580</v>
      </c>
      <c r="L409" s="223">
        <v>335</v>
      </c>
      <c r="M409" s="224">
        <v>143</v>
      </c>
      <c r="N409" s="511">
        <v>1587.96</v>
      </c>
      <c r="O409" s="512">
        <v>714.58200000000011</v>
      </c>
      <c r="P409" s="225" t="s">
        <v>53</v>
      </c>
      <c r="Q409" s="394">
        <v>29.75</v>
      </c>
      <c r="R409" s="27">
        <v>17</v>
      </c>
      <c r="S409" s="28">
        <v>11.25</v>
      </c>
      <c r="T409" s="226">
        <v>44.1</v>
      </c>
    </row>
    <row r="410" spans="1:20" ht="18" x14ac:dyDescent="0.2">
      <c r="A410" s="368"/>
      <c r="B410" s="352" t="s">
        <v>492</v>
      </c>
      <c r="C410" s="348"/>
      <c r="D410" s="487"/>
      <c r="E410" s="503" t="s">
        <v>11</v>
      </c>
      <c r="F410" s="171" t="s">
        <v>505</v>
      </c>
      <c r="G410" s="267" t="s">
        <v>507</v>
      </c>
      <c r="H410" s="395">
        <v>22.834599999999998</v>
      </c>
      <c r="I410" s="175">
        <v>13.189</v>
      </c>
      <c r="J410" s="176">
        <v>5.6299200000000003</v>
      </c>
      <c r="K410" s="170">
        <v>580</v>
      </c>
      <c r="L410" s="171">
        <v>335</v>
      </c>
      <c r="M410" s="172">
        <v>143</v>
      </c>
      <c r="N410" s="475">
        <v>1587.96</v>
      </c>
      <c r="O410" s="513">
        <v>714.58200000000011</v>
      </c>
      <c r="P410" s="173" t="s">
        <v>53</v>
      </c>
      <c r="Q410" s="395">
        <f>Q409</f>
        <v>29.75</v>
      </c>
      <c r="R410" s="175">
        <f>R409</f>
        <v>17</v>
      </c>
      <c r="S410" s="176">
        <f>S409</f>
        <v>11.25</v>
      </c>
      <c r="T410" s="227">
        <f>T409</f>
        <v>44.1</v>
      </c>
    </row>
    <row r="411" spans="1:20" ht="18" x14ac:dyDescent="0.2">
      <c r="A411" s="368"/>
      <c r="B411" s="352" t="s">
        <v>50</v>
      </c>
      <c r="C411" s="348"/>
      <c r="D411" s="487"/>
      <c r="E411" s="503" t="s">
        <v>12</v>
      </c>
      <c r="F411" s="171" t="s">
        <v>505</v>
      </c>
      <c r="G411" s="267" t="s">
        <v>508</v>
      </c>
      <c r="H411" s="395">
        <v>22.834599999999998</v>
      </c>
      <c r="I411" s="175">
        <v>13.189</v>
      </c>
      <c r="J411" s="176">
        <v>5.6299200000000003</v>
      </c>
      <c r="K411" s="170">
        <v>580</v>
      </c>
      <c r="L411" s="171">
        <v>335</v>
      </c>
      <c r="M411" s="172">
        <v>143</v>
      </c>
      <c r="N411" s="475">
        <v>1587.96</v>
      </c>
      <c r="O411" s="513">
        <v>714.58200000000011</v>
      </c>
      <c r="P411" s="173" t="s">
        <v>53</v>
      </c>
      <c r="Q411" s="395">
        <f t="shared" ref="Q411:T428" si="115">Q410</f>
        <v>29.75</v>
      </c>
      <c r="R411" s="175">
        <f t="shared" si="115"/>
        <v>17</v>
      </c>
      <c r="S411" s="176">
        <f t="shared" si="115"/>
        <v>11.25</v>
      </c>
      <c r="T411" s="227">
        <f t="shared" si="115"/>
        <v>44.1</v>
      </c>
    </row>
    <row r="412" spans="1:20" ht="18" x14ac:dyDescent="0.2">
      <c r="A412" s="368"/>
      <c r="B412" s="352"/>
      <c r="C412" s="348"/>
      <c r="D412" s="487"/>
      <c r="E412" s="503" t="s">
        <v>13</v>
      </c>
      <c r="F412" s="171" t="s">
        <v>505</v>
      </c>
      <c r="G412" s="267" t="s">
        <v>509</v>
      </c>
      <c r="H412" s="395">
        <v>22.834599999999998</v>
      </c>
      <c r="I412" s="175">
        <v>13.189</v>
      </c>
      <c r="J412" s="176">
        <v>5.6299200000000003</v>
      </c>
      <c r="K412" s="170">
        <v>580</v>
      </c>
      <c r="L412" s="171">
        <v>335</v>
      </c>
      <c r="M412" s="172">
        <v>143</v>
      </c>
      <c r="N412" s="475">
        <v>1587.96</v>
      </c>
      <c r="O412" s="513">
        <v>714.58200000000011</v>
      </c>
      <c r="P412" s="173" t="s">
        <v>53</v>
      </c>
      <c r="Q412" s="395">
        <f t="shared" si="115"/>
        <v>29.75</v>
      </c>
      <c r="R412" s="175">
        <f t="shared" si="115"/>
        <v>17</v>
      </c>
      <c r="S412" s="176">
        <f t="shared" si="115"/>
        <v>11.25</v>
      </c>
      <c r="T412" s="227">
        <f t="shared" si="115"/>
        <v>44.1</v>
      </c>
    </row>
    <row r="413" spans="1:20" ht="18" x14ac:dyDescent="0.2">
      <c r="A413" s="368"/>
      <c r="B413" s="352"/>
      <c r="C413" s="348"/>
      <c r="D413" s="487"/>
      <c r="E413" s="503" t="s">
        <v>14</v>
      </c>
      <c r="F413" s="171" t="s">
        <v>505</v>
      </c>
      <c r="G413" s="509" t="s">
        <v>510</v>
      </c>
      <c r="H413" s="395">
        <v>22.834599999999998</v>
      </c>
      <c r="I413" s="175">
        <v>13.189</v>
      </c>
      <c r="J413" s="176">
        <v>5.6299200000000003</v>
      </c>
      <c r="K413" s="170">
        <v>580</v>
      </c>
      <c r="L413" s="171">
        <v>335</v>
      </c>
      <c r="M413" s="172">
        <v>143</v>
      </c>
      <c r="N413" s="475">
        <v>1587.96</v>
      </c>
      <c r="O413" s="513">
        <v>714.58200000000011</v>
      </c>
      <c r="P413" s="173" t="s">
        <v>53</v>
      </c>
      <c r="Q413" s="395">
        <f t="shared" si="115"/>
        <v>29.75</v>
      </c>
      <c r="R413" s="175">
        <f t="shared" si="115"/>
        <v>17</v>
      </c>
      <c r="S413" s="176">
        <f t="shared" si="115"/>
        <v>11.25</v>
      </c>
      <c r="T413" s="227">
        <f t="shared" si="115"/>
        <v>44.1</v>
      </c>
    </row>
    <row r="414" spans="1:20" ht="18" x14ac:dyDescent="0.2">
      <c r="A414" s="368"/>
      <c r="B414" s="352"/>
      <c r="C414" s="348"/>
      <c r="D414" s="487"/>
      <c r="E414" s="503" t="s">
        <v>15</v>
      </c>
      <c r="F414" s="171" t="s">
        <v>505</v>
      </c>
      <c r="G414" s="509" t="s">
        <v>511</v>
      </c>
      <c r="H414" s="395">
        <v>22.834599999999998</v>
      </c>
      <c r="I414" s="175">
        <v>13.189</v>
      </c>
      <c r="J414" s="176">
        <v>5.6299200000000003</v>
      </c>
      <c r="K414" s="170">
        <v>580</v>
      </c>
      <c r="L414" s="171">
        <v>335</v>
      </c>
      <c r="M414" s="172">
        <v>143</v>
      </c>
      <c r="N414" s="475">
        <v>1587.96</v>
      </c>
      <c r="O414" s="513">
        <v>714.58200000000011</v>
      </c>
      <c r="P414" s="173" t="s">
        <v>53</v>
      </c>
      <c r="Q414" s="395">
        <f t="shared" si="115"/>
        <v>29.75</v>
      </c>
      <c r="R414" s="175">
        <f t="shared" si="115"/>
        <v>17</v>
      </c>
      <c r="S414" s="176">
        <f t="shared" si="115"/>
        <v>11.25</v>
      </c>
      <c r="T414" s="227">
        <f t="shared" si="115"/>
        <v>44.1</v>
      </c>
    </row>
    <row r="415" spans="1:20" ht="18" x14ac:dyDescent="0.2">
      <c r="A415" s="368"/>
      <c r="B415" s="352"/>
      <c r="C415" s="348"/>
      <c r="D415" s="487"/>
      <c r="E415" s="503" t="s">
        <v>16</v>
      </c>
      <c r="F415" s="171" t="s">
        <v>505</v>
      </c>
      <c r="G415" s="509" t="s">
        <v>512</v>
      </c>
      <c r="H415" s="395">
        <v>22.834599999999998</v>
      </c>
      <c r="I415" s="175">
        <v>13.189</v>
      </c>
      <c r="J415" s="176">
        <v>5.6299200000000003</v>
      </c>
      <c r="K415" s="170">
        <v>580</v>
      </c>
      <c r="L415" s="171">
        <v>335</v>
      </c>
      <c r="M415" s="172">
        <v>143</v>
      </c>
      <c r="N415" s="475">
        <v>1587.96</v>
      </c>
      <c r="O415" s="513">
        <v>714.58200000000011</v>
      </c>
      <c r="P415" s="173" t="s">
        <v>53</v>
      </c>
      <c r="Q415" s="395">
        <f t="shared" si="115"/>
        <v>29.75</v>
      </c>
      <c r="R415" s="175">
        <f t="shared" si="115"/>
        <v>17</v>
      </c>
      <c r="S415" s="176">
        <f t="shared" si="115"/>
        <v>11.25</v>
      </c>
      <c r="T415" s="227">
        <f t="shared" si="115"/>
        <v>44.1</v>
      </c>
    </row>
    <row r="416" spans="1:20" ht="18" x14ac:dyDescent="0.2">
      <c r="A416" s="368"/>
      <c r="B416" s="352"/>
      <c r="C416" s="348"/>
      <c r="D416" s="487"/>
      <c r="E416" s="503" t="s">
        <v>18</v>
      </c>
      <c r="F416" s="171" t="s">
        <v>505</v>
      </c>
      <c r="G416" s="509" t="s">
        <v>513</v>
      </c>
      <c r="H416" s="395">
        <v>22.834599999999998</v>
      </c>
      <c r="I416" s="175">
        <v>13.189</v>
      </c>
      <c r="J416" s="176">
        <v>5.6299200000000003</v>
      </c>
      <c r="K416" s="170">
        <v>580</v>
      </c>
      <c r="L416" s="171">
        <v>335</v>
      </c>
      <c r="M416" s="172">
        <v>143</v>
      </c>
      <c r="N416" s="475">
        <v>1587.96</v>
      </c>
      <c r="O416" s="513">
        <v>714.58200000000011</v>
      </c>
      <c r="P416" s="173" t="s">
        <v>53</v>
      </c>
      <c r="Q416" s="395">
        <f t="shared" si="115"/>
        <v>29.75</v>
      </c>
      <c r="R416" s="175">
        <f t="shared" si="115"/>
        <v>17</v>
      </c>
      <c r="S416" s="176">
        <f t="shared" si="115"/>
        <v>11.25</v>
      </c>
      <c r="T416" s="227">
        <f t="shared" si="115"/>
        <v>44.1</v>
      </c>
    </row>
    <row r="417" spans="1:20" ht="18" x14ac:dyDescent="0.2">
      <c r="A417" s="368"/>
      <c r="B417" s="352"/>
      <c r="C417" s="348"/>
      <c r="D417" s="487"/>
      <c r="E417" s="503" t="s">
        <v>19</v>
      </c>
      <c r="F417" s="171" t="s">
        <v>505</v>
      </c>
      <c r="G417" s="509" t="s">
        <v>514</v>
      </c>
      <c r="H417" s="395">
        <v>22.834599999999998</v>
      </c>
      <c r="I417" s="175">
        <v>13.189</v>
      </c>
      <c r="J417" s="176">
        <v>5.6299200000000003</v>
      </c>
      <c r="K417" s="170">
        <v>580</v>
      </c>
      <c r="L417" s="171">
        <v>335</v>
      </c>
      <c r="M417" s="172">
        <v>143</v>
      </c>
      <c r="N417" s="475">
        <v>1587.96</v>
      </c>
      <c r="O417" s="513">
        <v>714.58200000000011</v>
      </c>
      <c r="P417" s="173" t="s">
        <v>53</v>
      </c>
      <c r="Q417" s="395">
        <f t="shared" si="115"/>
        <v>29.75</v>
      </c>
      <c r="R417" s="175">
        <f t="shared" si="115"/>
        <v>17</v>
      </c>
      <c r="S417" s="176">
        <f t="shared" si="115"/>
        <v>11.25</v>
      </c>
      <c r="T417" s="227">
        <f t="shared" si="115"/>
        <v>44.1</v>
      </c>
    </row>
    <row r="418" spans="1:20" ht="18" x14ac:dyDescent="0.2">
      <c r="A418" s="368"/>
      <c r="B418" s="352"/>
      <c r="C418" s="348"/>
      <c r="D418" s="487"/>
      <c r="E418" s="503" t="s">
        <v>20</v>
      </c>
      <c r="F418" s="171" t="s">
        <v>505</v>
      </c>
      <c r="G418" s="509" t="s">
        <v>515</v>
      </c>
      <c r="H418" s="395">
        <v>22.834599999999998</v>
      </c>
      <c r="I418" s="175">
        <v>13.189</v>
      </c>
      <c r="J418" s="176">
        <v>5.6299200000000003</v>
      </c>
      <c r="K418" s="170">
        <v>580</v>
      </c>
      <c r="L418" s="171">
        <v>335</v>
      </c>
      <c r="M418" s="172">
        <v>143</v>
      </c>
      <c r="N418" s="475">
        <v>1587.96</v>
      </c>
      <c r="O418" s="513">
        <v>714.58200000000011</v>
      </c>
      <c r="P418" s="173" t="s">
        <v>53</v>
      </c>
      <c r="Q418" s="395">
        <f t="shared" si="115"/>
        <v>29.75</v>
      </c>
      <c r="R418" s="175">
        <f t="shared" si="115"/>
        <v>17</v>
      </c>
      <c r="S418" s="176">
        <f t="shared" si="115"/>
        <v>11.25</v>
      </c>
      <c r="T418" s="227">
        <f t="shared" si="115"/>
        <v>44.1</v>
      </c>
    </row>
    <row r="419" spans="1:20" ht="18" x14ac:dyDescent="0.2">
      <c r="A419" s="368"/>
      <c r="B419" s="352"/>
      <c r="C419" s="348"/>
      <c r="D419" s="487"/>
      <c r="E419" s="503" t="s">
        <v>21</v>
      </c>
      <c r="F419" s="171" t="s">
        <v>505</v>
      </c>
      <c r="G419" s="509" t="s">
        <v>516</v>
      </c>
      <c r="H419" s="395">
        <v>22.834599999999998</v>
      </c>
      <c r="I419" s="175">
        <v>13.189</v>
      </c>
      <c r="J419" s="176">
        <v>5.6299200000000003</v>
      </c>
      <c r="K419" s="170">
        <v>580</v>
      </c>
      <c r="L419" s="171">
        <v>335</v>
      </c>
      <c r="M419" s="172">
        <v>143</v>
      </c>
      <c r="N419" s="475">
        <v>1587.96</v>
      </c>
      <c r="O419" s="513">
        <v>714.58200000000011</v>
      </c>
      <c r="P419" s="173" t="s">
        <v>53</v>
      </c>
      <c r="Q419" s="395">
        <f t="shared" si="115"/>
        <v>29.75</v>
      </c>
      <c r="R419" s="175">
        <f t="shared" si="115"/>
        <v>17</v>
      </c>
      <c r="S419" s="176">
        <f t="shared" si="115"/>
        <v>11.25</v>
      </c>
      <c r="T419" s="227">
        <f t="shared" si="115"/>
        <v>44.1</v>
      </c>
    </row>
    <row r="420" spans="1:20" ht="18" x14ac:dyDescent="0.2">
      <c r="A420" s="368"/>
      <c r="B420" s="352"/>
      <c r="C420" s="348"/>
      <c r="D420" s="487"/>
      <c r="E420" s="503" t="s">
        <v>22</v>
      </c>
      <c r="F420" s="171" t="s">
        <v>505</v>
      </c>
      <c r="G420" s="267" t="s">
        <v>517</v>
      </c>
      <c r="H420" s="395">
        <v>22.834599999999998</v>
      </c>
      <c r="I420" s="175">
        <v>13.189</v>
      </c>
      <c r="J420" s="176">
        <v>5.6299200000000003</v>
      </c>
      <c r="K420" s="170">
        <v>580</v>
      </c>
      <c r="L420" s="171">
        <v>335</v>
      </c>
      <c r="M420" s="172">
        <v>143</v>
      </c>
      <c r="N420" s="475">
        <v>1587.96</v>
      </c>
      <c r="O420" s="513">
        <v>714.58200000000011</v>
      </c>
      <c r="P420" s="173" t="s">
        <v>53</v>
      </c>
      <c r="Q420" s="395">
        <f t="shared" si="115"/>
        <v>29.75</v>
      </c>
      <c r="R420" s="175">
        <f t="shared" si="115"/>
        <v>17</v>
      </c>
      <c r="S420" s="176">
        <f t="shared" si="115"/>
        <v>11.25</v>
      </c>
      <c r="T420" s="227">
        <f t="shared" si="115"/>
        <v>44.1</v>
      </c>
    </row>
    <row r="421" spans="1:20" ht="18" x14ac:dyDescent="0.2">
      <c r="A421" s="368"/>
      <c r="B421" s="352"/>
      <c r="C421" s="348"/>
      <c r="D421" s="487"/>
      <c r="E421" s="503" t="str">
        <f>E441</f>
        <v>Plaster Pink</v>
      </c>
      <c r="F421" s="171"/>
      <c r="G421" s="267" t="s">
        <v>1012</v>
      </c>
      <c r="H421" s="395">
        <v>22.834599999999998</v>
      </c>
      <c r="I421" s="175">
        <v>13.189</v>
      </c>
      <c r="J421" s="176">
        <v>5.6299200000000003</v>
      </c>
      <c r="K421" s="170">
        <v>580</v>
      </c>
      <c r="L421" s="171">
        <v>335</v>
      </c>
      <c r="M421" s="172">
        <v>143</v>
      </c>
      <c r="N421" s="475">
        <v>1587.96</v>
      </c>
      <c r="O421" s="513">
        <v>714.58200000000011</v>
      </c>
      <c r="P421" s="173" t="s">
        <v>53</v>
      </c>
      <c r="Q421" s="395">
        <f t="shared" ref="Q421:T421" si="116">Q420</f>
        <v>29.75</v>
      </c>
      <c r="R421" s="175">
        <f t="shared" si="116"/>
        <v>17</v>
      </c>
      <c r="S421" s="176">
        <f t="shared" si="116"/>
        <v>11.25</v>
      </c>
      <c r="T421" s="227">
        <f t="shared" si="116"/>
        <v>44.1</v>
      </c>
    </row>
    <row r="422" spans="1:20" ht="18" x14ac:dyDescent="0.2">
      <c r="A422" s="368"/>
      <c r="B422" s="352"/>
      <c r="C422" s="348"/>
      <c r="D422" s="487"/>
      <c r="E422" s="503" t="str">
        <f t="shared" ref="E422:E426" si="117">E442</f>
        <v>Midnight Blue</v>
      </c>
      <c r="F422" s="171"/>
      <c r="G422" s="267" t="s">
        <v>1013</v>
      </c>
      <c r="H422" s="395">
        <v>22.834599999999998</v>
      </c>
      <c r="I422" s="175">
        <v>13.189</v>
      </c>
      <c r="J422" s="176">
        <v>5.6299200000000003</v>
      </c>
      <c r="K422" s="170">
        <v>580</v>
      </c>
      <c r="L422" s="171">
        <v>335</v>
      </c>
      <c r="M422" s="172">
        <v>143</v>
      </c>
      <c r="N422" s="475">
        <v>1587.96</v>
      </c>
      <c r="O422" s="513">
        <v>714.58200000000011</v>
      </c>
      <c r="P422" s="173" t="s">
        <v>53</v>
      </c>
      <c r="Q422" s="395">
        <f t="shared" ref="Q422:T422" si="118">Q421</f>
        <v>29.75</v>
      </c>
      <c r="R422" s="175">
        <f t="shared" si="118"/>
        <v>17</v>
      </c>
      <c r="S422" s="176">
        <f t="shared" si="118"/>
        <v>11.25</v>
      </c>
      <c r="T422" s="227">
        <f t="shared" si="118"/>
        <v>44.1</v>
      </c>
    </row>
    <row r="423" spans="1:20" ht="18" x14ac:dyDescent="0.2">
      <c r="A423" s="368"/>
      <c r="B423" s="352"/>
      <c r="C423" s="348"/>
      <c r="D423" s="487"/>
      <c r="E423" s="503" t="str">
        <f t="shared" si="117"/>
        <v>Olive Green</v>
      </c>
      <c r="F423" s="171"/>
      <c r="G423" s="267" t="s">
        <v>1014</v>
      </c>
      <c r="H423" s="395">
        <v>22.834599999999998</v>
      </c>
      <c r="I423" s="175">
        <v>13.189</v>
      </c>
      <c r="J423" s="176">
        <v>5.6299200000000003</v>
      </c>
      <c r="K423" s="170">
        <v>580</v>
      </c>
      <c r="L423" s="171">
        <v>335</v>
      </c>
      <c r="M423" s="172">
        <v>143</v>
      </c>
      <c r="N423" s="475">
        <v>1587.96</v>
      </c>
      <c r="O423" s="513">
        <v>714.58200000000011</v>
      </c>
      <c r="P423" s="173" t="s">
        <v>53</v>
      </c>
      <c r="Q423" s="395">
        <f t="shared" ref="Q423:T423" si="119">Q422</f>
        <v>29.75</v>
      </c>
      <c r="R423" s="175">
        <f t="shared" si="119"/>
        <v>17</v>
      </c>
      <c r="S423" s="176">
        <f t="shared" si="119"/>
        <v>11.25</v>
      </c>
      <c r="T423" s="227">
        <f t="shared" si="119"/>
        <v>44.1</v>
      </c>
    </row>
    <row r="424" spans="1:20" ht="18" x14ac:dyDescent="0.2">
      <c r="A424" s="368"/>
      <c r="B424" s="352"/>
      <c r="C424" s="348"/>
      <c r="D424" s="487"/>
      <c r="E424" s="503" t="str">
        <f t="shared" si="117"/>
        <v>Forest Green</v>
      </c>
      <c r="F424" s="171"/>
      <c r="G424" s="267" t="s">
        <v>1015</v>
      </c>
      <c r="H424" s="395">
        <v>22.834599999999998</v>
      </c>
      <c r="I424" s="175">
        <v>13.189</v>
      </c>
      <c r="J424" s="176">
        <v>5.6299200000000003</v>
      </c>
      <c r="K424" s="170">
        <v>580</v>
      </c>
      <c r="L424" s="171">
        <v>335</v>
      </c>
      <c r="M424" s="172">
        <v>143</v>
      </c>
      <c r="N424" s="475">
        <v>1587.96</v>
      </c>
      <c r="O424" s="513">
        <v>714.58200000000011</v>
      </c>
      <c r="P424" s="173" t="s">
        <v>53</v>
      </c>
      <c r="Q424" s="395">
        <f t="shared" ref="Q424:T424" si="120">Q423</f>
        <v>29.75</v>
      </c>
      <c r="R424" s="175">
        <f t="shared" si="120"/>
        <v>17</v>
      </c>
      <c r="S424" s="176">
        <f t="shared" si="120"/>
        <v>11.25</v>
      </c>
      <c r="T424" s="227">
        <f t="shared" si="120"/>
        <v>44.1</v>
      </c>
    </row>
    <row r="425" spans="1:20" ht="18" x14ac:dyDescent="0.2">
      <c r="A425" s="368"/>
      <c r="B425" s="352"/>
      <c r="C425" s="348"/>
      <c r="D425" s="487"/>
      <c r="E425" s="503" t="str">
        <f t="shared" si="117"/>
        <v>Leather</v>
      </c>
      <c r="F425" s="171"/>
      <c r="G425" s="267" t="s">
        <v>1016</v>
      </c>
      <c r="H425" s="395">
        <v>22.834599999999998</v>
      </c>
      <c r="I425" s="175">
        <v>13.189</v>
      </c>
      <c r="J425" s="176">
        <v>5.6299200000000003</v>
      </c>
      <c r="K425" s="170">
        <v>580</v>
      </c>
      <c r="L425" s="171">
        <v>335</v>
      </c>
      <c r="M425" s="172">
        <v>143</v>
      </c>
      <c r="N425" s="475">
        <v>1587.96</v>
      </c>
      <c r="O425" s="513">
        <v>714.58200000000011</v>
      </c>
      <c r="P425" s="173" t="s">
        <v>53</v>
      </c>
      <c r="Q425" s="395">
        <f t="shared" ref="Q425:T425" si="121">Q424</f>
        <v>29.75</v>
      </c>
      <c r="R425" s="175">
        <f t="shared" si="121"/>
        <v>17</v>
      </c>
      <c r="S425" s="176">
        <f t="shared" si="121"/>
        <v>11.25</v>
      </c>
      <c r="T425" s="227">
        <f t="shared" si="121"/>
        <v>44.1</v>
      </c>
    </row>
    <row r="426" spans="1:20" ht="18" x14ac:dyDescent="0.2">
      <c r="A426" s="368"/>
      <c r="B426" s="352"/>
      <c r="C426" s="348"/>
      <c r="D426" s="487"/>
      <c r="E426" s="503" t="str">
        <f t="shared" si="117"/>
        <v>Brick</v>
      </c>
      <c r="F426" s="171"/>
      <c r="G426" s="267" t="s">
        <v>1017</v>
      </c>
      <c r="H426" s="395">
        <v>22.834599999999998</v>
      </c>
      <c r="I426" s="175">
        <v>13.189</v>
      </c>
      <c r="J426" s="176">
        <v>5.6299200000000003</v>
      </c>
      <c r="K426" s="170">
        <v>580</v>
      </c>
      <c r="L426" s="171">
        <v>335</v>
      </c>
      <c r="M426" s="172">
        <v>143</v>
      </c>
      <c r="N426" s="475">
        <v>1587.96</v>
      </c>
      <c r="O426" s="513">
        <v>714.58200000000011</v>
      </c>
      <c r="P426" s="173" t="s">
        <v>53</v>
      </c>
      <c r="Q426" s="395">
        <f t="shared" ref="Q426:T426" si="122">Q425</f>
        <v>29.75</v>
      </c>
      <c r="R426" s="175">
        <f t="shared" si="122"/>
        <v>17</v>
      </c>
      <c r="S426" s="176">
        <f t="shared" si="122"/>
        <v>11.25</v>
      </c>
      <c r="T426" s="227">
        <f t="shared" si="122"/>
        <v>44.1</v>
      </c>
    </row>
    <row r="427" spans="1:20" ht="18" x14ac:dyDescent="0.2">
      <c r="A427" s="368"/>
      <c r="B427" s="352"/>
      <c r="C427" s="347"/>
      <c r="D427" s="486"/>
      <c r="E427" s="503" t="s">
        <v>63</v>
      </c>
      <c r="F427" s="171" t="s">
        <v>505</v>
      </c>
      <c r="G427" s="267" t="s">
        <v>31</v>
      </c>
      <c r="H427" s="385">
        <v>22.834599999999998</v>
      </c>
      <c r="I427" s="34">
        <v>13.189</v>
      </c>
      <c r="J427" s="35">
        <v>5.6299200000000003</v>
      </c>
      <c r="K427" s="165">
        <v>580</v>
      </c>
      <c r="L427" s="166">
        <v>335</v>
      </c>
      <c r="M427" s="167">
        <v>143</v>
      </c>
      <c r="N427" s="475">
        <v>1746.7560000000001</v>
      </c>
      <c r="O427" s="513">
        <v>786.03800000000012</v>
      </c>
      <c r="P427" s="168" t="s">
        <v>53</v>
      </c>
      <c r="Q427" s="395">
        <f>Q420</f>
        <v>29.75</v>
      </c>
      <c r="R427" s="175">
        <f>R420</f>
        <v>17</v>
      </c>
      <c r="S427" s="176">
        <f>S420</f>
        <v>11.25</v>
      </c>
      <c r="T427" s="227">
        <f>T420</f>
        <v>44.1</v>
      </c>
    </row>
    <row r="428" spans="1:20" ht="19" thickBot="1" x14ac:dyDescent="0.25">
      <c r="A428" s="368"/>
      <c r="B428" s="422"/>
      <c r="C428" s="421"/>
      <c r="D428" s="494"/>
      <c r="E428" s="504" t="s">
        <v>64</v>
      </c>
      <c r="F428" s="231" t="s">
        <v>505</v>
      </c>
      <c r="G428" s="505" t="s">
        <v>31</v>
      </c>
      <c r="H428" s="396">
        <v>22.834599999999998</v>
      </c>
      <c r="I428" s="228">
        <v>13.189</v>
      </c>
      <c r="J428" s="229">
        <v>5.6299200000000003</v>
      </c>
      <c r="K428" s="230">
        <v>580</v>
      </c>
      <c r="L428" s="231">
        <v>335</v>
      </c>
      <c r="M428" s="232">
        <v>143</v>
      </c>
      <c r="N428" s="530">
        <v>1746.7450000000001</v>
      </c>
      <c r="O428" s="531">
        <v>786.03800000000012</v>
      </c>
      <c r="P428" s="233" t="s">
        <v>53</v>
      </c>
      <c r="Q428" s="395">
        <f t="shared" si="115"/>
        <v>29.75</v>
      </c>
      <c r="R428" s="175">
        <f t="shared" si="115"/>
        <v>17</v>
      </c>
      <c r="S428" s="176">
        <f t="shared" si="115"/>
        <v>11.25</v>
      </c>
      <c r="T428" s="227">
        <f t="shared" si="115"/>
        <v>44.1</v>
      </c>
    </row>
    <row r="429" spans="1:20" ht="18" x14ac:dyDescent="0.2">
      <c r="A429" s="370"/>
      <c r="B429" s="409" t="s">
        <v>518</v>
      </c>
      <c r="C429" s="406" t="s">
        <v>519</v>
      </c>
      <c r="D429" s="447" t="s">
        <v>520</v>
      </c>
      <c r="E429" s="506" t="s">
        <v>9</v>
      </c>
      <c r="F429" s="196" t="s">
        <v>521</v>
      </c>
      <c r="G429" s="298" t="s">
        <v>522</v>
      </c>
      <c r="H429" s="397">
        <v>24.409400000000002</v>
      </c>
      <c r="I429" s="193">
        <v>18.503900000000002</v>
      </c>
      <c r="J429" s="194">
        <v>6.2992100000000004</v>
      </c>
      <c r="K429" s="195">
        <v>620</v>
      </c>
      <c r="L429" s="196">
        <v>470</v>
      </c>
      <c r="M429" s="197">
        <v>160</v>
      </c>
      <c r="N429" s="481">
        <v>2336.4</v>
      </c>
      <c r="O429" s="527">
        <v>1051.3800000000001</v>
      </c>
      <c r="P429" s="198" t="s">
        <v>53</v>
      </c>
      <c r="Q429" s="387">
        <v>31.25</v>
      </c>
      <c r="R429" s="109">
        <v>21.75</v>
      </c>
      <c r="S429" s="110">
        <v>10.75</v>
      </c>
      <c r="T429" s="187">
        <v>75</v>
      </c>
    </row>
    <row r="430" spans="1:20" ht="18" x14ac:dyDescent="0.2">
      <c r="A430" s="368"/>
      <c r="B430" s="410" t="s">
        <v>50</v>
      </c>
      <c r="C430" s="407"/>
      <c r="D430" s="448"/>
      <c r="E430" s="507" t="s">
        <v>11</v>
      </c>
      <c r="F430" s="113" t="s">
        <v>521</v>
      </c>
      <c r="G430" s="107" t="s">
        <v>523</v>
      </c>
      <c r="H430" s="388">
        <v>24.409400000000002</v>
      </c>
      <c r="I430" s="115">
        <v>18.503900000000002</v>
      </c>
      <c r="J430" s="116">
        <v>6.2992100000000004</v>
      </c>
      <c r="K430" s="188">
        <v>620</v>
      </c>
      <c r="L430" s="113">
        <v>470</v>
      </c>
      <c r="M430" s="189">
        <v>160</v>
      </c>
      <c r="N430" s="453">
        <v>2336.4</v>
      </c>
      <c r="O430" s="514">
        <v>1051.3800000000001</v>
      </c>
      <c r="P430" s="190" t="s">
        <v>53</v>
      </c>
      <c r="Q430" s="388">
        <f>Q429</f>
        <v>31.25</v>
      </c>
      <c r="R430" s="115">
        <f>R429</f>
        <v>21.75</v>
      </c>
      <c r="S430" s="116">
        <f>S429</f>
        <v>10.75</v>
      </c>
      <c r="T430" s="191">
        <f>T429</f>
        <v>75</v>
      </c>
    </row>
    <row r="431" spans="1:20" ht="18" x14ac:dyDescent="0.2">
      <c r="A431" s="368"/>
      <c r="B431" s="410"/>
      <c r="C431" s="407"/>
      <c r="D431" s="448"/>
      <c r="E431" s="507" t="s">
        <v>12</v>
      </c>
      <c r="F431" s="113" t="s">
        <v>521</v>
      </c>
      <c r="G431" s="107" t="s">
        <v>524</v>
      </c>
      <c r="H431" s="388">
        <v>24.409400000000002</v>
      </c>
      <c r="I431" s="115">
        <v>18.503900000000002</v>
      </c>
      <c r="J431" s="116">
        <v>6.2992100000000004</v>
      </c>
      <c r="K431" s="188">
        <v>620</v>
      </c>
      <c r="L431" s="113">
        <v>470</v>
      </c>
      <c r="M431" s="189">
        <v>160</v>
      </c>
      <c r="N431" s="453">
        <v>2336.4</v>
      </c>
      <c r="O431" s="514">
        <v>1051.3800000000001</v>
      </c>
      <c r="P431" s="190" t="s">
        <v>53</v>
      </c>
      <c r="Q431" s="388">
        <f t="shared" ref="Q431:T448" si="123">Q430</f>
        <v>31.25</v>
      </c>
      <c r="R431" s="115">
        <f t="shared" si="123"/>
        <v>21.75</v>
      </c>
      <c r="S431" s="116">
        <f t="shared" si="123"/>
        <v>10.75</v>
      </c>
      <c r="T431" s="191">
        <f t="shared" si="123"/>
        <v>75</v>
      </c>
    </row>
    <row r="432" spans="1:20" ht="18" x14ac:dyDescent="0.2">
      <c r="A432" s="368"/>
      <c r="B432" s="410"/>
      <c r="C432" s="407"/>
      <c r="D432" s="448"/>
      <c r="E432" s="507" t="s">
        <v>13</v>
      </c>
      <c r="F432" s="113" t="s">
        <v>521</v>
      </c>
      <c r="G432" s="107" t="s">
        <v>525</v>
      </c>
      <c r="H432" s="388">
        <v>24.409400000000002</v>
      </c>
      <c r="I432" s="115">
        <v>18.503900000000002</v>
      </c>
      <c r="J432" s="116">
        <v>6.2992100000000004</v>
      </c>
      <c r="K432" s="188">
        <v>620</v>
      </c>
      <c r="L432" s="113">
        <v>470</v>
      </c>
      <c r="M432" s="189">
        <v>160</v>
      </c>
      <c r="N432" s="453">
        <v>2336.4</v>
      </c>
      <c r="O432" s="514">
        <v>1051.3800000000001</v>
      </c>
      <c r="P432" s="190" t="s">
        <v>53</v>
      </c>
      <c r="Q432" s="388">
        <f t="shared" si="123"/>
        <v>31.25</v>
      </c>
      <c r="R432" s="115">
        <f t="shared" si="123"/>
        <v>21.75</v>
      </c>
      <c r="S432" s="116">
        <f t="shared" si="123"/>
        <v>10.75</v>
      </c>
      <c r="T432" s="191">
        <f t="shared" si="123"/>
        <v>75</v>
      </c>
    </row>
    <row r="433" spans="1:20" ht="18" x14ac:dyDescent="0.2">
      <c r="A433" s="368"/>
      <c r="B433" s="410"/>
      <c r="C433" s="407"/>
      <c r="D433" s="448"/>
      <c r="E433" s="507" t="s">
        <v>14</v>
      </c>
      <c r="F433" s="113" t="s">
        <v>521</v>
      </c>
      <c r="G433" s="107" t="s">
        <v>526</v>
      </c>
      <c r="H433" s="388">
        <v>24.409400000000002</v>
      </c>
      <c r="I433" s="115">
        <v>18.503900000000002</v>
      </c>
      <c r="J433" s="116">
        <v>6.2992100000000004</v>
      </c>
      <c r="K433" s="188">
        <v>620</v>
      </c>
      <c r="L433" s="113">
        <v>470</v>
      </c>
      <c r="M433" s="189">
        <v>160</v>
      </c>
      <c r="N433" s="453">
        <v>2336.4</v>
      </c>
      <c r="O433" s="514">
        <v>1051.3800000000001</v>
      </c>
      <c r="P433" s="190" t="s">
        <v>53</v>
      </c>
      <c r="Q433" s="388">
        <f t="shared" si="123"/>
        <v>31.25</v>
      </c>
      <c r="R433" s="115">
        <f t="shared" si="123"/>
        <v>21.75</v>
      </c>
      <c r="S433" s="116">
        <f t="shared" si="123"/>
        <v>10.75</v>
      </c>
      <c r="T433" s="191">
        <f t="shared" si="123"/>
        <v>75</v>
      </c>
    </row>
    <row r="434" spans="1:20" ht="18" x14ac:dyDescent="0.2">
      <c r="A434" s="368"/>
      <c r="B434" s="410"/>
      <c r="C434" s="407"/>
      <c r="D434" s="448"/>
      <c r="E434" s="507" t="s">
        <v>15</v>
      </c>
      <c r="F434" s="113" t="s">
        <v>521</v>
      </c>
      <c r="G434" s="107" t="s">
        <v>527</v>
      </c>
      <c r="H434" s="388">
        <v>24.409400000000002</v>
      </c>
      <c r="I434" s="115">
        <v>18.503900000000002</v>
      </c>
      <c r="J434" s="116">
        <v>6.2992100000000004</v>
      </c>
      <c r="K434" s="188">
        <v>620</v>
      </c>
      <c r="L434" s="113">
        <v>470</v>
      </c>
      <c r="M434" s="189">
        <v>160</v>
      </c>
      <c r="N434" s="453">
        <v>2336.4</v>
      </c>
      <c r="O434" s="514">
        <v>1051.3800000000001</v>
      </c>
      <c r="P434" s="190" t="s">
        <v>53</v>
      </c>
      <c r="Q434" s="388">
        <f t="shared" si="123"/>
        <v>31.25</v>
      </c>
      <c r="R434" s="115">
        <f t="shared" si="123"/>
        <v>21.75</v>
      </c>
      <c r="S434" s="116">
        <f t="shared" si="123"/>
        <v>10.75</v>
      </c>
      <c r="T434" s="191">
        <f t="shared" si="123"/>
        <v>75</v>
      </c>
    </row>
    <row r="435" spans="1:20" ht="18" x14ac:dyDescent="0.2">
      <c r="A435" s="368"/>
      <c r="B435" s="410"/>
      <c r="C435" s="407"/>
      <c r="D435" s="448"/>
      <c r="E435" s="507" t="s">
        <v>16</v>
      </c>
      <c r="F435" s="113" t="s">
        <v>521</v>
      </c>
      <c r="G435" s="107" t="s">
        <v>528</v>
      </c>
      <c r="H435" s="388">
        <v>24.409400000000002</v>
      </c>
      <c r="I435" s="115">
        <v>18.503900000000002</v>
      </c>
      <c r="J435" s="116">
        <v>6.2992100000000004</v>
      </c>
      <c r="K435" s="188">
        <v>620</v>
      </c>
      <c r="L435" s="113">
        <v>470</v>
      </c>
      <c r="M435" s="189">
        <v>160</v>
      </c>
      <c r="N435" s="453">
        <v>2336.4</v>
      </c>
      <c r="O435" s="514">
        <v>1051.3800000000001</v>
      </c>
      <c r="P435" s="190" t="s">
        <v>53</v>
      </c>
      <c r="Q435" s="388">
        <f t="shared" si="123"/>
        <v>31.25</v>
      </c>
      <c r="R435" s="115">
        <f t="shared" si="123"/>
        <v>21.75</v>
      </c>
      <c r="S435" s="116">
        <f t="shared" si="123"/>
        <v>10.75</v>
      </c>
      <c r="T435" s="191">
        <f t="shared" si="123"/>
        <v>75</v>
      </c>
    </row>
    <row r="436" spans="1:20" ht="18" x14ac:dyDescent="0.2">
      <c r="A436" s="368"/>
      <c r="B436" s="410"/>
      <c r="C436" s="407"/>
      <c r="D436" s="448"/>
      <c r="E436" s="507" t="s">
        <v>18</v>
      </c>
      <c r="F436" s="113" t="s">
        <v>521</v>
      </c>
      <c r="G436" s="107" t="s">
        <v>529</v>
      </c>
      <c r="H436" s="388">
        <v>24.409400000000002</v>
      </c>
      <c r="I436" s="115">
        <v>18.503900000000002</v>
      </c>
      <c r="J436" s="116">
        <v>6.2992100000000004</v>
      </c>
      <c r="K436" s="188">
        <v>620</v>
      </c>
      <c r="L436" s="113">
        <v>470</v>
      </c>
      <c r="M436" s="189">
        <v>160</v>
      </c>
      <c r="N436" s="453">
        <v>2336.4</v>
      </c>
      <c r="O436" s="514">
        <v>1051.3800000000001</v>
      </c>
      <c r="P436" s="190" t="s">
        <v>53</v>
      </c>
      <c r="Q436" s="388">
        <f t="shared" si="123"/>
        <v>31.25</v>
      </c>
      <c r="R436" s="115">
        <f t="shared" si="123"/>
        <v>21.75</v>
      </c>
      <c r="S436" s="116">
        <f t="shared" si="123"/>
        <v>10.75</v>
      </c>
      <c r="T436" s="191">
        <f t="shared" si="123"/>
        <v>75</v>
      </c>
    </row>
    <row r="437" spans="1:20" ht="18" x14ac:dyDescent="0.2">
      <c r="A437" s="368"/>
      <c r="B437" s="410"/>
      <c r="C437" s="407"/>
      <c r="D437" s="448"/>
      <c r="E437" s="507" t="s">
        <v>19</v>
      </c>
      <c r="F437" s="113" t="s">
        <v>521</v>
      </c>
      <c r="G437" s="107" t="s">
        <v>530</v>
      </c>
      <c r="H437" s="388">
        <v>24.409400000000002</v>
      </c>
      <c r="I437" s="115">
        <v>18.503900000000002</v>
      </c>
      <c r="J437" s="116">
        <v>6.2992100000000004</v>
      </c>
      <c r="K437" s="188">
        <v>620</v>
      </c>
      <c r="L437" s="113">
        <v>470</v>
      </c>
      <c r="M437" s="189">
        <v>160</v>
      </c>
      <c r="N437" s="453">
        <v>2336.4</v>
      </c>
      <c r="O437" s="514">
        <v>1051.3800000000001</v>
      </c>
      <c r="P437" s="190" t="s">
        <v>53</v>
      </c>
      <c r="Q437" s="388">
        <f t="shared" si="123"/>
        <v>31.25</v>
      </c>
      <c r="R437" s="115">
        <f t="shared" si="123"/>
        <v>21.75</v>
      </c>
      <c r="S437" s="116">
        <f t="shared" si="123"/>
        <v>10.75</v>
      </c>
      <c r="T437" s="191">
        <f t="shared" si="123"/>
        <v>75</v>
      </c>
    </row>
    <row r="438" spans="1:20" ht="18" x14ac:dyDescent="0.2">
      <c r="A438" s="368"/>
      <c r="B438" s="410"/>
      <c r="C438" s="407"/>
      <c r="D438" s="448"/>
      <c r="E438" s="507" t="s">
        <v>20</v>
      </c>
      <c r="F438" s="113" t="s">
        <v>521</v>
      </c>
      <c r="G438" s="107" t="s">
        <v>531</v>
      </c>
      <c r="H438" s="388">
        <v>24.409400000000002</v>
      </c>
      <c r="I438" s="115">
        <v>18.503900000000002</v>
      </c>
      <c r="J438" s="116">
        <v>6.2992100000000004</v>
      </c>
      <c r="K438" s="188">
        <v>620</v>
      </c>
      <c r="L438" s="113">
        <v>470</v>
      </c>
      <c r="M438" s="189">
        <v>160</v>
      </c>
      <c r="N438" s="453">
        <v>2336.4</v>
      </c>
      <c r="O438" s="514">
        <v>1051.3800000000001</v>
      </c>
      <c r="P438" s="190" t="s">
        <v>53</v>
      </c>
      <c r="Q438" s="388">
        <f t="shared" si="123"/>
        <v>31.25</v>
      </c>
      <c r="R438" s="115">
        <f t="shared" si="123"/>
        <v>21.75</v>
      </c>
      <c r="S438" s="116">
        <f t="shared" si="123"/>
        <v>10.75</v>
      </c>
      <c r="T438" s="191">
        <f t="shared" si="123"/>
        <v>75</v>
      </c>
    </row>
    <row r="439" spans="1:20" ht="18" x14ac:dyDescent="0.2">
      <c r="A439" s="368"/>
      <c r="B439" s="410"/>
      <c r="C439" s="407"/>
      <c r="D439" s="448"/>
      <c r="E439" s="507" t="s">
        <v>21</v>
      </c>
      <c r="F439" s="113" t="s">
        <v>521</v>
      </c>
      <c r="G439" s="107" t="s">
        <v>532</v>
      </c>
      <c r="H439" s="388">
        <v>24.409400000000002</v>
      </c>
      <c r="I439" s="115">
        <v>18.503900000000002</v>
      </c>
      <c r="J439" s="116">
        <v>6.2992100000000004</v>
      </c>
      <c r="K439" s="188">
        <v>620</v>
      </c>
      <c r="L439" s="113">
        <v>470</v>
      </c>
      <c r="M439" s="189">
        <v>160</v>
      </c>
      <c r="N439" s="453">
        <v>2336.4</v>
      </c>
      <c r="O439" s="514">
        <v>1051.3800000000001</v>
      </c>
      <c r="P439" s="190" t="s">
        <v>53</v>
      </c>
      <c r="Q439" s="388">
        <f t="shared" si="123"/>
        <v>31.25</v>
      </c>
      <c r="R439" s="115">
        <f t="shared" si="123"/>
        <v>21.75</v>
      </c>
      <c r="S439" s="116">
        <f t="shared" si="123"/>
        <v>10.75</v>
      </c>
      <c r="T439" s="191">
        <f t="shared" si="123"/>
        <v>75</v>
      </c>
    </row>
    <row r="440" spans="1:20" ht="18" x14ac:dyDescent="0.2">
      <c r="A440" s="368"/>
      <c r="B440" s="410"/>
      <c r="C440" s="407"/>
      <c r="D440" s="448"/>
      <c r="E440" s="507" t="s">
        <v>22</v>
      </c>
      <c r="F440" s="113" t="s">
        <v>521</v>
      </c>
      <c r="G440" s="107" t="s">
        <v>533</v>
      </c>
      <c r="H440" s="388">
        <v>24.409400000000002</v>
      </c>
      <c r="I440" s="115">
        <v>18.503900000000002</v>
      </c>
      <c r="J440" s="116">
        <v>6.2992100000000004</v>
      </c>
      <c r="K440" s="188">
        <v>620</v>
      </c>
      <c r="L440" s="113">
        <v>470</v>
      </c>
      <c r="M440" s="189">
        <v>160</v>
      </c>
      <c r="N440" s="453">
        <v>2336.4</v>
      </c>
      <c r="O440" s="514">
        <v>1051.3800000000001</v>
      </c>
      <c r="P440" s="190" t="s">
        <v>53</v>
      </c>
      <c r="Q440" s="388">
        <f t="shared" si="123"/>
        <v>31.25</v>
      </c>
      <c r="R440" s="115">
        <f t="shared" si="123"/>
        <v>21.75</v>
      </c>
      <c r="S440" s="116">
        <f t="shared" si="123"/>
        <v>10.75</v>
      </c>
      <c r="T440" s="191">
        <f t="shared" si="123"/>
        <v>75</v>
      </c>
    </row>
    <row r="441" spans="1:20" ht="18" x14ac:dyDescent="0.2">
      <c r="A441" s="368"/>
      <c r="B441" s="410"/>
      <c r="C441" s="407"/>
      <c r="D441" s="448"/>
      <c r="E441" s="507" t="str">
        <f>E461</f>
        <v>Plaster Pink</v>
      </c>
      <c r="F441" s="113" t="s">
        <v>521</v>
      </c>
      <c r="G441" s="107" t="s">
        <v>1018</v>
      </c>
      <c r="H441" s="388">
        <v>24.409400000000002</v>
      </c>
      <c r="I441" s="115">
        <v>18.503900000000002</v>
      </c>
      <c r="J441" s="116">
        <v>6.2992100000000004</v>
      </c>
      <c r="K441" s="188">
        <v>620</v>
      </c>
      <c r="L441" s="113">
        <v>470</v>
      </c>
      <c r="M441" s="189">
        <v>160</v>
      </c>
      <c r="N441" s="453">
        <v>2336.4</v>
      </c>
      <c r="O441" s="514">
        <v>1051.3800000000001</v>
      </c>
      <c r="P441" s="190" t="s">
        <v>53</v>
      </c>
      <c r="Q441" s="388">
        <f t="shared" ref="Q441:T441" si="124">Q440</f>
        <v>31.25</v>
      </c>
      <c r="R441" s="115">
        <f t="shared" si="124"/>
        <v>21.75</v>
      </c>
      <c r="S441" s="116">
        <f t="shared" si="124"/>
        <v>10.75</v>
      </c>
      <c r="T441" s="191">
        <f t="shared" si="124"/>
        <v>75</v>
      </c>
    </row>
    <row r="442" spans="1:20" ht="18" x14ac:dyDescent="0.2">
      <c r="A442" s="368"/>
      <c r="B442" s="410"/>
      <c r="C442" s="407"/>
      <c r="D442" s="448"/>
      <c r="E442" s="507" t="str">
        <f t="shared" ref="E442:E446" si="125">E462</f>
        <v>Midnight Blue</v>
      </c>
      <c r="F442" s="113" t="s">
        <v>521</v>
      </c>
      <c r="G442" s="107" t="s">
        <v>1019</v>
      </c>
      <c r="H442" s="388">
        <v>24.409400000000002</v>
      </c>
      <c r="I442" s="115">
        <v>18.503900000000002</v>
      </c>
      <c r="J442" s="116">
        <v>6.2992100000000004</v>
      </c>
      <c r="K442" s="188">
        <v>620</v>
      </c>
      <c r="L442" s="113">
        <v>470</v>
      </c>
      <c r="M442" s="189">
        <v>160</v>
      </c>
      <c r="N442" s="453">
        <v>2336.4</v>
      </c>
      <c r="O442" s="514">
        <v>1051.3800000000001</v>
      </c>
      <c r="P442" s="190" t="s">
        <v>53</v>
      </c>
      <c r="Q442" s="388">
        <f t="shared" ref="Q442:T442" si="126">Q441</f>
        <v>31.25</v>
      </c>
      <c r="R442" s="115">
        <f t="shared" si="126"/>
        <v>21.75</v>
      </c>
      <c r="S442" s="116">
        <f t="shared" si="126"/>
        <v>10.75</v>
      </c>
      <c r="T442" s="191">
        <f t="shared" si="126"/>
        <v>75</v>
      </c>
    </row>
    <row r="443" spans="1:20" ht="18" x14ac:dyDescent="0.2">
      <c r="A443" s="368"/>
      <c r="B443" s="410"/>
      <c r="C443" s="407"/>
      <c r="D443" s="448"/>
      <c r="E443" s="507" t="str">
        <f t="shared" si="125"/>
        <v>Olive Green</v>
      </c>
      <c r="F443" s="113" t="s">
        <v>521</v>
      </c>
      <c r="G443" s="107" t="s">
        <v>1020</v>
      </c>
      <c r="H443" s="388">
        <v>24.409400000000002</v>
      </c>
      <c r="I443" s="115">
        <v>18.503900000000002</v>
      </c>
      <c r="J443" s="116">
        <v>6.2992100000000004</v>
      </c>
      <c r="K443" s="188">
        <v>620</v>
      </c>
      <c r="L443" s="113">
        <v>470</v>
      </c>
      <c r="M443" s="189">
        <v>160</v>
      </c>
      <c r="N443" s="453">
        <v>2336.4</v>
      </c>
      <c r="O443" s="514">
        <v>1051.3800000000001</v>
      </c>
      <c r="P443" s="190" t="s">
        <v>53</v>
      </c>
      <c r="Q443" s="388">
        <f t="shared" ref="Q443:T443" si="127">Q442</f>
        <v>31.25</v>
      </c>
      <c r="R443" s="115">
        <f t="shared" si="127"/>
        <v>21.75</v>
      </c>
      <c r="S443" s="116">
        <f t="shared" si="127"/>
        <v>10.75</v>
      </c>
      <c r="T443" s="191">
        <f t="shared" si="127"/>
        <v>75</v>
      </c>
    </row>
    <row r="444" spans="1:20" ht="18" x14ac:dyDescent="0.2">
      <c r="A444" s="368"/>
      <c r="B444" s="410"/>
      <c r="C444" s="407"/>
      <c r="D444" s="448"/>
      <c r="E444" s="507" t="str">
        <f t="shared" si="125"/>
        <v>Forest Green</v>
      </c>
      <c r="F444" s="113" t="s">
        <v>521</v>
      </c>
      <c r="G444" s="107" t="s">
        <v>1021</v>
      </c>
      <c r="H444" s="388">
        <v>24.409400000000002</v>
      </c>
      <c r="I444" s="115">
        <v>18.503900000000002</v>
      </c>
      <c r="J444" s="116">
        <v>6.2992100000000004</v>
      </c>
      <c r="K444" s="188">
        <v>620</v>
      </c>
      <c r="L444" s="113">
        <v>470</v>
      </c>
      <c r="M444" s="189">
        <v>160</v>
      </c>
      <c r="N444" s="453">
        <v>2336.4</v>
      </c>
      <c r="O444" s="514">
        <v>1051.3800000000001</v>
      </c>
      <c r="P444" s="190" t="s">
        <v>53</v>
      </c>
      <c r="Q444" s="388">
        <f t="shared" ref="Q444:T444" si="128">Q443</f>
        <v>31.25</v>
      </c>
      <c r="R444" s="115">
        <f t="shared" si="128"/>
        <v>21.75</v>
      </c>
      <c r="S444" s="116">
        <f t="shared" si="128"/>
        <v>10.75</v>
      </c>
      <c r="T444" s="191">
        <f t="shared" si="128"/>
        <v>75</v>
      </c>
    </row>
    <row r="445" spans="1:20" ht="18" x14ac:dyDescent="0.2">
      <c r="A445" s="368"/>
      <c r="B445" s="410"/>
      <c r="C445" s="407"/>
      <c r="D445" s="448"/>
      <c r="E445" s="507" t="str">
        <f t="shared" si="125"/>
        <v>Leather</v>
      </c>
      <c r="F445" s="113" t="s">
        <v>521</v>
      </c>
      <c r="G445" s="107" t="s">
        <v>1022</v>
      </c>
      <c r="H445" s="388">
        <v>24.409400000000002</v>
      </c>
      <c r="I445" s="115">
        <v>18.503900000000002</v>
      </c>
      <c r="J445" s="116">
        <v>6.2992100000000004</v>
      </c>
      <c r="K445" s="188">
        <v>620</v>
      </c>
      <c r="L445" s="113">
        <v>470</v>
      </c>
      <c r="M445" s="189">
        <v>160</v>
      </c>
      <c r="N445" s="453">
        <v>2336.4</v>
      </c>
      <c r="O445" s="514">
        <v>1051.3800000000001</v>
      </c>
      <c r="P445" s="190" t="s">
        <v>53</v>
      </c>
      <c r="Q445" s="388">
        <f t="shared" ref="Q445:T445" si="129">Q444</f>
        <v>31.25</v>
      </c>
      <c r="R445" s="115">
        <f t="shared" si="129"/>
        <v>21.75</v>
      </c>
      <c r="S445" s="116">
        <f t="shared" si="129"/>
        <v>10.75</v>
      </c>
      <c r="T445" s="191">
        <f t="shared" si="129"/>
        <v>75</v>
      </c>
    </row>
    <row r="446" spans="1:20" ht="18" x14ac:dyDescent="0.2">
      <c r="A446" s="368"/>
      <c r="B446" s="410"/>
      <c r="C446" s="407"/>
      <c r="D446" s="448"/>
      <c r="E446" s="507" t="str">
        <f t="shared" si="125"/>
        <v>Brick</v>
      </c>
      <c r="F446" s="113" t="s">
        <v>521</v>
      </c>
      <c r="G446" s="107" t="s">
        <v>1023</v>
      </c>
      <c r="H446" s="388">
        <v>24.409400000000002</v>
      </c>
      <c r="I446" s="115">
        <v>18.503900000000002</v>
      </c>
      <c r="J446" s="116">
        <v>6.2992100000000004</v>
      </c>
      <c r="K446" s="188">
        <v>620</v>
      </c>
      <c r="L446" s="113">
        <v>470</v>
      </c>
      <c r="M446" s="189">
        <v>160</v>
      </c>
      <c r="N446" s="453">
        <v>2336.4</v>
      </c>
      <c r="O446" s="514">
        <v>1051.3800000000001</v>
      </c>
      <c r="P446" s="190" t="s">
        <v>53</v>
      </c>
      <c r="Q446" s="388">
        <f t="shared" ref="Q446:T446" si="130">Q445</f>
        <v>31.25</v>
      </c>
      <c r="R446" s="115">
        <f t="shared" si="130"/>
        <v>21.75</v>
      </c>
      <c r="S446" s="116">
        <f t="shared" si="130"/>
        <v>10.75</v>
      </c>
      <c r="T446" s="191">
        <f t="shared" si="130"/>
        <v>75</v>
      </c>
    </row>
    <row r="447" spans="1:20" ht="18" x14ac:dyDescent="0.2">
      <c r="A447" s="368"/>
      <c r="B447" s="410"/>
      <c r="C447" s="408"/>
      <c r="D447" s="449"/>
      <c r="E447" s="507" t="s">
        <v>63</v>
      </c>
      <c r="F447" s="113" t="s">
        <v>521</v>
      </c>
      <c r="G447" s="107" t="s">
        <v>31</v>
      </c>
      <c r="H447" s="397">
        <v>24.409400000000002</v>
      </c>
      <c r="I447" s="193">
        <v>18.503900000000002</v>
      </c>
      <c r="J447" s="194">
        <v>6.2992100000000004</v>
      </c>
      <c r="K447" s="195">
        <v>620</v>
      </c>
      <c r="L447" s="196">
        <v>470</v>
      </c>
      <c r="M447" s="197">
        <v>160</v>
      </c>
      <c r="N447" s="453">
        <v>2570.0400000000004</v>
      </c>
      <c r="O447" s="514">
        <v>1156.5180000000003</v>
      </c>
      <c r="P447" s="198" t="s">
        <v>53</v>
      </c>
      <c r="Q447" s="388">
        <f>Q440</f>
        <v>31.25</v>
      </c>
      <c r="R447" s="115">
        <f>R440</f>
        <v>21.75</v>
      </c>
      <c r="S447" s="116">
        <f>S440</f>
        <v>10.75</v>
      </c>
      <c r="T447" s="191">
        <f>T440</f>
        <v>75</v>
      </c>
    </row>
    <row r="448" spans="1:20" ht="19" thickBot="1" x14ac:dyDescent="0.25">
      <c r="A448" s="369"/>
      <c r="B448" s="410"/>
      <c r="C448" s="137"/>
      <c r="D448" s="136"/>
      <c r="E448" s="524" t="s">
        <v>64</v>
      </c>
      <c r="F448" s="258" t="s">
        <v>521</v>
      </c>
      <c r="G448" s="363" t="s">
        <v>31</v>
      </c>
      <c r="H448" s="432">
        <v>24.409400000000002</v>
      </c>
      <c r="I448" s="251">
        <v>18.503900000000002</v>
      </c>
      <c r="J448" s="252">
        <v>6.2992100000000004</v>
      </c>
      <c r="K448" s="257">
        <v>620</v>
      </c>
      <c r="L448" s="258">
        <v>470</v>
      </c>
      <c r="M448" s="259">
        <v>160</v>
      </c>
      <c r="N448" s="525">
        <v>2570.0400000000004</v>
      </c>
      <c r="O448" s="526">
        <v>1156.5180000000003</v>
      </c>
      <c r="P448" s="260" t="s">
        <v>53</v>
      </c>
      <c r="Q448" s="389">
        <f t="shared" si="123"/>
        <v>31.25</v>
      </c>
      <c r="R448" s="238">
        <f t="shared" si="123"/>
        <v>21.75</v>
      </c>
      <c r="S448" s="239">
        <f t="shared" si="123"/>
        <v>10.75</v>
      </c>
      <c r="T448" s="240">
        <f t="shared" si="123"/>
        <v>75</v>
      </c>
    </row>
    <row r="449" spans="1:20" ht="18" x14ac:dyDescent="0.2">
      <c r="A449" s="370"/>
      <c r="B449" s="417" t="s">
        <v>534</v>
      </c>
      <c r="C449" s="412" t="s">
        <v>535</v>
      </c>
      <c r="D449" s="489" t="s">
        <v>536</v>
      </c>
      <c r="E449" s="528" t="s">
        <v>9</v>
      </c>
      <c r="F449" s="204" t="s">
        <v>537</v>
      </c>
      <c r="G449" s="280" t="s">
        <v>538</v>
      </c>
      <c r="H449" s="431">
        <v>18.897600000000001</v>
      </c>
      <c r="I449" s="201">
        <v>18.897600000000001</v>
      </c>
      <c r="J449" s="202">
        <v>5.9055099999999996</v>
      </c>
      <c r="K449" s="203">
        <v>480</v>
      </c>
      <c r="L449" s="204">
        <v>480</v>
      </c>
      <c r="M449" s="205">
        <v>150</v>
      </c>
      <c r="N449" s="477">
        <v>1683.0000000000002</v>
      </c>
      <c r="O449" s="529">
        <v>757.35</v>
      </c>
      <c r="P449" s="206" t="s">
        <v>53</v>
      </c>
      <c r="Q449" s="431">
        <v>25.75</v>
      </c>
      <c r="R449" s="201">
        <v>25.75</v>
      </c>
      <c r="S449" s="202">
        <v>10.25</v>
      </c>
      <c r="T449" s="207">
        <v>59.5</v>
      </c>
    </row>
    <row r="450" spans="1:20" ht="18" x14ac:dyDescent="0.2">
      <c r="A450" s="368"/>
      <c r="B450" s="418" t="s">
        <v>50</v>
      </c>
      <c r="C450" s="413"/>
      <c r="D450" s="490"/>
      <c r="E450" s="302" t="s">
        <v>11</v>
      </c>
      <c r="F450" s="67" t="s">
        <v>537</v>
      </c>
      <c r="G450" s="283" t="s">
        <v>539</v>
      </c>
      <c r="H450" s="391">
        <v>18.897600000000001</v>
      </c>
      <c r="I450" s="76">
        <v>18.897600000000001</v>
      </c>
      <c r="J450" s="77">
        <v>5.9055099999999996</v>
      </c>
      <c r="K450" s="208">
        <v>480</v>
      </c>
      <c r="L450" s="67">
        <v>480</v>
      </c>
      <c r="M450" s="209">
        <v>150</v>
      </c>
      <c r="N450" s="478">
        <v>1683.0000000000002</v>
      </c>
      <c r="O450" s="515">
        <v>757.35</v>
      </c>
      <c r="P450" s="210" t="s">
        <v>53</v>
      </c>
      <c r="Q450" s="391">
        <f>Q449</f>
        <v>25.75</v>
      </c>
      <c r="R450" s="76">
        <f>R449</f>
        <v>25.75</v>
      </c>
      <c r="S450" s="77">
        <f>S449</f>
        <v>10.25</v>
      </c>
      <c r="T450" s="211">
        <f>T449</f>
        <v>59.5</v>
      </c>
    </row>
    <row r="451" spans="1:20" ht="18" x14ac:dyDescent="0.2">
      <c r="A451" s="368"/>
      <c r="B451" s="418"/>
      <c r="C451" s="413"/>
      <c r="D451" s="490"/>
      <c r="E451" s="302" t="s">
        <v>12</v>
      </c>
      <c r="F451" s="67" t="s">
        <v>537</v>
      </c>
      <c r="G451" s="283" t="s">
        <v>540</v>
      </c>
      <c r="H451" s="391">
        <v>18.897600000000001</v>
      </c>
      <c r="I451" s="76">
        <v>18.897600000000001</v>
      </c>
      <c r="J451" s="77">
        <v>5.9055099999999996</v>
      </c>
      <c r="K451" s="212">
        <v>480</v>
      </c>
      <c r="L451" s="68">
        <v>480</v>
      </c>
      <c r="M451" s="213">
        <v>150</v>
      </c>
      <c r="N451" s="478">
        <v>1683.0000000000002</v>
      </c>
      <c r="O451" s="515">
        <v>757.35</v>
      </c>
      <c r="P451" s="210" t="s">
        <v>53</v>
      </c>
      <c r="Q451" s="391">
        <f t="shared" ref="Q451:T468" si="131">Q450</f>
        <v>25.75</v>
      </c>
      <c r="R451" s="76">
        <f t="shared" si="131"/>
        <v>25.75</v>
      </c>
      <c r="S451" s="77">
        <f t="shared" si="131"/>
        <v>10.25</v>
      </c>
      <c r="T451" s="211">
        <f t="shared" si="131"/>
        <v>59.5</v>
      </c>
    </row>
    <row r="452" spans="1:20" ht="18" x14ac:dyDescent="0.2">
      <c r="A452" s="368"/>
      <c r="B452" s="418"/>
      <c r="C452" s="413"/>
      <c r="D452" s="490"/>
      <c r="E452" s="302" t="s">
        <v>13</v>
      </c>
      <c r="F452" s="67" t="s">
        <v>537</v>
      </c>
      <c r="G452" s="283" t="s">
        <v>541</v>
      </c>
      <c r="H452" s="391">
        <v>18.897600000000001</v>
      </c>
      <c r="I452" s="76">
        <v>18.897600000000001</v>
      </c>
      <c r="J452" s="77">
        <v>5.9055099999999996</v>
      </c>
      <c r="K452" s="208">
        <v>480</v>
      </c>
      <c r="L452" s="67">
        <v>480</v>
      </c>
      <c r="M452" s="209">
        <v>150</v>
      </c>
      <c r="N452" s="478">
        <v>1683.0000000000002</v>
      </c>
      <c r="O452" s="515">
        <v>757.35</v>
      </c>
      <c r="P452" s="210" t="s">
        <v>53</v>
      </c>
      <c r="Q452" s="391">
        <f t="shared" si="131"/>
        <v>25.75</v>
      </c>
      <c r="R452" s="76">
        <f t="shared" si="131"/>
        <v>25.75</v>
      </c>
      <c r="S452" s="77">
        <f t="shared" si="131"/>
        <v>10.25</v>
      </c>
      <c r="T452" s="211">
        <f t="shared" si="131"/>
        <v>59.5</v>
      </c>
    </row>
    <row r="453" spans="1:20" ht="18" x14ac:dyDescent="0.2">
      <c r="A453" s="368"/>
      <c r="B453" s="418"/>
      <c r="C453" s="413"/>
      <c r="D453" s="490"/>
      <c r="E453" s="302" t="s">
        <v>14</v>
      </c>
      <c r="F453" s="67" t="s">
        <v>537</v>
      </c>
      <c r="G453" s="283" t="s">
        <v>542</v>
      </c>
      <c r="H453" s="391">
        <v>18.897600000000001</v>
      </c>
      <c r="I453" s="76">
        <v>18.897600000000001</v>
      </c>
      <c r="J453" s="77">
        <v>5.9055099999999996</v>
      </c>
      <c r="K453" s="212">
        <v>480</v>
      </c>
      <c r="L453" s="68">
        <v>480</v>
      </c>
      <c r="M453" s="213">
        <v>150</v>
      </c>
      <c r="N453" s="478">
        <v>1683.0000000000002</v>
      </c>
      <c r="O453" s="515">
        <v>757.35</v>
      </c>
      <c r="P453" s="210" t="s">
        <v>53</v>
      </c>
      <c r="Q453" s="391">
        <f t="shared" si="131"/>
        <v>25.75</v>
      </c>
      <c r="R453" s="76">
        <f t="shared" si="131"/>
        <v>25.75</v>
      </c>
      <c r="S453" s="77">
        <f t="shared" si="131"/>
        <v>10.25</v>
      </c>
      <c r="T453" s="211">
        <f t="shared" si="131"/>
        <v>59.5</v>
      </c>
    </row>
    <row r="454" spans="1:20" ht="18" x14ac:dyDescent="0.2">
      <c r="A454" s="368"/>
      <c r="B454" s="418"/>
      <c r="C454" s="413"/>
      <c r="D454" s="490"/>
      <c r="E454" s="302" t="s">
        <v>15</v>
      </c>
      <c r="F454" s="67" t="s">
        <v>537</v>
      </c>
      <c r="G454" s="283" t="s">
        <v>543</v>
      </c>
      <c r="H454" s="391">
        <v>18.897600000000001</v>
      </c>
      <c r="I454" s="76">
        <v>18.897600000000001</v>
      </c>
      <c r="J454" s="77">
        <v>5.9055099999999996</v>
      </c>
      <c r="K454" s="208">
        <v>480</v>
      </c>
      <c r="L454" s="67">
        <v>480</v>
      </c>
      <c r="M454" s="209">
        <v>150</v>
      </c>
      <c r="N454" s="478">
        <v>1683.0000000000002</v>
      </c>
      <c r="O454" s="515">
        <v>757.35</v>
      </c>
      <c r="P454" s="210" t="s">
        <v>53</v>
      </c>
      <c r="Q454" s="391">
        <f t="shared" si="131"/>
        <v>25.75</v>
      </c>
      <c r="R454" s="76">
        <f t="shared" si="131"/>
        <v>25.75</v>
      </c>
      <c r="S454" s="77">
        <f t="shared" si="131"/>
        <v>10.25</v>
      </c>
      <c r="T454" s="211">
        <f t="shared" si="131"/>
        <v>59.5</v>
      </c>
    </row>
    <row r="455" spans="1:20" ht="18" x14ac:dyDescent="0.2">
      <c r="A455" s="368"/>
      <c r="B455" s="418"/>
      <c r="C455" s="413"/>
      <c r="D455" s="490"/>
      <c r="E455" s="302" t="s">
        <v>16</v>
      </c>
      <c r="F455" s="67" t="s">
        <v>537</v>
      </c>
      <c r="G455" s="283" t="s">
        <v>544</v>
      </c>
      <c r="H455" s="391">
        <v>18.897600000000001</v>
      </c>
      <c r="I455" s="76">
        <v>18.897600000000001</v>
      </c>
      <c r="J455" s="77">
        <v>5.9055099999999996</v>
      </c>
      <c r="K455" s="212">
        <v>480</v>
      </c>
      <c r="L455" s="68">
        <v>480</v>
      </c>
      <c r="M455" s="213">
        <v>150</v>
      </c>
      <c r="N455" s="478">
        <v>1683.0000000000002</v>
      </c>
      <c r="O455" s="515">
        <v>757.35</v>
      </c>
      <c r="P455" s="210" t="s">
        <v>53</v>
      </c>
      <c r="Q455" s="391">
        <f t="shared" si="131"/>
        <v>25.75</v>
      </c>
      <c r="R455" s="76">
        <f t="shared" si="131"/>
        <v>25.75</v>
      </c>
      <c r="S455" s="77">
        <f t="shared" si="131"/>
        <v>10.25</v>
      </c>
      <c r="T455" s="211">
        <f t="shared" si="131"/>
        <v>59.5</v>
      </c>
    </row>
    <row r="456" spans="1:20" ht="18" x14ac:dyDescent="0.2">
      <c r="A456" s="368"/>
      <c r="B456" s="418"/>
      <c r="C456" s="413"/>
      <c r="D456" s="490"/>
      <c r="E456" s="302" t="s">
        <v>18</v>
      </c>
      <c r="F456" s="67" t="s">
        <v>537</v>
      </c>
      <c r="G456" s="283" t="s">
        <v>545</v>
      </c>
      <c r="H456" s="391">
        <v>18.897600000000001</v>
      </c>
      <c r="I456" s="76">
        <v>18.897600000000001</v>
      </c>
      <c r="J456" s="77">
        <v>5.9055099999999996</v>
      </c>
      <c r="K456" s="208">
        <v>480</v>
      </c>
      <c r="L456" s="67">
        <v>480</v>
      </c>
      <c r="M456" s="209">
        <v>150</v>
      </c>
      <c r="N456" s="478">
        <v>1683.0000000000002</v>
      </c>
      <c r="O456" s="515">
        <v>757.35</v>
      </c>
      <c r="P456" s="210" t="s">
        <v>53</v>
      </c>
      <c r="Q456" s="391">
        <f t="shared" si="131"/>
        <v>25.75</v>
      </c>
      <c r="R456" s="76">
        <f t="shared" si="131"/>
        <v>25.75</v>
      </c>
      <c r="S456" s="77">
        <f t="shared" si="131"/>
        <v>10.25</v>
      </c>
      <c r="T456" s="211">
        <f t="shared" si="131"/>
        <v>59.5</v>
      </c>
    </row>
    <row r="457" spans="1:20" ht="18" x14ac:dyDescent="0.2">
      <c r="A457" s="368"/>
      <c r="B457" s="418"/>
      <c r="C457" s="413"/>
      <c r="D457" s="490"/>
      <c r="E457" s="302" t="s">
        <v>19</v>
      </c>
      <c r="F457" s="67" t="s">
        <v>537</v>
      </c>
      <c r="G457" s="283" t="s">
        <v>546</v>
      </c>
      <c r="H457" s="391">
        <v>18.897600000000001</v>
      </c>
      <c r="I457" s="76">
        <v>18.897600000000001</v>
      </c>
      <c r="J457" s="77">
        <v>5.9055099999999996</v>
      </c>
      <c r="K457" s="212">
        <v>480</v>
      </c>
      <c r="L457" s="68">
        <v>480</v>
      </c>
      <c r="M457" s="213">
        <v>150</v>
      </c>
      <c r="N457" s="478">
        <v>1683.0000000000002</v>
      </c>
      <c r="O457" s="515">
        <v>757.35</v>
      </c>
      <c r="P457" s="210" t="s">
        <v>53</v>
      </c>
      <c r="Q457" s="391">
        <f t="shared" si="131"/>
        <v>25.75</v>
      </c>
      <c r="R457" s="76">
        <f t="shared" si="131"/>
        <v>25.75</v>
      </c>
      <c r="S457" s="77">
        <f t="shared" si="131"/>
        <v>10.25</v>
      </c>
      <c r="T457" s="211">
        <f t="shared" si="131"/>
        <v>59.5</v>
      </c>
    </row>
    <row r="458" spans="1:20" ht="18" x14ac:dyDescent="0.2">
      <c r="A458" s="368"/>
      <c r="B458" s="418"/>
      <c r="C458" s="413"/>
      <c r="D458" s="490"/>
      <c r="E458" s="302" t="s">
        <v>20</v>
      </c>
      <c r="F458" s="67" t="s">
        <v>537</v>
      </c>
      <c r="G458" s="283" t="s">
        <v>547</v>
      </c>
      <c r="H458" s="391">
        <v>18.897600000000001</v>
      </c>
      <c r="I458" s="76">
        <v>18.897600000000001</v>
      </c>
      <c r="J458" s="77">
        <v>5.9055099999999996</v>
      </c>
      <c r="K458" s="208">
        <v>480</v>
      </c>
      <c r="L458" s="67">
        <v>480</v>
      </c>
      <c r="M458" s="209">
        <v>150</v>
      </c>
      <c r="N458" s="478">
        <v>1683.0000000000002</v>
      </c>
      <c r="O458" s="515">
        <v>757.35</v>
      </c>
      <c r="P458" s="210" t="s">
        <v>53</v>
      </c>
      <c r="Q458" s="391">
        <f t="shared" si="131"/>
        <v>25.75</v>
      </c>
      <c r="R458" s="76">
        <f t="shared" si="131"/>
        <v>25.75</v>
      </c>
      <c r="S458" s="77">
        <f t="shared" si="131"/>
        <v>10.25</v>
      </c>
      <c r="T458" s="211">
        <f t="shared" si="131"/>
        <v>59.5</v>
      </c>
    </row>
    <row r="459" spans="1:20" ht="18" x14ac:dyDescent="0.2">
      <c r="A459" s="368"/>
      <c r="B459" s="418"/>
      <c r="C459" s="413"/>
      <c r="D459" s="490"/>
      <c r="E459" s="302" t="s">
        <v>21</v>
      </c>
      <c r="F459" s="67" t="s">
        <v>537</v>
      </c>
      <c r="G459" s="283" t="s">
        <v>548</v>
      </c>
      <c r="H459" s="391">
        <v>18.897600000000001</v>
      </c>
      <c r="I459" s="76">
        <v>18.897600000000001</v>
      </c>
      <c r="J459" s="77">
        <v>5.9055099999999996</v>
      </c>
      <c r="K459" s="212">
        <v>480</v>
      </c>
      <c r="L459" s="68">
        <v>480</v>
      </c>
      <c r="M459" s="213">
        <v>150</v>
      </c>
      <c r="N459" s="478">
        <v>1683.0000000000002</v>
      </c>
      <c r="O459" s="515">
        <v>757.35</v>
      </c>
      <c r="P459" s="210" t="s">
        <v>53</v>
      </c>
      <c r="Q459" s="391">
        <f t="shared" si="131"/>
        <v>25.75</v>
      </c>
      <c r="R459" s="76">
        <f t="shared" si="131"/>
        <v>25.75</v>
      </c>
      <c r="S459" s="77">
        <f t="shared" si="131"/>
        <v>10.25</v>
      </c>
      <c r="T459" s="211">
        <f t="shared" si="131"/>
        <v>59.5</v>
      </c>
    </row>
    <row r="460" spans="1:20" ht="18" x14ac:dyDescent="0.2">
      <c r="A460" s="368"/>
      <c r="B460" s="418"/>
      <c r="C460" s="413"/>
      <c r="D460" s="490"/>
      <c r="E460" s="302" t="s">
        <v>22</v>
      </c>
      <c r="F460" s="67" t="s">
        <v>537</v>
      </c>
      <c r="G460" s="283" t="s">
        <v>549</v>
      </c>
      <c r="H460" s="391">
        <v>18.897600000000001</v>
      </c>
      <c r="I460" s="76">
        <v>18.897600000000001</v>
      </c>
      <c r="J460" s="77">
        <v>5.9055099999999996</v>
      </c>
      <c r="K460" s="208">
        <v>480</v>
      </c>
      <c r="L460" s="67">
        <v>480</v>
      </c>
      <c r="M460" s="209">
        <v>150</v>
      </c>
      <c r="N460" s="478">
        <v>1683.0000000000002</v>
      </c>
      <c r="O460" s="515">
        <v>757.35</v>
      </c>
      <c r="P460" s="210" t="s">
        <v>53</v>
      </c>
      <c r="Q460" s="391">
        <f t="shared" si="131"/>
        <v>25.75</v>
      </c>
      <c r="R460" s="76">
        <f t="shared" si="131"/>
        <v>25.75</v>
      </c>
      <c r="S460" s="77">
        <f t="shared" si="131"/>
        <v>10.25</v>
      </c>
      <c r="T460" s="211">
        <f t="shared" si="131"/>
        <v>59.5</v>
      </c>
    </row>
    <row r="461" spans="1:20" ht="18" x14ac:dyDescent="0.2">
      <c r="A461" s="368"/>
      <c r="B461" s="418"/>
      <c r="C461" s="413"/>
      <c r="D461" s="490"/>
      <c r="E461" s="302" t="str">
        <f>E481</f>
        <v>Plaster Pink</v>
      </c>
      <c r="F461" s="67" t="s">
        <v>537</v>
      </c>
      <c r="G461" s="283" t="s">
        <v>1024</v>
      </c>
      <c r="H461" s="391">
        <v>18.897600000000001</v>
      </c>
      <c r="I461" s="76">
        <v>18.897600000000001</v>
      </c>
      <c r="J461" s="77">
        <v>5.9055099999999996</v>
      </c>
      <c r="K461" s="212">
        <v>480</v>
      </c>
      <c r="L461" s="68">
        <v>480</v>
      </c>
      <c r="M461" s="213">
        <v>150</v>
      </c>
      <c r="N461" s="478">
        <v>1683.0000000000002</v>
      </c>
      <c r="O461" s="515">
        <v>757.35</v>
      </c>
      <c r="P461" s="210" t="s">
        <v>53</v>
      </c>
      <c r="Q461" s="391">
        <f t="shared" ref="Q461:T461" si="132">Q460</f>
        <v>25.75</v>
      </c>
      <c r="R461" s="76">
        <f t="shared" si="132"/>
        <v>25.75</v>
      </c>
      <c r="S461" s="77">
        <f t="shared" si="132"/>
        <v>10.25</v>
      </c>
      <c r="T461" s="211">
        <f t="shared" si="132"/>
        <v>59.5</v>
      </c>
    </row>
    <row r="462" spans="1:20" ht="18" x14ac:dyDescent="0.2">
      <c r="A462" s="368"/>
      <c r="B462" s="418"/>
      <c r="C462" s="413"/>
      <c r="D462" s="490"/>
      <c r="E462" s="302" t="str">
        <f t="shared" ref="E462:E466" si="133">E482</f>
        <v>Midnight Blue</v>
      </c>
      <c r="F462" s="67" t="s">
        <v>537</v>
      </c>
      <c r="G462" s="283" t="s">
        <v>1025</v>
      </c>
      <c r="H462" s="391">
        <v>18.897600000000001</v>
      </c>
      <c r="I462" s="76">
        <v>18.897600000000001</v>
      </c>
      <c r="J462" s="77">
        <v>5.9055099999999996</v>
      </c>
      <c r="K462" s="208">
        <v>480</v>
      </c>
      <c r="L462" s="67">
        <v>480</v>
      </c>
      <c r="M462" s="209">
        <v>150</v>
      </c>
      <c r="N462" s="478">
        <v>1683.0000000000002</v>
      </c>
      <c r="O462" s="515">
        <v>757.35</v>
      </c>
      <c r="P462" s="210" t="s">
        <v>53</v>
      </c>
      <c r="Q462" s="391">
        <f t="shared" ref="Q462:T462" si="134">Q461</f>
        <v>25.75</v>
      </c>
      <c r="R462" s="76">
        <f t="shared" si="134"/>
        <v>25.75</v>
      </c>
      <c r="S462" s="77">
        <f t="shared" si="134"/>
        <v>10.25</v>
      </c>
      <c r="T462" s="211">
        <f t="shared" si="134"/>
        <v>59.5</v>
      </c>
    </row>
    <row r="463" spans="1:20" ht="18" x14ac:dyDescent="0.2">
      <c r="A463" s="368"/>
      <c r="B463" s="418"/>
      <c r="C463" s="413"/>
      <c r="D463" s="490"/>
      <c r="E463" s="302" t="str">
        <f t="shared" si="133"/>
        <v>Olive Green</v>
      </c>
      <c r="F463" s="67" t="s">
        <v>537</v>
      </c>
      <c r="G463" s="283" t="s">
        <v>1026</v>
      </c>
      <c r="H463" s="391">
        <v>18.897600000000001</v>
      </c>
      <c r="I463" s="76">
        <v>18.897600000000001</v>
      </c>
      <c r="J463" s="77">
        <v>5.9055099999999996</v>
      </c>
      <c r="K463" s="212">
        <v>480</v>
      </c>
      <c r="L463" s="68">
        <v>480</v>
      </c>
      <c r="M463" s="213">
        <v>150</v>
      </c>
      <c r="N463" s="478">
        <v>1683.0000000000002</v>
      </c>
      <c r="O463" s="515">
        <v>757.35</v>
      </c>
      <c r="P463" s="210" t="s">
        <v>53</v>
      </c>
      <c r="Q463" s="391">
        <f t="shared" ref="Q463:T463" si="135">Q462</f>
        <v>25.75</v>
      </c>
      <c r="R463" s="76">
        <f t="shared" si="135"/>
        <v>25.75</v>
      </c>
      <c r="S463" s="77">
        <f t="shared" si="135"/>
        <v>10.25</v>
      </c>
      <c r="T463" s="211">
        <f t="shared" si="135"/>
        <v>59.5</v>
      </c>
    </row>
    <row r="464" spans="1:20" ht="18" x14ac:dyDescent="0.2">
      <c r="A464" s="368"/>
      <c r="B464" s="418"/>
      <c r="C464" s="413"/>
      <c r="D464" s="490"/>
      <c r="E464" s="302" t="str">
        <f t="shared" si="133"/>
        <v>Forest Green</v>
      </c>
      <c r="F464" s="67" t="s">
        <v>537</v>
      </c>
      <c r="G464" s="283" t="s">
        <v>1027</v>
      </c>
      <c r="H464" s="391">
        <v>18.897600000000001</v>
      </c>
      <c r="I464" s="76">
        <v>18.897600000000001</v>
      </c>
      <c r="J464" s="77">
        <v>5.9055099999999996</v>
      </c>
      <c r="K464" s="208">
        <v>480</v>
      </c>
      <c r="L464" s="67">
        <v>480</v>
      </c>
      <c r="M464" s="209">
        <v>150</v>
      </c>
      <c r="N464" s="478">
        <v>1683.0000000000002</v>
      </c>
      <c r="O464" s="515">
        <v>757.35</v>
      </c>
      <c r="P464" s="210" t="s">
        <v>53</v>
      </c>
      <c r="Q464" s="391">
        <f t="shared" ref="Q464:T464" si="136">Q463</f>
        <v>25.75</v>
      </c>
      <c r="R464" s="76">
        <f t="shared" si="136"/>
        <v>25.75</v>
      </c>
      <c r="S464" s="77">
        <f t="shared" si="136"/>
        <v>10.25</v>
      </c>
      <c r="T464" s="211">
        <f t="shared" si="136"/>
        <v>59.5</v>
      </c>
    </row>
    <row r="465" spans="1:20" ht="18" x14ac:dyDescent="0.2">
      <c r="A465" s="368"/>
      <c r="B465" s="418"/>
      <c r="C465" s="413"/>
      <c r="D465" s="490"/>
      <c r="E465" s="302" t="str">
        <f t="shared" si="133"/>
        <v>Leather</v>
      </c>
      <c r="F465" s="67" t="s">
        <v>537</v>
      </c>
      <c r="G465" s="283" t="s">
        <v>1028</v>
      </c>
      <c r="H465" s="391">
        <v>18.897600000000001</v>
      </c>
      <c r="I465" s="76">
        <v>18.897600000000001</v>
      </c>
      <c r="J465" s="77">
        <v>5.9055099999999996</v>
      </c>
      <c r="K465" s="212">
        <v>480</v>
      </c>
      <c r="L465" s="68">
        <v>480</v>
      </c>
      <c r="M465" s="213">
        <v>150</v>
      </c>
      <c r="N465" s="478">
        <v>1683.0000000000002</v>
      </c>
      <c r="O465" s="515">
        <v>757.35</v>
      </c>
      <c r="P465" s="210" t="s">
        <v>53</v>
      </c>
      <c r="Q465" s="391">
        <f t="shared" ref="Q465:T465" si="137">Q464</f>
        <v>25.75</v>
      </c>
      <c r="R465" s="76">
        <f t="shared" si="137"/>
        <v>25.75</v>
      </c>
      <c r="S465" s="77">
        <f t="shared" si="137"/>
        <v>10.25</v>
      </c>
      <c r="T465" s="211">
        <f t="shared" si="137"/>
        <v>59.5</v>
      </c>
    </row>
    <row r="466" spans="1:20" ht="18" x14ac:dyDescent="0.2">
      <c r="A466" s="368"/>
      <c r="B466" s="418"/>
      <c r="C466" s="413"/>
      <c r="D466" s="490"/>
      <c r="E466" s="302" t="str">
        <f t="shared" si="133"/>
        <v>Brick</v>
      </c>
      <c r="F466" s="67" t="s">
        <v>537</v>
      </c>
      <c r="G466" s="283" t="s">
        <v>1029</v>
      </c>
      <c r="H466" s="391">
        <v>18.897600000000001</v>
      </c>
      <c r="I466" s="76">
        <v>18.897600000000001</v>
      </c>
      <c r="J466" s="77">
        <v>5.9055099999999996</v>
      </c>
      <c r="K466" s="208">
        <v>480</v>
      </c>
      <c r="L466" s="67">
        <v>480</v>
      </c>
      <c r="M466" s="209">
        <v>150</v>
      </c>
      <c r="N466" s="478">
        <v>1683.0000000000002</v>
      </c>
      <c r="O466" s="515">
        <v>757.35</v>
      </c>
      <c r="P466" s="210" t="s">
        <v>53</v>
      </c>
      <c r="Q466" s="391">
        <f t="shared" ref="Q466:T466" si="138">Q465</f>
        <v>25.75</v>
      </c>
      <c r="R466" s="76">
        <f t="shared" si="138"/>
        <v>25.75</v>
      </c>
      <c r="S466" s="77">
        <f t="shared" si="138"/>
        <v>10.25</v>
      </c>
      <c r="T466" s="211">
        <f t="shared" si="138"/>
        <v>59.5</v>
      </c>
    </row>
    <row r="467" spans="1:20" ht="18" x14ac:dyDescent="0.2">
      <c r="A467" s="368"/>
      <c r="B467" s="418"/>
      <c r="C467" s="413"/>
      <c r="D467" s="490"/>
      <c r="E467" s="302" t="s">
        <v>63</v>
      </c>
      <c r="F467" s="67" t="s">
        <v>537</v>
      </c>
      <c r="G467" s="283" t="s">
        <v>31</v>
      </c>
      <c r="H467" s="391">
        <v>18.897600000000001</v>
      </c>
      <c r="I467" s="76">
        <v>18.897600000000001</v>
      </c>
      <c r="J467" s="77">
        <v>5.9055099999999996</v>
      </c>
      <c r="K467" s="212">
        <v>480</v>
      </c>
      <c r="L467" s="68">
        <v>480</v>
      </c>
      <c r="M467" s="213">
        <v>150</v>
      </c>
      <c r="N467" s="478">
        <v>1851.3000000000002</v>
      </c>
      <c r="O467" s="515">
        <v>833.08500000000004</v>
      </c>
      <c r="P467" s="210" t="s">
        <v>53</v>
      </c>
      <c r="Q467" s="391">
        <f>Q460</f>
        <v>25.75</v>
      </c>
      <c r="R467" s="76">
        <f>R460</f>
        <v>25.75</v>
      </c>
      <c r="S467" s="77">
        <f>S460</f>
        <v>10.25</v>
      </c>
      <c r="T467" s="211">
        <f>T460</f>
        <v>59.5</v>
      </c>
    </row>
    <row r="468" spans="1:20" ht="19" thickBot="1" x14ac:dyDescent="0.25">
      <c r="A468" s="369"/>
      <c r="B468" s="419"/>
      <c r="C468" s="424"/>
      <c r="D468" s="495"/>
      <c r="E468" s="303" t="s">
        <v>64</v>
      </c>
      <c r="F468" s="255" t="s">
        <v>537</v>
      </c>
      <c r="G468" s="105" t="s">
        <v>31</v>
      </c>
      <c r="H468" s="393">
        <v>18.897600000000001</v>
      </c>
      <c r="I468" s="100">
        <v>18.897600000000001</v>
      </c>
      <c r="J468" s="101">
        <v>5.9055099999999996</v>
      </c>
      <c r="K468" s="254">
        <v>480</v>
      </c>
      <c r="L468" s="255">
        <v>480</v>
      </c>
      <c r="M468" s="256">
        <v>150</v>
      </c>
      <c r="N468" s="482">
        <v>1851.3000000000002</v>
      </c>
      <c r="O468" s="523">
        <v>833.08500000000004</v>
      </c>
      <c r="P468" s="235" t="s">
        <v>53</v>
      </c>
      <c r="Q468" s="393">
        <f t="shared" si="131"/>
        <v>25.75</v>
      </c>
      <c r="R468" s="100">
        <f t="shared" si="131"/>
        <v>25.75</v>
      </c>
      <c r="S468" s="101">
        <f t="shared" si="131"/>
        <v>10.25</v>
      </c>
      <c r="T468" s="236">
        <f t="shared" si="131"/>
        <v>59.5</v>
      </c>
    </row>
    <row r="469" spans="1:20" ht="18" x14ac:dyDescent="0.2">
      <c r="A469" s="370"/>
      <c r="B469" s="405" t="s">
        <v>838</v>
      </c>
      <c r="C469" s="420" t="s">
        <v>550</v>
      </c>
      <c r="D469" s="493" t="s">
        <v>551</v>
      </c>
      <c r="E469" s="519" t="s">
        <v>9</v>
      </c>
      <c r="F469" s="166" t="s">
        <v>552</v>
      </c>
      <c r="G469" s="264" t="s">
        <v>553</v>
      </c>
      <c r="H469" s="385">
        <v>18.110199999999999</v>
      </c>
      <c r="I469" s="34">
        <v>18.110199999999999</v>
      </c>
      <c r="J469" s="35">
        <v>5.5118099999999997</v>
      </c>
      <c r="K469" s="165">
        <v>460</v>
      </c>
      <c r="L469" s="166">
        <v>460</v>
      </c>
      <c r="M469" s="167">
        <v>140</v>
      </c>
      <c r="N469" s="474">
        <v>1677.7200000000003</v>
      </c>
      <c r="O469" s="520">
        <v>754.97400000000005</v>
      </c>
      <c r="P469" s="168" t="s">
        <v>53</v>
      </c>
      <c r="Q469" s="394">
        <v>25</v>
      </c>
      <c r="R469" s="27">
        <v>25</v>
      </c>
      <c r="S469" s="28">
        <v>10</v>
      </c>
      <c r="T469" s="226">
        <v>33.1</v>
      </c>
    </row>
    <row r="470" spans="1:20" ht="18" x14ac:dyDescent="0.2">
      <c r="A470" s="368"/>
      <c r="B470" s="352" t="s">
        <v>50</v>
      </c>
      <c r="C470" s="348"/>
      <c r="D470" s="487"/>
      <c r="E470" s="503" t="s">
        <v>11</v>
      </c>
      <c r="F470" s="171" t="s">
        <v>552</v>
      </c>
      <c r="G470" s="267" t="s">
        <v>554</v>
      </c>
      <c r="H470" s="395">
        <v>18.110199999999999</v>
      </c>
      <c r="I470" s="175">
        <v>18.110199999999999</v>
      </c>
      <c r="J470" s="176">
        <v>5.5118099999999997</v>
      </c>
      <c r="K470" s="170">
        <v>460</v>
      </c>
      <c r="L470" s="171">
        <v>460</v>
      </c>
      <c r="M470" s="172">
        <v>140</v>
      </c>
      <c r="N470" s="475">
        <v>1677.7200000000003</v>
      </c>
      <c r="O470" s="513">
        <v>754.97400000000005</v>
      </c>
      <c r="P470" s="173" t="s">
        <v>53</v>
      </c>
      <c r="Q470" s="395">
        <f>Q469</f>
        <v>25</v>
      </c>
      <c r="R470" s="175">
        <f>R469</f>
        <v>25</v>
      </c>
      <c r="S470" s="176">
        <f>S469</f>
        <v>10</v>
      </c>
      <c r="T470" s="227">
        <f>T469</f>
        <v>33.1</v>
      </c>
    </row>
    <row r="471" spans="1:20" ht="18" x14ac:dyDescent="0.2">
      <c r="A471" s="368"/>
      <c r="B471" s="352"/>
      <c r="C471" s="348"/>
      <c r="D471" s="487"/>
      <c r="E471" s="503" t="s">
        <v>12</v>
      </c>
      <c r="F471" s="171" t="s">
        <v>552</v>
      </c>
      <c r="G471" s="267" t="s">
        <v>555</v>
      </c>
      <c r="H471" s="395">
        <v>18.110199999999999</v>
      </c>
      <c r="I471" s="175">
        <v>18.110199999999999</v>
      </c>
      <c r="J471" s="176">
        <v>5.5118099999999997</v>
      </c>
      <c r="K471" s="170">
        <v>460</v>
      </c>
      <c r="L471" s="171">
        <v>460</v>
      </c>
      <c r="M471" s="172">
        <v>140</v>
      </c>
      <c r="N471" s="475">
        <v>1677.7200000000003</v>
      </c>
      <c r="O471" s="513">
        <v>754.97400000000005</v>
      </c>
      <c r="P471" s="173" t="s">
        <v>53</v>
      </c>
      <c r="Q471" s="395">
        <f t="shared" ref="Q471:T488" si="139">Q470</f>
        <v>25</v>
      </c>
      <c r="R471" s="175">
        <f t="shared" si="139"/>
        <v>25</v>
      </c>
      <c r="S471" s="176">
        <f t="shared" si="139"/>
        <v>10</v>
      </c>
      <c r="T471" s="227">
        <f t="shared" si="139"/>
        <v>33.1</v>
      </c>
    </row>
    <row r="472" spans="1:20" ht="18" x14ac:dyDescent="0.2">
      <c r="A472" s="368"/>
      <c r="B472" s="352"/>
      <c r="C472" s="348"/>
      <c r="D472" s="487"/>
      <c r="E472" s="503" t="s">
        <v>13</v>
      </c>
      <c r="F472" s="171" t="s">
        <v>552</v>
      </c>
      <c r="G472" s="267" t="s">
        <v>556</v>
      </c>
      <c r="H472" s="395">
        <v>18.110199999999999</v>
      </c>
      <c r="I472" s="175">
        <v>18.110199999999999</v>
      </c>
      <c r="J472" s="176">
        <v>5.5118099999999997</v>
      </c>
      <c r="K472" s="170">
        <v>460</v>
      </c>
      <c r="L472" s="171">
        <v>460</v>
      </c>
      <c r="M472" s="172">
        <v>140</v>
      </c>
      <c r="N472" s="475">
        <v>1677.7200000000003</v>
      </c>
      <c r="O472" s="513">
        <v>754.97400000000005</v>
      </c>
      <c r="P472" s="173" t="s">
        <v>53</v>
      </c>
      <c r="Q472" s="395">
        <f t="shared" si="139"/>
        <v>25</v>
      </c>
      <c r="R472" s="175">
        <f t="shared" si="139"/>
        <v>25</v>
      </c>
      <c r="S472" s="176">
        <f t="shared" si="139"/>
        <v>10</v>
      </c>
      <c r="T472" s="227">
        <f t="shared" si="139"/>
        <v>33.1</v>
      </c>
    </row>
    <row r="473" spans="1:20" ht="18" x14ac:dyDescent="0.2">
      <c r="A473" s="368"/>
      <c r="B473" s="352"/>
      <c r="C473" s="348"/>
      <c r="D473" s="487"/>
      <c r="E473" s="503" t="s">
        <v>14</v>
      </c>
      <c r="F473" s="171" t="s">
        <v>552</v>
      </c>
      <c r="G473" s="509" t="s">
        <v>557</v>
      </c>
      <c r="H473" s="395">
        <v>18.110199999999999</v>
      </c>
      <c r="I473" s="175">
        <v>18.110199999999999</v>
      </c>
      <c r="J473" s="176">
        <v>5.5118099999999997</v>
      </c>
      <c r="K473" s="170">
        <v>460</v>
      </c>
      <c r="L473" s="171">
        <v>460</v>
      </c>
      <c r="M473" s="172">
        <v>140</v>
      </c>
      <c r="N473" s="475">
        <v>1677.7200000000003</v>
      </c>
      <c r="O473" s="513">
        <v>754.97400000000005</v>
      </c>
      <c r="P473" s="173" t="s">
        <v>53</v>
      </c>
      <c r="Q473" s="395">
        <f t="shared" si="139"/>
        <v>25</v>
      </c>
      <c r="R473" s="175">
        <f t="shared" si="139"/>
        <v>25</v>
      </c>
      <c r="S473" s="176">
        <f t="shared" si="139"/>
        <v>10</v>
      </c>
      <c r="T473" s="227">
        <f t="shared" si="139"/>
        <v>33.1</v>
      </c>
    </row>
    <row r="474" spans="1:20" ht="18" x14ac:dyDescent="0.2">
      <c r="A474" s="368"/>
      <c r="B474" s="352"/>
      <c r="C474" s="348"/>
      <c r="D474" s="487"/>
      <c r="E474" s="503" t="s">
        <v>15</v>
      </c>
      <c r="F474" s="171" t="s">
        <v>552</v>
      </c>
      <c r="G474" s="509" t="s">
        <v>558</v>
      </c>
      <c r="H474" s="395">
        <v>18.110199999999999</v>
      </c>
      <c r="I474" s="175">
        <v>18.110199999999999</v>
      </c>
      <c r="J474" s="176">
        <v>5.5118099999999997</v>
      </c>
      <c r="K474" s="170">
        <v>460</v>
      </c>
      <c r="L474" s="171">
        <v>460</v>
      </c>
      <c r="M474" s="172">
        <v>140</v>
      </c>
      <c r="N474" s="475">
        <v>1677.7200000000003</v>
      </c>
      <c r="O474" s="513">
        <v>754.97400000000005</v>
      </c>
      <c r="P474" s="173" t="s">
        <v>53</v>
      </c>
      <c r="Q474" s="395">
        <f t="shared" si="139"/>
        <v>25</v>
      </c>
      <c r="R474" s="175">
        <f t="shared" si="139"/>
        <v>25</v>
      </c>
      <c r="S474" s="176">
        <f t="shared" si="139"/>
        <v>10</v>
      </c>
      <c r="T474" s="227">
        <f t="shared" si="139"/>
        <v>33.1</v>
      </c>
    </row>
    <row r="475" spans="1:20" ht="18" x14ac:dyDescent="0.2">
      <c r="A475" s="368"/>
      <c r="B475" s="352"/>
      <c r="C475" s="348"/>
      <c r="D475" s="487"/>
      <c r="E475" s="503" t="s">
        <v>16</v>
      </c>
      <c r="F475" s="171" t="s">
        <v>552</v>
      </c>
      <c r="G475" s="509" t="s">
        <v>559</v>
      </c>
      <c r="H475" s="395">
        <v>18.110199999999999</v>
      </c>
      <c r="I475" s="175">
        <v>18.110199999999999</v>
      </c>
      <c r="J475" s="176">
        <v>5.5118099999999997</v>
      </c>
      <c r="K475" s="170">
        <v>460</v>
      </c>
      <c r="L475" s="171">
        <v>460</v>
      </c>
      <c r="M475" s="172">
        <v>140</v>
      </c>
      <c r="N475" s="475">
        <v>1677.7200000000003</v>
      </c>
      <c r="O475" s="513">
        <v>754.97400000000005</v>
      </c>
      <c r="P475" s="173" t="s">
        <v>53</v>
      </c>
      <c r="Q475" s="395">
        <f t="shared" si="139"/>
        <v>25</v>
      </c>
      <c r="R475" s="175">
        <f t="shared" si="139"/>
        <v>25</v>
      </c>
      <c r="S475" s="176">
        <f t="shared" si="139"/>
        <v>10</v>
      </c>
      <c r="T475" s="227">
        <f t="shared" si="139"/>
        <v>33.1</v>
      </c>
    </row>
    <row r="476" spans="1:20" ht="18" x14ac:dyDescent="0.2">
      <c r="A476" s="368"/>
      <c r="B476" s="352"/>
      <c r="C476" s="348"/>
      <c r="D476" s="487"/>
      <c r="E476" s="503" t="s">
        <v>18</v>
      </c>
      <c r="F476" s="171" t="s">
        <v>552</v>
      </c>
      <c r="G476" s="509" t="s">
        <v>560</v>
      </c>
      <c r="H476" s="395">
        <v>18.110199999999999</v>
      </c>
      <c r="I476" s="175">
        <v>18.110199999999999</v>
      </c>
      <c r="J476" s="176">
        <v>5.5118099999999997</v>
      </c>
      <c r="K476" s="170">
        <v>460</v>
      </c>
      <c r="L476" s="171">
        <v>460</v>
      </c>
      <c r="M476" s="172">
        <v>140</v>
      </c>
      <c r="N476" s="475">
        <v>1677.7200000000003</v>
      </c>
      <c r="O476" s="513">
        <v>754.97400000000005</v>
      </c>
      <c r="P476" s="173" t="s">
        <v>53</v>
      </c>
      <c r="Q476" s="395">
        <f t="shared" si="139"/>
        <v>25</v>
      </c>
      <c r="R476" s="175">
        <f t="shared" si="139"/>
        <v>25</v>
      </c>
      <c r="S476" s="176">
        <f t="shared" si="139"/>
        <v>10</v>
      </c>
      <c r="T476" s="227">
        <f t="shared" si="139"/>
        <v>33.1</v>
      </c>
    </row>
    <row r="477" spans="1:20" ht="18" x14ac:dyDescent="0.2">
      <c r="A477" s="368"/>
      <c r="B477" s="352"/>
      <c r="C477" s="348"/>
      <c r="D477" s="487"/>
      <c r="E477" s="503" t="s">
        <v>19</v>
      </c>
      <c r="F477" s="171" t="s">
        <v>552</v>
      </c>
      <c r="G477" s="509" t="s">
        <v>561</v>
      </c>
      <c r="H477" s="395">
        <v>18.110199999999999</v>
      </c>
      <c r="I477" s="175">
        <v>18.110199999999999</v>
      </c>
      <c r="J477" s="176">
        <v>5.5118099999999997</v>
      </c>
      <c r="K477" s="170">
        <v>460</v>
      </c>
      <c r="L477" s="171">
        <v>460</v>
      </c>
      <c r="M477" s="172">
        <v>140</v>
      </c>
      <c r="N477" s="475">
        <v>1677.7200000000003</v>
      </c>
      <c r="O477" s="513">
        <v>754.97400000000005</v>
      </c>
      <c r="P477" s="173" t="s">
        <v>53</v>
      </c>
      <c r="Q477" s="395">
        <f t="shared" si="139"/>
        <v>25</v>
      </c>
      <c r="R477" s="175">
        <f t="shared" si="139"/>
        <v>25</v>
      </c>
      <c r="S477" s="176">
        <f t="shared" si="139"/>
        <v>10</v>
      </c>
      <c r="T477" s="227">
        <f t="shared" si="139"/>
        <v>33.1</v>
      </c>
    </row>
    <row r="478" spans="1:20" ht="18" x14ac:dyDescent="0.2">
      <c r="A478" s="368"/>
      <c r="B478" s="352"/>
      <c r="C478" s="348"/>
      <c r="D478" s="487"/>
      <c r="E478" s="503" t="s">
        <v>20</v>
      </c>
      <c r="F478" s="171" t="s">
        <v>552</v>
      </c>
      <c r="G478" s="509" t="s">
        <v>562</v>
      </c>
      <c r="H478" s="395">
        <v>18.110199999999999</v>
      </c>
      <c r="I478" s="175">
        <v>18.110199999999999</v>
      </c>
      <c r="J478" s="176">
        <v>5.5118099999999997</v>
      </c>
      <c r="K478" s="170">
        <v>460</v>
      </c>
      <c r="L478" s="171">
        <v>460</v>
      </c>
      <c r="M478" s="172">
        <v>140</v>
      </c>
      <c r="N478" s="475">
        <v>1677.7200000000003</v>
      </c>
      <c r="O478" s="513">
        <v>754.97400000000005</v>
      </c>
      <c r="P478" s="173" t="s">
        <v>53</v>
      </c>
      <c r="Q478" s="395">
        <f t="shared" si="139"/>
        <v>25</v>
      </c>
      <c r="R478" s="175">
        <f t="shared" si="139"/>
        <v>25</v>
      </c>
      <c r="S478" s="176">
        <f t="shared" si="139"/>
        <v>10</v>
      </c>
      <c r="T478" s="227">
        <f t="shared" si="139"/>
        <v>33.1</v>
      </c>
    </row>
    <row r="479" spans="1:20" ht="18" x14ac:dyDescent="0.2">
      <c r="A479" s="368"/>
      <c r="B479" s="352"/>
      <c r="C479" s="348"/>
      <c r="D479" s="487"/>
      <c r="E479" s="503" t="s">
        <v>21</v>
      </c>
      <c r="F479" s="171" t="s">
        <v>552</v>
      </c>
      <c r="G479" s="509" t="s">
        <v>563</v>
      </c>
      <c r="H479" s="395">
        <v>18.110199999999999</v>
      </c>
      <c r="I479" s="175">
        <v>18.110199999999999</v>
      </c>
      <c r="J479" s="176">
        <v>5.5118099999999997</v>
      </c>
      <c r="K479" s="170">
        <v>460</v>
      </c>
      <c r="L479" s="171">
        <v>460</v>
      </c>
      <c r="M479" s="172">
        <v>140</v>
      </c>
      <c r="N479" s="475">
        <v>1677.7200000000003</v>
      </c>
      <c r="O479" s="513">
        <v>754.97400000000005</v>
      </c>
      <c r="P479" s="173" t="s">
        <v>53</v>
      </c>
      <c r="Q479" s="395">
        <f t="shared" si="139"/>
        <v>25</v>
      </c>
      <c r="R479" s="175">
        <f t="shared" si="139"/>
        <v>25</v>
      </c>
      <c r="S479" s="176">
        <f t="shared" si="139"/>
        <v>10</v>
      </c>
      <c r="T479" s="227">
        <f t="shared" si="139"/>
        <v>33.1</v>
      </c>
    </row>
    <row r="480" spans="1:20" ht="18" x14ac:dyDescent="0.2">
      <c r="A480" s="368"/>
      <c r="B480" s="352"/>
      <c r="C480" s="348"/>
      <c r="D480" s="487"/>
      <c r="E480" s="503" t="s">
        <v>22</v>
      </c>
      <c r="F480" s="171" t="s">
        <v>552</v>
      </c>
      <c r="G480" s="267" t="s">
        <v>564</v>
      </c>
      <c r="H480" s="395">
        <v>18.110199999999999</v>
      </c>
      <c r="I480" s="175">
        <v>18.110199999999999</v>
      </c>
      <c r="J480" s="176">
        <v>5.5118099999999997</v>
      </c>
      <c r="K480" s="170">
        <v>460</v>
      </c>
      <c r="L480" s="171">
        <v>460</v>
      </c>
      <c r="M480" s="172">
        <v>140</v>
      </c>
      <c r="N480" s="475">
        <v>1677.7200000000003</v>
      </c>
      <c r="O480" s="513">
        <v>754.97400000000005</v>
      </c>
      <c r="P480" s="173" t="s">
        <v>53</v>
      </c>
      <c r="Q480" s="395">
        <f t="shared" si="139"/>
        <v>25</v>
      </c>
      <c r="R480" s="175">
        <f t="shared" si="139"/>
        <v>25</v>
      </c>
      <c r="S480" s="176">
        <f t="shared" si="139"/>
        <v>10</v>
      </c>
      <c r="T480" s="227">
        <f t="shared" si="139"/>
        <v>33.1</v>
      </c>
    </row>
    <row r="481" spans="1:20" ht="18" x14ac:dyDescent="0.2">
      <c r="A481" s="368"/>
      <c r="B481" s="352"/>
      <c r="C481" s="348"/>
      <c r="D481" s="487"/>
      <c r="E481" s="503" t="str">
        <f>E501</f>
        <v>Plaster Pink</v>
      </c>
      <c r="F481" s="171" t="s">
        <v>552</v>
      </c>
      <c r="G481" s="267" t="s">
        <v>1030</v>
      </c>
      <c r="H481" s="395">
        <v>18.110199999999999</v>
      </c>
      <c r="I481" s="175">
        <v>18.110199999999999</v>
      </c>
      <c r="J481" s="176">
        <v>5.5118099999999997</v>
      </c>
      <c r="K481" s="170">
        <v>460</v>
      </c>
      <c r="L481" s="171">
        <v>460</v>
      </c>
      <c r="M481" s="172">
        <v>140</v>
      </c>
      <c r="N481" s="475">
        <v>1677.7200000000003</v>
      </c>
      <c r="O481" s="513">
        <v>754.97400000000005</v>
      </c>
      <c r="P481" s="173" t="s">
        <v>53</v>
      </c>
      <c r="Q481" s="395">
        <f t="shared" ref="Q481:T481" si="140">Q480</f>
        <v>25</v>
      </c>
      <c r="R481" s="175">
        <f t="shared" si="140"/>
        <v>25</v>
      </c>
      <c r="S481" s="176">
        <f t="shared" si="140"/>
        <v>10</v>
      </c>
      <c r="T481" s="227">
        <f t="shared" si="140"/>
        <v>33.1</v>
      </c>
    </row>
    <row r="482" spans="1:20" ht="18" x14ac:dyDescent="0.2">
      <c r="A482" s="368"/>
      <c r="B482" s="352"/>
      <c r="C482" s="348"/>
      <c r="D482" s="487"/>
      <c r="E482" s="503" t="str">
        <f t="shared" ref="E482:E486" si="141">E502</f>
        <v>Midnight Blue</v>
      </c>
      <c r="F482" s="171" t="s">
        <v>552</v>
      </c>
      <c r="G482" s="267" t="s">
        <v>1031</v>
      </c>
      <c r="H482" s="395">
        <v>18.110199999999999</v>
      </c>
      <c r="I482" s="175">
        <v>18.110199999999999</v>
      </c>
      <c r="J482" s="176">
        <v>5.5118099999999997</v>
      </c>
      <c r="K482" s="170">
        <v>460</v>
      </c>
      <c r="L482" s="171">
        <v>460</v>
      </c>
      <c r="M482" s="172">
        <v>140</v>
      </c>
      <c r="N482" s="475">
        <v>1677.7200000000003</v>
      </c>
      <c r="O482" s="513">
        <v>754.97400000000005</v>
      </c>
      <c r="P482" s="173" t="s">
        <v>53</v>
      </c>
      <c r="Q482" s="395">
        <f t="shared" ref="Q482:T482" si="142">Q481</f>
        <v>25</v>
      </c>
      <c r="R482" s="175">
        <f t="shared" si="142"/>
        <v>25</v>
      </c>
      <c r="S482" s="176">
        <f t="shared" si="142"/>
        <v>10</v>
      </c>
      <c r="T482" s="227">
        <f t="shared" si="142"/>
        <v>33.1</v>
      </c>
    </row>
    <row r="483" spans="1:20" ht="18" x14ac:dyDescent="0.2">
      <c r="A483" s="368"/>
      <c r="B483" s="352"/>
      <c r="C483" s="348"/>
      <c r="D483" s="487"/>
      <c r="E483" s="503" t="str">
        <f t="shared" si="141"/>
        <v>Olive Green</v>
      </c>
      <c r="F483" s="171" t="s">
        <v>552</v>
      </c>
      <c r="G483" s="267" t="s">
        <v>1032</v>
      </c>
      <c r="H483" s="395">
        <v>18.110199999999999</v>
      </c>
      <c r="I483" s="175">
        <v>18.110199999999999</v>
      </c>
      <c r="J483" s="176">
        <v>5.5118099999999997</v>
      </c>
      <c r="K483" s="170">
        <v>460</v>
      </c>
      <c r="L483" s="171">
        <v>460</v>
      </c>
      <c r="M483" s="172">
        <v>140</v>
      </c>
      <c r="N483" s="475">
        <v>1677.7200000000003</v>
      </c>
      <c r="O483" s="513">
        <v>754.97400000000005</v>
      </c>
      <c r="P483" s="173" t="s">
        <v>53</v>
      </c>
      <c r="Q483" s="395">
        <f t="shared" ref="Q483:T483" si="143">Q482</f>
        <v>25</v>
      </c>
      <c r="R483" s="175">
        <f t="shared" si="143"/>
        <v>25</v>
      </c>
      <c r="S483" s="176">
        <f t="shared" si="143"/>
        <v>10</v>
      </c>
      <c r="T483" s="227">
        <f t="shared" si="143"/>
        <v>33.1</v>
      </c>
    </row>
    <row r="484" spans="1:20" ht="18" x14ac:dyDescent="0.2">
      <c r="A484" s="368"/>
      <c r="B484" s="352"/>
      <c r="C484" s="348"/>
      <c r="D484" s="487"/>
      <c r="E484" s="503" t="str">
        <f t="shared" si="141"/>
        <v>Forest Green</v>
      </c>
      <c r="F484" s="171" t="s">
        <v>552</v>
      </c>
      <c r="G484" s="267" t="s">
        <v>1033</v>
      </c>
      <c r="H484" s="395">
        <v>18.110199999999999</v>
      </c>
      <c r="I484" s="175">
        <v>18.110199999999999</v>
      </c>
      <c r="J484" s="176">
        <v>5.5118099999999997</v>
      </c>
      <c r="K484" s="170">
        <v>460</v>
      </c>
      <c r="L484" s="171">
        <v>460</v>
      </c>
      <c r="M484" s="172">
        <v>140</v>
      </c>
      <c r="N484" s="475">
        <v>1677.7200000000003</v>
      </c>
      <c r="O484" s="513">
        <v>754.97400000000005</v>
      </c>
      <c r="P484" s="173" t="s">
        <v>53</v>
      </c>
      <c r="Q484" s="395">
        <f t="shared" ref="Q484:T484" si="144">Q483</f>
        <v>25</v>
      </c>
      <c r="R484" s="175">
        <f t="shared" si="144"/>
        <v>25</v>
      </c>
      <c r="S484" s="176">
        <f t="shared" si="144"/>
        <v>10</v>
      </c>
      <c r="T484" s="227">
        <f t="shared" si="144"/>
        <v>33.1</v>
      </c>
    </row>
    <row r="485" spans="1:20" ht="18" x14ac:dyDescent="0.2">
      <c r="A485" s="368"/>
      <c r="B485" s="352"/>
      <c r="C485" s="348"/>
      <c r="D485" s="487"/>
      <c r="E485" s="503" t="str">
        <f t="shared" si="141"/>
        <v>Leather</v>
      </c>
      <c r="F485" s="171" t="s">
        <v>552</v>
      </c>
      <c r="G485" s="267" t="s">
        <v>1034</v>
      </c>
      <c r="H485" s="395">
        <v>18.110199999999999</v>
      </c>
      <c r="I485" s="175">
        <v>18.110199999999999</v>
      </c>
      <c r="J485" s="176">
        <v>5.5118099999999997</v>
      </c>
      <c r="K485" s="170">
        <v>460</v>
      </c>
      <c r="L485" s="171">
        <v>460</v>
      </c>
      <c r="M485" s="172">
        <v>140</v>
      </c>
      <c r="N485" s="475">
        <v>1677.7200000000003</v>
      </c>
      <c r="O485" s="513">
        <v>754.97400000000005</v>
      </c>
      <c r="P485" s="173" t="s">
        <v>53</v>
      </c>
      <c r="Q485" s="395">
        <f t="shared" ref="Q485:T485" si="145">Q484</f>
        <v>25</v>
      </c>
      <c r="R485" s="175">
        <f t="shared" si="145"/>
        <v>25</v>
      </c>
      <c r="S485" s="176">
        <f t="shared" si="145"/>
        <v>10</v>
      </c>
      <c r="T485" s="227">
        <f t="shared" si="145"/>
        <v>33.1</v>
      </c>
    </row>
    <row r="486" spans="1:20" ht="18" x14ac:dyDescent="0.2">
      <c r="A486" s="368"/>
      <c r="B486" s="352"/>
      <c r="C486" s="348"/>
      <c r="D486" s="487"/>
      <c r="E486" s="503" t="str">
        <f t="shared" si="141"/>
        <v>Brick</v>
      </c>
      <c r="F486" s="171" t="s">
        <v>552</v>
      </c>
      <c r="G486" s="267" t="s">
        <v>1035</v>
      </c>
      <c r="H486" s="395">
        <v>18.110199999999999</v>
      </c>
      <c r="I486" s="175">
        <v>18.110199999999999</v>
      </c>
      <c r="J486" s="176">
        <v>5.5118099999999997</v>
      </c>
      <c r="K486" s="170">
        <v>460</v>
      </c>
      <c r="L486" s="171">
        <v>460</v>
      </c>
      <c r="M486" s="172">
        <v>140</v>
      </c>
      <c r="N486" s="475">
        <v>1677.7200000000003</v>
      </c>
      <c r="O486" s="513">
        <v>754.97400000000005</v>
      </c>
      <c r="P486" s="173" t="s">
        <v>53</v>
      </c>
      <c r="Q486" s="395">
        <f t="shared" ref="Q486:T486" si="146">Q485</f>
        <v>25</v>
      </c>
      <c r="R486" s="175">
        <f t="shared" si="146"/>
        <v>25</v>
      </c>
      <c r="S486" s="176">
        <f t="shared" si="146"/>
        <v>10</v>
      </c>
      <c r="T486" s="227">
        <f t="shared" si="146"/>
        <v>33.1</v>
      </c>
    </row>
    <row r="487" spans="1:20" ht="18" x14ac:dyDescent="0.2">
      <c r="A487" s="368"/>
      <c r="B487" s="352"/>
      <c r="C487" s="347"/>
      <c r="D487" s="486"/>
      <c r="E487" s="503" t="s">
        <v>63</v>
      </c>
      <c r="F487" s="171" t="s">
        <v>552</v>
      </c>
      <c r="G487" s="267" t="s">
        <v>31</v>
      </c>
      <c r="H487" s="385">
        <v>18.110199999999999</v>
      </c>
      <c r="I487" s="34">
        <v>18.110199999999999</v>
      </c>
      <c r="J487" s="35">
        <v>5.5118099999999997</v>
      </c>
      <c r="K487" s="165">
        <v>460</v>
      </c>
      <c r="L487" s="166">
        <v>460</v>
      </c>
      <c r="M487" s="167">
        <v>140</v>
      </c>
      <c r="N487" s="475">
        <v>1845.4920000000002</v>
      </c>
      <c r="O487" s="513">
        <v>830.4670000000001</v>
      </c>
      <c r="P487" s="168" t="s">
        <v>53</v>
      </c>
      <c r="Q487" s="395">
        <f>Q480</f>
        <v>25</v>
      </c>
      <c r="R487" s="175">
        <f>R480</f>
        <v>25</v>
      </c>
      <c r="S487" s="176">
        <f>S480</f>
        <v>10</v>
      </c>
      <c r="T487" s="227">
        <f>T480</f>
        <v>33.1</v>
      </c>
    </row>
    <row r="488" spans="1:20" ht="19" thickBot="1" x14ac:dyDescent="0.25">
      <c r="A488" s="369"/>
      <c r="B488" s="422"/>
      <c r="C488" s="421"/>
      <c r="D488" s="494"/>
      <c r="E488" s="517" t="s">
        <v>64</v>
      </c>
      <c r="F488" s="181" t="s">
        <v>552</v>
      </c>
      <c r="G488" s="270" t="s">
        <v>31</v>
      </c>
      <c r="H488" s="499">
        <v>18.110199999999999</v>
      </c>
      <c r="I488" s="242">
        <v>18.110199999999999</v>
      </c>
      <c r="J488" s="243">
        <v>5.5118099999999997</v>
      </c>
      <c r="K488" s="180">
        <v>460</v>
      </c>
      <c r="L488" s="181">
        <v>460</v>
      </c>
      <c r="M488" s="182">
        <v>140</v>
      </c>
      <c r="N488" s="476">
        <v>1845.4920000000002</v>
      </c>
      <c r="O488" s="518">
        <v>830.4670000000001</v>
      </c>
      <c r="P488" s="183" t="s">
        <v>53</v>
      </c>
      <c r="Q488" s="395">
        <f t="shared" si="139"/>
        <v>25</v>
      </c>
      <c r="R488" s="175">
        <f t="shared" si="139"/>
        <v>25</v>
      </c>
      <c r="S488" s="176">
        <f t="shared" si="139"/>
        <v>10</v>
      </c>
      <c r="T488" s="227">
        <f t="shared" si="139"/>
        <v>33.1</v>
      </c>
    </row>
    <row r="489" spans="1:20" ht="18" x14ac:dyDescent="0.2">
      <c r="A489" s="370"/>
      <c r="B489" s="410" t="s">
        <v>565</v>
      </c>
      <c r="C489" s="406" t="s">
        <v>566</v>
      </c>
      <c r="D489" s="447" t="s">
        <v>567</v>
      </c>
      <c r="E489" s="521" t="s">
        <v>9</v>
      </c>
      <c r="F489" s="106" t="s">
        <v>568</v>
      </c>
      <c r="G489" s="295" t="s">
        <v>569</v>
      </c>
      <c r="H489" s="387">
        <v>17.7165</v>
      </c>
      <c r="I489" s="109">
        <v>17.7165</v>
      </c>
      <c r="J489" s="110">
        <v>5.9055099999999996</v>
      </c>
      <c r="K489" s="184">
        <v>450</v>
      </c>
      <c r="L489" s="106">
        <v>450</v>
      </c>
      <c r="M489" s="185">
        <v>150</v>
      </c>
      <c r="N489" s="454">
        <v>1828.2</v>
      </c>
      <c r="O489" s="522">
        <v>822.69</v>
      </c>
      <c r="P489" s="186" t="s">
        <v>53</v>
      </c>
      <c r="Q489" s="387">
        <v>24.5</v>
      </c>
      <c r="R489" s="109">
        <v>24.5</v>
      </c>
      <c r="S489" s="110">
        <v>6.5</v>
      </c>
      <c r="T489" s="187">
        <v>75</v>
      </c>
    </row>
    <row r="490" spans="1:20" ht="18" x14ac:dyDescent="0.2">
      <c r="A490" s="368"/>
      <c r="B490" s="410" t="s">
        <v>50</v>
      </c>
      <c r="C490" s="407"/>
      <c r="D490" s="448"/>
      <c r="E490" s="507" t="s">
        <v>11</v>
      </c>
      <c r="F490" s="113" t="s">
        <v>568</v>
      </c>
      <c r="G490" s="107" t="s">
        <v>570</v>
      </c>
      <c r="H490" s="388">
        <v>17.7165</v>
      </c>
      <c r="I490" s="115">
        <v>17.7165</v>
      </c>
      <c r="J490" s="116">
        <v>5.9055099999999996</v>
      </c>
      <c r="K490" s="188">
        <v>450</v>
      </c>
      <c r="L490" s="113">
        <v>450</v>
      </c>
      <c r="M490" s="189">
        <v>150</v>
      </c>
      <c r="N490" s="453">
        <v>1828.2</v>
      </c>
      <c r="O490" s="514">
        <v>822.69</v>
      </c>
      <c r="P490" s="190" t="s">
        <v>53</v>
      </c>
      <c r="Q490" s="388">
        <f>Q489</f>
        <v>24.5</v>
      </c>
      <c r="R490" s="115">
        <f>R489</f>
        <v>24.5</v>
      </c>
      <c r="S490" s="116">
        <f>S489</f>
        <v>6.5</v>
      </c>
      <c r="T490" s="191">
        <f>T489</f>
        <v>75</v>
      </c>
    </row>
    <row r="491" spans="1:20" ht="18" x14ac:dyDescent="0.2">
      <c r="A491" s="368"/>
      <c r="B491" s="410"/>
      <c r="C491" s="407"/>
      <c r="D491" s="448"/>
      <c r="E491" s="507" t="s">
        <v>12</v>
      </c>
      <c r="F491" s="113" t="s">
        <v>568</v>
      </c>
      <c r="G491" s="107" t="s">
        <v>571</v>
      </c>
      <c r="H491" s="388">
        <v>17.7165</v>
      </c>
      <c r="I491" s="115">
        <v>17.7165</v>
      </c>
      <c r="J491" s="116">
        <v>5.9055099999999996</v>
      </c>
      <c r="K491" s="188">
        <v>450</v>
      </c>
      <c r="L491" s="113">
        <v>450</v>
      </c>
      <c r="M491" s="189">
        <v>150</v>
      </c>
      <c r="N491" s="453">
        <v>1828.2</v>
      </c>
      <c r="O491" s="514">
        <v>822.69</v>
      </c>
      <c r="P491" s="190" t="s">
        <v>53</v>
      </c>
      <c r="Q491" s="388">
        <f t="shared" ref="Q491:T508" si="147">Q490</f>
        <v>24.5</v>
      </c>
      <c r="R491" s="115">
        <f t="shared" si="147"/>
        <v>24.5</v>
      </c>
      <c r="S491" s="116">
        <f t="shared" si="147"/>
        <v>6.5</v>
      </c>
      <c r="T491" s="191">
        <f t="shared" si="147"/>
        <v>75</v>
      </c>
    </row>
    <row r="492" spans="1:20" ht="18" x14ac:dyDescent="0.2">
      <c r="A492" s="368"/>
      <c r="B492" s="410"/>
      <c r="C492" s="407"/>
      <c r="D492" s="448"/>
      <c r="E492" s="507" t="s">
        <v>13</v>
      </c>
      <c r="F492" s="113" t="s">
        <v>568</v>
      </c>
      <c r="G492" s="107" t="s">
        <v>572</v>
      </c>
      <c r="H492" s="388">
        <v>17.7165</v>
      </c>
      <c r="I492" s="115">
        <v>17.7165</v>
      </c>
      <c r="J492" s="116">
        <v>5.9055099999999996</v>
      </c>
      <c r="K492" s="188">
        <v>450</v>
      </c>
      <c r="L492" s="113">
        <v>450</v>
      </c>
      <c r="M492" s="189">
        <v>150</v>
      </c>
      <c r="N492" s="453">
        <v>1828.2</v>
      </c>
      <c r="O492" s="514">
        <v>822.69</v>
      </c>
      <c r="P492" s="190" t="s">
        <v>53</v>
      </c>
      <c r="Q492" s="388">
        <f t="shared" si="147"/>
        <v>24.5</v>
      </c>
      <c r="R492" s="115">
        <f t="shared" si="147"/>
        <v>24.5</v>
      </c>
      <c r="S492" s="116">
        <f t="shared" si="147"/>
        <v>6.5</v>
      </c>
      <c r="T492" s="191">
        <f t="shared" si="147"/>
        <v>75</v>
      </c>
    </row>
    <row r="493" spans="1:20" ht="18" x14ac:dyDescent="0.2">
      <c r="A493" s="368"/>
      <c r="B493" s="410"/>
      <c r="C493" s="407"/>
      <c r="D493" s="448"/>
      <c r="E493" s="507" t="s">
        <v>14</v>
      </c>
      <c r="F493" s="113" t="s">
        <v>568</v>
      </c>
      <c r="G493" s="107" t="s">
        <v>573</v>
      </c>
      <c r="H493" s="388">
        <v>17.7165</v>
      </c>
      <c r="I493" s="115">
        <v>17.7165</v>
      </c>
      <c r="J493" s="116">
        <v>5.9055099999999996</v>
      </c>
      <c r="K493" s="188">
        <v>450</v>
      </c>
      <c r="L493" s="113">
        <v>450</v>
      </c>
      <c r="M493" s="189">
        <v>150</v>
      </c>
      <c r="N493" s="453">
        <v>1828.2</v>
      </c>
      <c r="O493" s="514">
        <v>822.69</v>
      </c>
      <c r="P493" s="190" t="s">
        <v>53</v>
      </c>
      <c r="Q493" s="388">
        <f t="shared" si="147"/>
        <v>24.5</v>
      </c>
      <c r="R493" s="115">
        <f t="shared" si="147"/>
        <v>24.5</v>
      </c>
      <c r="S493" s="116">
        <f t="shared" si="147"/>
        <v>6.5</v>
      </c>
      <c r="T493" s="191">
        <f t="shared" si="147"/>
        <v>75</v>
      </c>
    </row>
    <row r="494" spans="1:20" ht="18" x14ac:dyDescent="0.2">
      <c r="A494" s="368"/>
      <c r="B494" s="410"/>
      <c r="C494" s="407"/>
      <c r="D494" s="448"/>
      <c r="E494" s="507" t="s">
        <v>15</v>
      </c>
      <c r="F494" s="113" t="s">
        <v>568</v>
      </c>
      <c r="G494" s="107" t="s">
        <v>574</v>
      </c>
      <c r="H494" s="388">
        <v>17.7165</v>
      </c>
      <c r="I494" s="115">
        <v>17.7165</v>
      </c>
      <c r="J494" s="116">
        <v>5.9055099999999996</v>
      </c>
      <c r="K494" s="188">
        <v>450</v>
      </c>
      <c r="L494" s="113">
        <v>450</v>
      </c>
      <c r="M494" s="189">
        <v>150</v>
      </c>
      <c r="N494" s="453">
        <v>1828.2</v>
      </c>
      <c r="O494" s="514">
        <v>822.69</v>
      </c>
      <c r="P494" s="190" t="s">
        <v>53</v>
      </c>
      <c r="Q494" s="388">
        <f t="shared" si="147"/>
        <v>24.5</v>
      </c>
      <c r="R494" s="115">
        <f t="shared" si="147"/>
        <v>24.5</v>
      </c>
      <c r="S494" s="116">
        <f t="shared" si="147"/>
        <v>6.5</v>
      </c>
      <c r="T494" s="191">
        <f t="shared" si="147"/>
        <v>75</v>
      </c>
    </row>
    <row r="495" spans="1:20" ht="18" x14ac:dyDescent="0.2">
      <c r="A495" s="368"/>
      <c r="B495" s="410"/>
      <c r="C495" s="407"/>
      <c r="D495" s="448"/>
      <c r="E495" s="507" t="s">
        <v>16</v>
      </c>
      <c r="F495" s="113" t="s">
        <v>568</v>
      </c>
      <c r="G495" s="107" t="s">
        <v>575</v>
      </c>
      <c r="H495" s="388">
        <v>17.7165</v>
      </c>
      <c r="I495" s="115">
        <v>17.7165</v>
      </c>
      <c r="J495" s="116">
        <v>5.9055099999999996</v>
      </c>
      <c r="K495" s="188">
        <v>450</v>
      </c>
      <c r="L495" s="113">
        <v>450</v>
      </c>
      <c r="M495" s="189">
        <v>150</v>
      </c>
      <c r="N495" s="453">
        <v>1828.2</v>
      </c>
      <c r="O495" s="514">
        <v>822.69</v>
      </c>
      <c r="P495" s="190" t="s">
        <v>53</v>
      </c>
      <c r="Q495" s="388">
        <f t="shared" si="147"/>
        <v>24.5</v>
      </c>
      <c r="R495" s="115">
        <f t="shared" si="147"/>
        <v>24.5</v>
      </c>
      <c r="S495" s="116">
        <f t="shared" si="147"/>
        <v>6.5</v>
      </c>
      <c r="T495" s="191">
        <f t="shared" si="147"/>
        <v>75</v>
      </c>
    </row>
    <row r="496" spans="1:20" ht="18" x14ac:dyDescent="0.2">
      <c r="A496" s="368"/>
      <c r="B496" s="410"/>
      <c r="C496" s="407"/>
      <c r="D496" s="448"/>
      <c r="E496" s="507" t="s">
        <v>18</v>
      </c>
      <c r="F496" s="113" t="s">
        <v>568</v>
      </c>
      <c r="G496" s="107" t="s">
        <v>576</v>
      </c>
      <c r="H496" s="388">
        <v>17.7165</v>
      </c>
      <c r="I496" s="115">
        <v>17.7165</v>
      </c>
      <c r="J496" s="116">
        <v>5.9055099999999996</v>
      </c>
      <c r="K496" s="188">
        <v>450</v>
      </c>
      <c r="L496" s="113">
        <v>450</v>
      </c>
      <c r="M496" s="189">
        <v>150</v>
      </c>
      <c r="N496" s="453">
        <v>1828.2</v>
      </c>
      <c r="O496" s="514">
        <v>822.69</v>
      </c>
      <c r="P496" s="190" t="s">
        <v>53</v>
      </c>
      <c r="Q496" s="388">
        <f t="shared" si="147"/>
        <v>24.5</v>
      </c>
      <c r="R496" s="115">
        <f t="shared" si="147"/>
        <v>24.5</v>
      </c>
      <c r="S496" s="116">
        <f t="shared" si="147"/>
        <v>6.5</v>
      </c>
      <c r="T496" s="191">
        <f t="shared" si="147"/>
        <v>75</v>
      </c>
    </row>
    <row r="497" spans="1:20" ht="18" x14ac:dyDescent="0.2">
      <c r="A497" s="368"/>
      <c r="B497" s="410"/>
      <c r="C497" s="407"/>
      <c r="D497" s="448"/>
      <c r="E497" s="507" t="s">
        <v>19</v>
      </c>
      <c r="F497" s="113" t="s">
        <v>568</v>
      </c>
      <c r="G497" s="107" t="s">
        <v>577</v>
      </c>
      <c r="H497" s="388">
        <v>17.7165</v>
      </c>
      <c r="I497" s="115">
        <v>17.7165</v>
      </c>
      <c r="J497" s="116">
        <v>5.9055099999999996</v>
      </c>
      <c r="K497" s="188">
        <v>450</v>
      </c>
      <c r="L497" s="113">
        <v>450</v>
      </c>
      <c r="M497" s="189">
        <v>150</v>
      </c>
      <c r="N497" s="453">
        <v>1828.2</v>
      </c>
      <c r="O497" s="514">
        <v>822.69</v>
      </c>
      <c r="P497" s="190" t="s">
        <v>53</v>
      </c>
      <c r="Q497" s="388">
        <f t="shared" si="147"/>
        <v>24.5</v>
      </c>
      <c r="R497" s="115">
        <f t="shared" si="147"/>
        <v>24.5</v>
      </c>
      <c r="S497" s="116">
        <f t="shared" si="147"/>
        <v>6.5</v>
      </c>
      <c r="T497" s="191">
        <f t="shared" si="147"/>
        <v>75</v>
      </c>
    </row>
    <row r="498" spans="1:20" ht="18" x14ac:dyDescent="0.2">
      <c r="A498" s="368"/>
      <c r="B498" s="410"/>
      <c r="C498" s="407"/>
      <c r="D498" s="448"/>
      <c r="E498" s="507" t="s">
        <v>20</v>
      </c>
      <c r="F498" s="113" t="s">
        <v>568</v>
      </c>
      <c r="G498" s="107" t="s">
        <v>578</v>
      </c>
      <c r="H498" s="388">
        <v>17.7165</v>
      </c>
      <c r="I498" s="115">
        <v>17.7165</v>
      </c>
      <c r="J498" s="116">
        <v>5.9055099999999996</v>
      </c>
      <c r="K498" s="188">
        <v>450</v>
      </c>
      <c r="L498" s="113">
        <v>450</v>
      </c>
      <c r="M498" s="189">
        <v>150</v>
      </c>
      <c r="N498" s="453">
        <v>1828.2</v>
      </c>
      <c r="O498" s="514">
        <v>822.69</v>
      </c>
      <c r="P498" s="190" t="s">
        <v>53</v>
      </c>
      <c r="Q498" s="388">
        <f t="shared" si="147"/>
        <v>24.5</v>
      </c>
      <c r="R498" s="115">
        <f t="shared" si="147"/>
        <v>24.5</v>
      </c>
      <c r="S498" s="116">
        <f t="shared" si="147"/>
        <v>6.5</v>
      </c>
      <c r="T498" s="191">
        <f t="shared" si="147"/>
        <v>75</v>
      </c>
    </row>
    <row r="499" spans="1:20" ht="18" x14ac:dyDescent="0.2">
      <c r="A499" s="368"/>
      <c r="B499" s="410"/>
      <c r="C499" s="407"/>
      <c r="D499" s="448"/>
      <c r="E499" s="507" t="s">
        <v>21</v>
      </c>
      <c r="F499" s="113" t="s">
        <v>568</v>
      </c>
      <c r="G499" s="107" t="s">
        <v>579</v>
      </c>
      <c r="H499" s="388">
        <v>17.7165</v>
      </c>
      <c r="I499" s="115">
        <v>17.7165</v>
      </c>
      <c r="J499" s="116">
        <v>5.9055099999999996</v>
      </c>
      <c r="K499" s="188">
        <v>450</v>
      </c>
      <c r="L499" s="113">
        <v>450</v>
      </c>
      <c r="M499" s="189">
        <v>150</v>
      </c>
      <c r="N499" s="453">
        <v>1828.2</v>
      </c>
      <c r="O499" s="514">
        <v>822.69</v>
      </c>
      <c r="P499" s="190" t="s">
        <v>53</v>
      </c>
      <c r="Q499" s="388">
        <f t="shared" si="147"/>
        <v>24.5</v>
      </c>
      <c r="R499" s="115">
        <f t="shared" si="147"/>
        <v>24.5</v>
      </c>
      <c r="S499" s="116">
        <f t="shared" si="147"/>
        <v>6.5</v>
      </c>
      <c r="T499" s="191">
        <f t="shared" si="147"/>
        <v>75</v>
      </c>
    </row>
    <row r="500" spans="1:20" ht="18" x14ac:dyDescent="0.2">
      <c r="A500" s="368"/>
      <c r="B500" s="410"/>
      <c r="C500" s="407"/>
      <c r="D500" s="448"/>
      <c r="E500" s="507" t="s">
        <v>22</v>
      </c>
      <c r="F500" s="113" t="s">
        <v>568</v>
      </c>
      <c r="G500" s="107" t="s">
        <v>580</v>
      </c>
      <c r="H500" s="388">
        <v>17.7165</v>
      </c>
      <c r="I500" s="115">
        <v>17.7165</v>
      </c>
      <c r="J500" s="116">
        <v>5.9055099999999996</v>
      </c>
      <c r="K500" s="188">
        <v>450</v>
      </c>
      <c r="L500" s="113">
        <v>450</v>
      </c>
      <c r="M500" s="189">
        <v>150</v>
      </c>
      <c r="N500" s="453">
        <v>1828.2</v>
      </c>
      <c r="O500" s="514">
        <v>822.69</v>
      </c>
      <c r="P500" s="190" t="s">
        <v>53</v>
      </c>
      <c r="Q500" s="388">
        <f t="shared" si="147"/>
        <v>24.5</v>
      </c>
      <c r="R500" s="115">
        <f t="shared" si="147"/>
        <v>24.5</v>
      </c>
      <c r="S500" s="116">
        <f t="shared" si="147"/>
        <v>6.5</v>
      </c>
      <c r="T500" s="191">
        <f t="shared" si="147"/>
        <v>75</v>
      </c>
    </row>
    <row r="501" spans="1:20" ht="18" x14ac:dyDescent="0.2">
      <c r="A501" s="368"/>
      <c r="B501" s="410"/>
      <c r="C501" s="407"/>
      <c r="D501" s="448"/>
      <c r="E501" s="507" t="str">
        <f>E521</f>
        <v>Plaster Pink</v>
      </c>
      <c r="F501" s="113" t="s">
        <v>568</v>
      </c>
      <c r="G501" s="107" t="s">
        <v>1036</v>
      </c>
      <c r="H501" s="388">
        <v>17.7165</v>
      </c>
      <c r="I501" s="115">
        <v>17.7165</v>
      </c>
      <c r="J501" s="116">
        <v>5.9055099999999996</v>
      </c>
      <c r="K501" s="188">
        <v>450</v>
      </c>
      <c r="L501" s="113">
        <v>450</v>
      </c>
      <c r="M501" s="189">
        <v>150</v>
      </c>
      <c r="N501" s="453">
        <v>1828.2</v>
      </c>
      <c r="O501" s="514">
        <v>822.69</v>
      </c>
      <c r="P501" s="190" t="s">
        <v>53</v>
      </c>
      <c r="Q501" s="388">
        <f t="shared" ref="Q501:T501" si="148">Q500</f>
        <v>24.5</v>
      </c>
      <c r="R501" s="115">
        <f t="shared" si="148"/>
        <v>24.5</v>
      </c>
      <c r="S501" s="116">
        <f t="shared" si="148"/>
        <v>6.5</v>
      </c>
      <c r="T501" s="191">
        <f t="shared" si="148"/>
        <v>75</v>
      </c>
    </row>
    <row r="502" spans="1:20" ht="18" x14ac:dyDescent="0.2">
      <c r="A502" s="368"/>
      <c r="B502" s="410"/>
      <c r="C502" s="407"/>
      <c r="D502" s="448"/>
      <c r="E502" s="507" t="str">
        <f t="shared" ref="E502:E506" si="149">E522</f>
        <v>Midnight Blue</v>
      </c>
      <c r="F502" s="113" t="s">
        <v>568</v>
      </c>
      <c r="G502" s="107" t="s">
        <v>1037</v>
      </c>
      <c r="H502" s="388">
        <v>17.7165</v>
      </c>
      <c r="I502" s="115">
        <v>17.7165</v>
      </c>
      <c r="J502" s="116">
        <v>5.9055099999999996</v>
      </c>
      <c r="K502" s="188">
        <v>450</v>
      </c>
      <c r="L502" s="113">
        <v>450</v>
      </c>
      <c r="M502" s="189">
        <v>150</v>
      </c>
      <c r="N502" s="453">
        <v>1828.2</v>
      </c>
      <c r="O502" s="514">
        <v>822.69</v>
      </c>
      <c r="P502" s="190" t="s">
        <v>53</v>
      </c>
      <c r="Q502" s="388">
        <f t="shared" ref="Q502:T502" si="150">Q501</f>
        <v>24.5</v>
      </c>
      <c r="R502" s="115">
        <f t="shared" si="150"/>
        <v>24.5</v>
      </c>
      <c r="S502" s="116">
        <f t="shared" si="150"/>
        <v>6.5</v>
      </c>
      <c r="T502" s="191">
        <f t="shared" si="150"/>
        <v>75</v>
      </c>
    </row>
    <row r="503" spans="1:20" ht="18" x14ac:dyDescent="0.2">
      <c r="A503" s="368"/>
      <c r="B503" s="410"/>
      <c r="C503" s="407"/>
      <c r="D503" s="448"/>
      <c r="E503" s="507" t="str">
        <f t="shared" si="149"/>
        <v>Olive Green</v>
      </c>
      <c r="F503" s="113" t="s">
        <v>568</v>
      </c>
      <c r="G503" s="107" t="s">
        <v>1038</v>
      </c>
      <c r="H503" s="388">
        <v>17.7165</v>
      </c>
      <c r="I503" s="115">
        <v>17.7165</v>
      </c>
      <c r="J503" s="116">
        <v>5.9055099999999996</v>
      </c>
      <c r="K503" s="188">
        <v>450</v>
      </c>
      <c r="L503" s="113">
        <v>450</v>
      </c>
      <c r="M503" s="189">
        <v>150</v>
      </c>
      <c r="N503" s="453">
        <v>1828.2</v>
      </c>
      <c r="O503" s="514">
        <v>822.69</v>
      </c>
      <c r="P503" s="190" t="s">
        <v>53</v>
      </c>
      <c r="Q503" s="388">
        <f t="shared" ref="Q503:T503" si="151">Q502</f>
        <v>24.5</v>
      </c>
      <c r="R503" s="115">
        <f t="shared" si="151"/>
        <v>24.5</v>
      </c>
      <c r="S503" s="116">
        <f t="shared" si="151"/>
        <v>6.5</v>
      </c>
      <c r="T503" s="191">
        <f t="shared" si="151"/>
        <v>75</v>
      </c>
    </row>
    <row r="504" spans="1:20" ht="18" x14ac:dyDescent="0.2">
      <c r="A504" s="368"/>
      <c r="B504" s="410"/>
      <c r="C504" s="407"/>
      <c r="D504" s="448"/>
      <c r="E504" s="507" t="str">
        <f t="shared" si="149"/>
        <v>Forest Green</v>
      </c>
      <c r="F504" s="113" t="s">
        <v>568</v>
      </c>
      <c r="G504" s="107" t="s">
        <v>1039</v>
      </c>
      <c r="H504" s="388">
        <v>17.7165</v>
      </c>
      <c r="I504" s="115">
        <v>17.7165</v>
      </c>
      <c r="J504" s="116">
        <v>5.9055099999999996</v>
      </c>
      <c r="K504" s="188">
        <v>450</v>
      </c>
      <c r="L504" s="113">
        <v>450</v>
      </c>
      <c r="M504" s="189">
        <v>150</v>
      </c>
      <c r="N504" s="453">
        <v>1828.2</v>
      </c>
      <c r="O504" s="514">
        <v>822.69</v>
      </c>
      <c r="P504" s="190" t="s">
        <v>53</v>
      </c>
      <c r="Q504" s="388">
        <f t="shared" ref="Q504:T504" si="152">Q503</f>
        <v>24.5</v>
      </c>
      <c r="R504" s="115">
        <f t="shared" si="152"/>
        <v>24.5</v>
      </c>
      <c r="S504" s="116">
        <f t="shared" si="152"/>
        <v>6.5</v>
      </c>
      <c r="T504" s="191">
        <f t="shared" si="152"/>
        <v>75</v>
      </c>
    </row>
    <row r="505" spans="1:20" ht="18" x14ac:dyDescent="0.2">
      <c r="A505" s="368"/>
      <c r="B505" s="410"/>
      <c r="C505" s="407"/>
      <c r="D505" s="448"/>
      <c r="E505" s="507" t="str">
        <f t="shared" si="149"/>
        <v>Leather</v>
      </c>
      <c r="F505" s="113" t="s">
        <v>568</v>
      </c>
      <c r="G505" s="107" t="s">
        <v>1040</v>
      </c>
      <c r="H505" s="388">
        <v>17.7165</v>
      </c>
      <c r="I505" s="115">
        <v>17.7165</v>
      </c>
      <c r="J505" s="116">
        <v>5.9055099999999996</v>
      </c>
      <c r="K505" s="188">
        <v>450</v>
      </c>
      <c r="L505" s="113">
        <v>450</v>
      </c>
      <c r="M505" s="189">
        <v>150</v>
      </c>
      <c r="N505" s="453">
        <v>1828.2</v>
      </c>
      <c r="O505" s="514">
        <v>822.69</v>
      </c>
      <c r="P505" s="190" t="s">
        <v>53</v>
      </c>
      <c r="Q505" s="388">
        <f t="shared" ref="Q505:T505" si="153">Q504</f>
        <v>24.5</v>
      </c>
      <c r="R505" s="115">
        <f t="shared" si="153"/>
        <v>24.5</v>
      </c>
      <c r="S505" s="116">
        <f t="shared" si="153"/>
        <v>6.5</v>
      </c>
      <c r="T505" s="191">
        <f t="shared" si="153"/>
        <v>75</v>
      </c>
    </row>
    <row r="506" spans="1:20" ht="18" x14ac:dyDescent="0.2">
      <c r="A506" s="368"/>
      <c r="B506" s="410"/>
      <c r="C506" s="407"/>
      <c r="D506" s="448"/>
      <c r="E506" s="507" t="str">
        <f t="shared" si="149"/>
        <v>Brick</v>
      </c>
      <c r="F506" s="113" t="s">
        <v>568</v>
      </c>
      <c r="G506" s="107" t="s">
        <v>1041</v>
      </c>
      <c r="H506" s="388">
        <v>17.7165</v>
      </c>
      <c r="I506" s="115">
        <v>17.7165</v>
      </c>
      <c r="J506" s="116">
        <v>5.9055099999999996</v>
      </c>
      <c r="K506" s="188">
        <v>450</v>
      </c>
      <c r="L506" s="113">
        <v>450</v>
      </c>
      <c r="M506" s="189">
        <v>150</v>
      </c>
      <c r="N506" s="453">
        <v>1828.2</v>
      </c>
      <c r="O506" s="514">
        <v>822.69</v>
      </c>
      <c r="P506" s="190" t="s">
        <v>53</v>
      </c>
      <c r="Q506" s="388">
        <f t="shared" ref="Q506:T506" si="154">Q505</f>
        <v>24.5</v>
      </c>
      <c r="R506" s="115">
        <f t="shared" si="154"/>
        <v>24.5</v>
      </c>
      <c r="S506" s="116">
        <f t="shared" si="154"/>
        <v>6.5</v>
      </c>
      <c r="T506" s="191">
        <f t="shared" si="154"/>
        <v>75</v>
      </c>
    </row>
    <row r="507" spans="1:20" ht="18" x14ac:dyDescent="0.2">
      <c r="A507" s="368"/>
      <c r="B507" s="410"/>
      <c r="C507" s="408"/>
      <c r="D507" s="449"/>
      <c r="E507" s="507" t="s">
        <v>63</v>
      </c>
      <c r="F507" s="113" t="s">
        <v>568</v>
      </c>
      <c r="G507" s="107" t="s">
        <v>31</v>
      </c>
      <c r="H507" s="397">
        <v>17.7165</v>
      </c>
      <c r="I507" s="193">
        <v>17.7165</v>
      </c>
      <c r="J507" s="194">
        <v>5.9055099999999996</v>
      </c>
      <c r="K507" s="195">
        <v>450</v>
      </c>
      <c r="L507" s="196">
        <v>450</v>
      </c>
      <c r="M507" s="197">
        <v>150</v>
      </c>
      <c r="N507" s="453">
        <v>2011.0200000000002</v>
      </c>
      <c r="O507" s="514">
        <v>904.95900000000017</v>
      </c>
      <c r="P507" s="198" t="s">
        <v>53</v>
      </c>
      <c r="Q507" s="388">
        <f>Q500</f>
        <v>24.5</v>
      </c>
      <c r="R507" s="115">
        <f>R500</f>
        <v>24.5</v>
      </c>
      <c r="S507" s="116">
        <f>S500</f>
        <v>6.5</v>
      </c>
      <c r="T507" s="191">
        <f>T500</f>
        <v>75</v>
      </c>
    </row>
    <row r="508" spans="1:20" ht="19" thickBot="1" x14ac:dyDescent="0.25">
      <c r="A508" s="369"/>
      <c r="B508" s="423"/>
      <c r="C508" s="137"/>
      <c r="D508" s="136"/>
      <c r="E508" s="510" t="s">
        <v>64</v>
      </c>
      <c r="F508" s="246" t="s">
        <v>568</v>
      </c>
      <c r="G508" s="300" t="s">
        <v>31</v>
      </c>
      <c r="H508" s="389">
        <v>17.7165</v>
      </c>
      <c r="I508" s="238">
        <v>17.7165</v>
      </c>
      <c r="J508" s="239">
        <v>5.9055099999999996</v>
      </c>
      <c r="K508" s="245">
        <v>450</v>
      </c>
      <c r="L508" s="246">
        <v>450</v>
      </c>
      <c r="M508" s="247">
        <v>150</v>
      </c>
      <c r="N508" s="455">
        <v>2011.0200000000002</v>
      </c>
      <c r="O508" s="516">
        <v>904.95900000000017</v>
      </c>
      <c r="P508" s="199" t="s">
        <v>53</v>
      </c>
      <c r="Q508" s="389">
        <f t="shared" si="147"/>
        <v>24.5</v>
      </c>
      <c r="R508" s="238">
        <f t="shared" si="147"/>
        <v>24.5</v>
      </c>
      <c r="S508" s="239">
        <f t="shared" si="147"/>
        <v>6.5</v>
      </c>
      <c r="T508" s="240">
        <f t="shared" si="147"/>
        <v>75</v>
      </c>
    </row>
    <row r="509" spans="1:20" ht="18" x14ac:dyDescent="0.2">
      <c r="A509" s="368"/>
      <c r="B509" s="417" t="s">
        <v>581</v>
      </c>
      <c r="C509" s="415" t="s">
        <v>582</v>
      </c>
      <c r="D509" s="491" t="s">
        <v>583</v>
      </c>
      <c r="E509" s="534" t="s">
        <v>9</v>
      </c>
      <c r="F509" s="68" t="s">
        <v>584</v>
      </c>
      <c r="G509" s="289" t="s">
        <v>585</v>
      </c>
      <c r="H509" s="390">
        <v>27.559100000000001</v>
      </c>
      <c r="I509" s="70">
        <v>17.7165</v>
      </c>
      <c r="J509" s="71">
        <v>5.7086600000000001</v>
      </c>
      <c r="K509" s="212">
        <v>700</v>
      </c>
      <c r="L509" s="68">
        <v>450</v>
      </c>
      <c r="M509" s="213">
        <v>145</v>
      </c>
      <c r="N509" s="480">
        <v>1953.6000000000001</v>
      </c>
      <c r="O509" s="535">
        <v>879.12000000000012</v>
      </c>
      <c r="P509" s="214" t="s">
        <v>53</v>
      </c>
      <c r="Q509" s="390">
        <v>34.25</v>
      </c>
      <c r="R509" s="70">
        <v>21</v>
      </c>
      <c r="S509" s="71">
        <v>11.25</v>
      </c>
      <c r="T509" s="248">
        <v>77.2</v>
      </c>
    </row>
    <row r="510" spans="1:20" ht="18" x14ac:dyDescent="0.2">
      <c r="A510" s="368"/>
      <c r="B510" s="418" t="s">
        <v>50</v>
      </c>
      <c r="C510" s="413"/>
      <c r="D510" s="490"/>
      <c r="E510" s="302" t="s">
        <v>11</v>
      </c>
      <c r="F510" s="67" t="s">
        <v>584</v>
      </c>
      <c r="G510" s="283" t="s">
        <v>586</v>
      </c>
      <c r="H510" s="391">
        <v>27.559100000000001</v>
      </c>
      <c r="I510" s="76">
        <v>17.7165</v>
      </c>
      <c r="J510" s="77">
        <v>5.7086600000000001</v>
      </c>
      <c r="K510" s="208">
        <v>700</v>
      </c>
      <c r="L510" s="67">
        <v>450</v>
      </c>
      <c r="M510" s="209">
        <v>145</v>
      </c>
      <c r="N510" s="478">
        <v>1953.6000000000001</v>
      </c>
      <c r="O510" s="515">
        <v>879.12000000000012</v>
      </c>
      <c r="P510" s="210" t="s">
        <v>53</v>
      </c>
      <c r="Q510" s="391">
        <f>Q509</f>
        <v>34.25</v>
      </c>
      <c r="R510" s="76">
        <f>R509</f>
        <v>21</v>
      </c>
      <c r="S510" s="77">
        <f>S509</f>
        <v>11.25</v>
      </c>
      <c r="T510" s="211">
        <f>T509</f>
        <v>77.2</v>
      </c>
    </row>
    <row r="511" spans="1:20" ht="18" x14ac:dyDescent="0.2">
      <c r="A511" s="368"/>
      <c r="B511" s="418"/>
      <c r="C511" s="413"/>
      <c r="D511" s="490"/>
      <c r="E511" s="302" t="s">
        <v>12</v>
      </c>
      <c r="F511" s="67" t="s">
        <v>584</v>
      </c>
      <c r="G511" s="283" t="s">
        <v>587</v>
      </c>
      <c r="H511" s="391">
        <v>27.559100000000001</v>
      </c>
      <c r="I511" s="76">
        <v>17.7165</v>
      </c>
      <c r="J511" s="77">
        <v>5.7086600000000001</v>
      </c>
      <c r="K511" s="212">
        <v>700</v>
      </c>
      <c r="L511" s="68">
        <v>450</v>
      </c>
      <c r="M511" s="213">
        <v>145</v>
      </c>
      <c r="N511" s="478">
        <v>1953.6000000000001</v>
      </c>
      <c r="O511" s="515">
        <v>879.12000000000012</v>
      </c>
      <c r="P511" s="210" t="s">
        <v>53</v>
      </c>
      <c r="Q511" s="391">
        <f t="shared" ref="Q511:T528" si="155">Q510</f>
        <v>34.25</v>
      </c>
      <c r="R511" s="76">
        <f t="shared" si="155"/>
        <v>21</v>
      </c>
      <c r="S511" s="77">
        <f t="shared" si="155"/>
        <v>11.25</v>
      </c>
      <c r="T511" s="211">
        <f t="shared" si="155"/>
        <v>77.2</v>
      </c>
    </row>
    <row r="512" spans="1:20" ht="18" x14ac:dyDescent="0.2">
      <c r="A512" s="368"/>
      <c r="B512" s="418"/>
      <c r="C512" s="413"/>
      <c r="D512" s="490"/>
      <c r="E512" s="302" t="s">
        <v>13</v>
      </c>
      <c r="F512" s="67" t="s">
        <v>584</v>
      </c>
      <c r="G512" s="283" t="s">
        <v>588</v>
      </c>
      <c r="H512" s="391">
        <v>27.559100000000001</v>
      </c>
      <c r="I512" s="76">
        <v>17.7165</v>
      </c>
      <c r="J512" s="77">
        <v>5.7086600000000001</v>
      </c>
      <c r="K512" s="208">
        <v>700</v>
      </c>
      <c r="L512" s="67">
        <v>450</v>
      </c>
      <c r="M512" s="209">
        <v>145</v>
      </c>
      <c r="N512" s="478">
        <v>1953.6000000000001</v>
      </c>
      <c r="O512" s="515">
        <v>879.12000000000012</v>
      </c>
      <c r="P512" s="210" t="s">
        <v>53</v>
      </c>
      <c r="Q512" s="391">
        <f t="shared" si="155"/>
        <v>34.25</v>
      </c>
      <c r="R512" s="76">
        <f t="shared" si="155"/>
        <v>21</v>
      </c>
      <c r="S512" s="77">
        <f t="shared" si="155"/>
        <v>11.25</v>
      </c>
      <c r="T512" s="211">
        <f t="shared" si="155"/>
        <v>77.2</v>
      </c>
    </row>
    <row r="513" spans="1:20" ht="18" x14ac:dyDescent="0.2">
      <c r="A513" s="368"/>
      <c r="B513" s="418"/>
      <c r="C513" s="413"/>
      <c r="D513" s="490"/>
      <c r="E513" s="302" t="s">
        <v>14</v>
      </c>
      <c r="F513" s="67" t="s">
        <v>584</v>
      </c>
      <c r="G513" s="283" t="s">
        <v>589</v>
      </c>
      <c r="H513" s="391">
        <v>27.559100000000001</v>
      </c>
      <c r="I513" s="76">
        <v>17.7165</v>
      </c>
      <c r="J513" s="77">
        <v>5.7086600000000001</v>
      </c>
      <c r="K513" s="212">
        <v>700</v>
      </c>
      <c r="L513" s="68">
        <v>450</v>
      </c>
      <c r="M513" s="213">
        <v>145</v>
      </c>
      <c r="N513" s="478">
        <v>1953.6000000000001</v>
      </c>
      <c r="O513" s="515">
        <v>879.12000000000012</v>
      </c>
      <c r="P513" s="210" t="s">
        <v>53</v>
      </c>
      <c r="Q513" s="391">
        <f t="shared" si="155"/>
        <v>34.25</v>
      </c>
      <c r="R513" s="76">
        <f t="shared" si="155"/>
        <v>21</v>
      </c>
      <c r="S513" s="77">
        <f t="shared" si="155"/>
        <v>11.25</v>
      </c>
      <c r="T513" s="211">
        <f t="shared" si="155"/>
        <v>77.2</v>
      </c>
    </row>
    <row r="514" spans="1:20" ht="18" x14ac:dyDescent="0.2">
      <c r="A514" s="368"/>
      <c r="B514" s="418"/>
      <c r="C514" s="413"/>
      <c r="D514" s="490"/>
      <c r="E514" s="302" t="s">
        <v>15</v>
      </c>
      <c r="F514" s="67" t="s">
        <v>584</v>
      </c>
      <c r="G514" s="283" t="s">
        <v>590</v>
      </c>
      <c r="H514" s="391">
        <v>27.559100000000001</v>
      </c>
      <c r="I514" s="76">
        <v>17.7165</v>
      </c>
      <c r="J514" s="77">
        <v>5.7086600000000001</v>
      </c>
      <c r="K514" s="208">
        <v>700</v>
      </c>
      <c r="L514" s="67">
        <v>450</v>
      </c>
      <c r="M514" s="209">
        <v>145</v>
      </c>
      <c r="N514" s="478">
        <v>1953.6000000000001</v>
      </c>
      <c r="O514" s="515">
        <v>879.12000000000012</v>
      </c>
      <c r="P514" s="210" t="s">
        <v>53</v>
      </c>
      <c r="Q514" s="391">
        <f t="shared" si="155"/>
        <v>34.25</v>
      </c>
      <c r="R514" s="76">
        <f t="shared" si="155"/>
        <v>21</v>
      </c>
      <c r="S514" s="77">
        <f t="shared" si="155"/>
        <v>11.25</v>
      </c>
      <c r="T514" s="211">
        <f t="shared" si="155"/>
        <v>77.2</v>
      </c>
    </row>
    <row r="515" spans="1:20" ht="18" x14ac:dyDescent="0.2">
      <c r="A515" s="368"/>
      <c r="B515" s="418"/>
      <c r="C515" s="413"/>
      <c r="D515" s="490"/>
      <c r="E515" s="302" t="s">
        <v>16</v>
      </c>
      <c r="F515" s="67" t="s">
        <v>584</v>
      </c>
      <c r="G515" s="283" t="s">
        <v>591</v>
      </c>
      <c r="H515" s="391">
        <v>27.559100000000001</v>
      </c>
      <c r="I515" s="76">
        <v>17.7165</v>
      </c>
      <c r="J515" s="77">
        <v>5.7086600000000001</v>
      </c>
      <c r="K515" s="212">
        <v>700</v>
      </c>
      <c r="L515" s="68">
        <v>450</v>
      </c>
      <c r="M515" s="213">
        <v>145</v>
      </c>
      <c r="N515" s="478">
        <v>1953.6000000000001</v>
      </c>
      <c r="O515" s="515">
        <v>879.12000000000012</v>
      </c>
      <c r="P515" s="210" t="s">
        <v>53</v>
      </c>
      <c r="Q515" s="391">
        <f t="shared" si="155"/>
        <v>34.25</v>
      </c>
      <c r="R515" s="76">
        <f t="shared" si="155"/>
        <v>21</v>
      </c>
      <c r="S515" s="77">
        <f t="shared" si="155"/>
        <v>11.25</v>
      </c>
      <c r="T515" s="211">
        <f t="shared" si="155"/>
        <v>77.2</v>
      </c>
    </row>
    <row r="516" spans="1:20" ht="18" x14ac:dyDescent="0.2">
      <c r="A516" s="368"/>
      <c r="B516" s="418"/>
      <c r="C516" s="413"/>
      <c r="D516" s="490"/>
      <c r="E516" s="302" t="s">
        <v>18</v>
      </c>
      <c r="F516" s="67" t="s">
        <v>584</v>
      </c>
      <c r="G516" s="283" t="s">
        <v>592</v>
      </c>
      <c r="H516" s="391">
        <v>27.559100000000001</v>
      </c>
      <c r="I516" s="76">
        <v>17.7165</v>
      </c>
      <c r="J516" s="77">
        <v>5.7086600000000001</v>
      </c>
      <c r="K516" s="208">
        <v>700</v>
      </c>
      <c r="L516" s="67">
        <v>450</v>
      </c>
      <c r="M516" s="209">
        <v>145</v>
      </c>
      <c r="N516" s="478">
        <v>1953.6000000000001</v>
      </c>
      <c r="O516" s="515">
        <v>879.12000000000012</v>
      </c>
      <c r="P516" s="210" t="s">
        <v>53</v>
      </c>
      <c r="Q516" s="391">
        <f t="shared" si="155"/>
        <v>34.25</v>
      </c>
      <c r="R516" s="76">
        <f t="shared" si="155"/>
        <v>21</v>
      </c>
      <c r="S516" s="77">
        <f t="shared" si="155"/>
        <v>11.25</v>
      </c>
      <c r="T516" s="211">
        <f t="shared" si="155"/>
        <v>77.2</v>
      </c>
    </row>
    <row r="517" spans="1:20" ht="18" x14ac:dyDescent="0.2">
      <c r="A517" s="368"/>
      <c r="B517" s="418"/>
      <c r="C517" s="413"/>
      <c r="D517" s="490"/>
      <c r="E517" s="302" t="s">
        <v>19</v>
      </c>
      <c r="F517" s="67" t="s">
        <v>584</v>
      </c>
      <c r="G517" s="283" t="s">
        <v>593</v>
      </c>
      <c r="H517" s="391">
        <v>27.559100000000001</v>
      </c>
      <c r="I517" s="76">
        <v>17.7165</v>
      </c>
      <c r="J517" s="77">
        <v>5.7086600000000001</v>
      </c>
      <c r="K517" s="212">
        <v>700</v>
      </c>
      <c r="L517" s="68">
        <v>450</v>
      </c>
      <c r="M517" s="213">
        <v>145</v>
      </c>
      <c r="N517" s="478">
        <v>1953.6000000000001</v>
      </c>
      <c r="O517" s="515">
        <v>879.12000000000012</v>
      </c>
      <c r="P517" s="210" t="s">
        <v>53</v>
      </c>
      <c r="Q517" s="391">
        <f t="shared" si="155"/>
        <v>34.25</v>
      </c>
      <c r="R517" s="76">
        <f t="shared" si="155"/>
        <v>21</v>
      </c>
      <c r="S517" s="77">
        <f t="shared" si="155"/>
        <v>11.25</v>
      </c>
      <c r="T517" s="211">
        <f t="shared" si="155"/>
        <v>77.2</v>
      </c>
    </row>
    <row r="518" spans="1:20" ht="18" x14ac:dyDescent="0.2">
      <c r="A518" s="368"/>
      <c r="B518" s="418"/>
      <c r="C518" s="413"/>
      <c r="D518" s="490"/>
      <c r="E518" s="302" t="s">
        <v>20</v>
      </c>
      <c r="F518" s="67" t="s">
        <v>584</v>
      </c>
      <c r="G518" s="283" t="s">
        <v>594</v>
      </c>
      <c r="H518" s="391">
        <v>27.559100000000001</v>
      </c>
      <c r="I518" s="76">
        <v>17.7165</v>
      </c>
      <c r="J518" s="77">
        <v>5.7086600000000001</v>
      </c>
      <c r="K518" s="208">
        <v>700</v>
      </c>
      <c r="L518" s="67">
        <v>450</v>
      </c>
      <c r="M518" s="209">
        <v>145</v>
      </c>
      <c r="N518" s="478">
        <v>1953.6000000000001</v>
      </c>
      <c r="O518" s="515">
        <v>879.12000000000012</v>
      </c>
      <c r="P518" s="210" t="s">
        <v>53</v>
      </c>
      <c r="Q518" s="391">
        <f t="shared" si="155"/>
        <v>34.25</v>
      </c>
      <c r="R518" s="76">
        <f t="shared" si="155"/>
        <v>21</v>
      </c>
      <c r="S518" s="77">
        <f t="shared" si="155"/>
        <v>11.25</v>
      </c>
      <c r="T518" s="211">
        <f t="shared" si="155"/>
        <v>77.2</v>
      </c>
    </row>
    <row r="519" spans="1:20" ht="18" x14ac:dyDescent="0.2">
      <c r="A519" s="368"/>
      <c r="B519" s="418"/>
      <c r="C519" s="413"/>
      <c r="D519" s="490"/>
      <c r="E519" s="302" t="s">
        <v>21</v>
      </c>
      <c r="F519" s="67" t="s">
        <v>584</v>
      </c>
      <c r="G519" s="283" t="s">
        <v>595</v>
      </c>
      <c r="H519" s="391">
        <v>27.559100000000001</v>
      </c>
      <c r="I519" s="76">
        <v>17.7165</v>
      </c>
      <c r="J519" s="77">
        <v>5.7086600000000001</v>
      </c>
      <c r="K519" s="212">
        <v>700</v>
      </c>
      <c r="L519" s="68">
        <v>450</v>
      </c>
      <c r="M519" s="213">
        <v>145</v>
      </c>
      <c r="N519" s="478">
        <v>1953.6000000000001</v>
      </c>
      <c r="O519" s="515">
        <v>879.12000000000012</v>
      </c>
      <c r="P519" s="210" t="s">
        <v>53</v>
      </c>
      <c r="Q519" s="391">
        <f t="shared" si="155"/>
        <v>34.25</v>
      </c>
      <c r="R519" s="76">
        <f t="shared" si="155"/>
        <v>21</v>
      </c>
      <c r="S519" s="77">
        <f t="shared" si="155"/>
        <v>11.25</v>
      </c>
      <c r="T519" s="211">
        <f t="shared" si="155"/>
        <v>77.2</v>
      </c>
    </row>
    <row r="520" spans="1:20" ht="18" x14ac:dyDescent="0.2">
      <c r="A520" s="368"/>
      <c r="B520" s="418"/>
      <c r="C520" s="413"/>
      <c r="D520" s="490"/>
      <c r="E520" s="302" t="s">
        <v>22</v>
      </c>
      <c r="F520" s="67" t="s">
        <v>584</v>
      </c>
      <c r="G520" s="283" t="s">
        <v>596</v>
      </c>
      <c r="H520" s="391">
        <v>27.559100000000001</v>
      </c>
      <c r="I520" s="76">
        <v>17.7165</v>
      </c>
      <c r="J520" s="77">
        <v>5.7086600000000001</v>
      </c>
      <c r="K520" s="208">
        <v>700</v>
      </c>
      <c r="L520" s="67">
        <v>450</v>
      </c>
      <c r="M520" s="209">
        <v>145</v>
      </c>
      <c r="N520" s="478">
        <v>1953.6000000000001</v>
      </c>
      <c r="O520" s="515">
        <v>879.12000000000012</v>
      </c>
      <c r="P520" s="210" t="s">
        <v>53</v>
      </c>
      <c r="Q520" s="391">
        <f t="shared" si="155"/>
        <v>34.25</v>
      </c>
      <c r="R520" s="76">
        <f t="shared" si="155"/>
        <v>21</v>
      </c>
      <c r="S520" s="77">
        <f t="shared" si="155"/>
        <v>11.25</v>
      </c>
      <c r="T520" s="211">
        <f t="shared" si="155"/>
        <v>77.2</v>
      </c>
    </row>
    <row r="521" spans="1:20" ht="18" x14ac:dyDescent="0.2">
      <c r="A521" s="368"/>
      <c r="B521" s="418"/>
      <c r="C521" s="413"/>
      <c r="D521" s="490"/>
      <c r="E521" s="302" t="str">
        <f>E541</f>
        <v>Plaster Pink</v>
      </c>
      <c r="F521" s="67" t="s">
        <v>584</v>
      </c>
      <c r="G521" s="283" t="s">
        <v>1042</v>
      </c>
      <c r="H521" s="391">
        <v>27.559100000000001</v>
      </c>
      <c r="I521" s="76">
        <v>17.7165</v>
      </c>
      <c r="J521" s="77">
        <v>5.7086600000000001</v>
      </c>
      <c r="K521" s="212">
        <v>700</v>
      </c>
      <c r="L521" s="68">
        <v>450</v>
      </c>
      <c r="M521" s="213">
        <v>145</v>
      </c>
      <c r="N521" s="478">
        <v>1953.6000000000001</v>
      </c>
      <c r="O521" s="515">
        <v>879.12000000000012</v>
      </c>
      <c r="P521" s="210" t="s">
        <v>53</v>
      </c>
      <c r="Q521" s="391">
        <f t="shared" ref="Q521:T521" si="156">Q520</f>
        <v>34.25</v>
      </c>
      <c r="R521" s="76">
        <f t="shared" si="156"/>
        <v>21</v>
      </c>
      <c r="S521" s="77">
        <f t="shared" si="156"/>
        <v>11.25</v>
      </c>
      <c r="T521" s="211">
        <f t="shared" si="156"/>
        <v>77.2</v>
      </c>
    </row>
    <row r="522" spans="1:20" ht="18" x14ac:dyDescent="0.2">
      <c r="A522" s="368"/>
      <c r="B522" s="418"/>
      <c r="C522" s="413"/>
      <c r="D522" s="490"/>
      <c r="E522" s="302" t="str">
        <f t="shared" ref="E522:E526" si="157">E542</f>
        <v>Midnight Blue</v>
      </c>
      <c r="F522" s="67" t="s">
        <v>584</v>
      </c>
      <c r="G522" s="283" t="s">
        <v>1043</v>
      </c>
      <c r="H522" s="391">
        <v>27.559100000000001</v>
      </c>
      <c r="I522" s="76">
        <v>17.7165</v>
      </c>
      <c r="J522" s="77">
        <v>5.7086600000000001</v>
      </c>
      <c r="K522" s="208">
        <v>700</v>
      </c>
      <c r="L522" s="67">
        <v>450</v>
      </c>
      <c r="M522" s="209">
        <v>145</v>
      </c>
      <c r="N522" s="478">
        <v>1953.6000000000001</v>
      </c>
      <c r="O522" s="515">
        <v>879.12000000000012</v>
      </c>
      <c r="P522" s="210" t="s">
        <v>53</v>
      </c>
      <c r="Q522" s="391">
        <f t="shared" ref="Q522:T522" si="158">Q521</f>
        <v>34.25</v>
      </c>
      <c r="R522" s="76">
        <f t="shared" si="158"/>
        <v>21</v>
      </c>
      <c r="S522" s="77">
        <f t="shared" si="158"/>
        <v>11.25</v>
      </c>
      <c r="T522" s="211">
        <f t="shared" si="158"/>
        <v>77.2</v>
      </c>
    </row>
    <row r="523" spans="1:20" ht="18" x14ac:dyDescent="0.2">
      <c r="A523" s="368"/>
      <c r="B523" s="418"/>
      <c r="C523" s="413"/>
      <c r="D523" s="490"/>
      <c r="E523" s="302" t="str">
        <f t="shared" si="157"/>
        <v>Olive Green</v>
      </c>
      <c r="F523" s="67" t="s">
        <v>584</v>
      </c>
      <c r="G523" s="283" t="s">
        <v>1044</v>
      </c>
      <c r="H523" s="391">
        <v>27.559100000000001</v>
      </c>
      <c r="I523" s="76">
        <v>17.7165</v>
      </c>
      <c r="J523" s="77">
        <v>5.7086600000000001</v>
      </c>
      <c r="K523" s="212">
        <v>700</v>
      </c>
      <c r="L523" s="68">
        <v>450</v>
      </c>
      <c r="M523" s="213">
        <v>145</v>
      </c>
      <c r="N523" s="478">
        <v>1953.6000000000001</v>
      </c>
      <c r="O523" s="515">
        <v>879.12000000000012</v>
      </c>
      <c r="P523" s="210" t="s">
        <v>53</v>
      </c>
      <c r="Q523" s="391">
        <f t="shared" ref="Q523:T523" si="159">Q522</f>
        <v>34.25</v>
      </c>
      <c r="R523" s="76">
        <f t="shared" si="159"/>
        <v>21</v>
      </c>
      <c r="S523" s="77">
        <f t="shared" si="159"/>
        <v>11.25</v>
      </c>
      <c r="T523" s="211">
        <f t="shared" si="159"/>
        <v>77.2</v>
      </c>
    </row>
    <row r="524" spans="1:20" ht="18" x14ac:dyDescent="0.2">
      <c r="A524" s="368"/>
      <c r="B524" s="418"/>
      <c r="C524" s="413"/>
      <c r="D524" s="490"/>
      <c r="E524" s="302" t="str">
        <f t="shared" si="157"/>
        <v>Forest Green</v>
      </c>
      <c r="F524" s="67" t="s">
        <v>584</v>
      </c>
      <c r="G524" s="283" t="s">
        <v>1045</v>
      </c>
      <c r="H524" s="391">
        <v>27.559100000000001</v>
      </c>
      <c r="I524" s="76">
        <v>17.7165</v>
      </c>
      <c r="J524" s="77">
        <v>5.7086600000000001</v>
      </c>
      <c r="K524" s="208">
        <v>700</v>
      </c>
      <c r="L524" s="67">
        <v>450</v>
      </c>
      <c r="M524" s="209">
        <v>145</v>
      </c>
      <c r="N524" s="478">
        <v>1953.6000000000001</v>
      </c>
      <c r="O524" s="515">
        <v>879.12000000000012</v>
      </c>
      <c r="P524" s="210" t="s">
        <v>53</v>
      </c>
      <c r="Q524" s="391">
        <f t="shared" ref="Q524:T524" si="160">Q523</f>
        <v>34.25</v>
      </c>
      <c r="R524" s="76">
        <f t="shared" si="160"/>
        <v>21</v>
      </c>
      <c r="S524" s="77">
        <f t="shared" si="160"/>
        <v>11.25</v>
      </c>
      <c r="T524" s="211">
        <f t="shared" si="160"/>
        <v>77.2</v>
      </c>
    </row>
    <row r="525" spans="1:20" ht="18" x14ac:dyDescent="0.2">
      <c r="A525" s="368"/>
      <c r="B525" s="418"/>
      <c r="C525" s="413"/>
      <c r="D525" s="490"/>
      <c r="E525" s="302" t="str">
        <f t="shared" si="157"/>
        <v>Leather</v>
      </c>
      <c r="F525" s="67" t="s">
        <v>584</v>
      </c>
      <c r="G525" s="283" t="s">
        <v>1046</v>
      </c>
      <c r="H525" s="391">
        <v>27.559100000000001</v>
      </c>
      <c r="I525" s="76">
        <v>17.7165</v>
      </c>
      <c r="J525" s="77">
        <v>5.7086600000000001</v>
      </c>
      <c r="K525" s="212">
        <v>700</v>
      </c>
      <c r="L525" s="68">
        <v>450</v>
      </c>
      <c r="M525" s="213">
        <v>145</v>
      </c>
      <c r="N525" s="478">
        <v>1953.6000000000001</v>
      </c>
      <c r="O525" s="515">
        <v>879.12000000000012</v>
      </c>
      <c r="P525" s="210" t="s">
        <v>53</v>
      </c>
      <c r="Q525" s="391">
        <f t="shared" ref="Q525:T525" si="161">Q524</f>
        <v>34.25</v>
      </c>
      <c r="R525" s="76">
        <f t="shared" si="161"/>
        <v>21</v>
      </c>
      <c r="S525" s="77">
        <f t="shared" si="161"/>
        <v>11.25</v>
      </c>
      <c r="T525" s="211">
        <f t="shared" si="161"/>
        <v>77.2</v>
      </c>
    </row>
    <row r="526" spans="1:20" ht="18" x14ac:dyDescent="0.2">
      <c r="A526" s="368"/>
      <c r="B526" s="418"/>
      <c r="C526" s="413"/>
      <c r="D526" s="490"/>
      <c r="E526" s="302" t="str">
        <f t="shared" si="157"/>
        <v>Brick</v>
      </c>
      <c r="F526" s="67" t="s">
        <v>584</v>
      </c>
      <c r="G526" s="283" t="s">
        <v>1047</v>
      </c>
      <c r="H526" s="391">
        <v>27.559100000000001</v>
      </c>
      <c r="I526" s="76">
        <v>17.7165</v>
      </c>
      <c r="J526" s="77">
        <v>5.7086600000000001</v>
      </c>
      <c r="K526" s="208">
        <v>700</v>
      </c>
      <c r="L526" s="67">
        <v>450</v>
      </c>
      <c r="M526" s="209">
        <v>145</v>
      </c>
      <c r="N526" s="478">
        <v>1953.6000000000001</v>
      </c>
      <c r="O526" s="515">
        <v>879.12000000000012</v>
      </c>
      <c r="P526" s="210" t="s">
        <v>53</v>
      </c>
      <c r="Q526" s="391">
        <f t="shared" ref="Q526:T526" si="162">Q525</f>
        <v>34.25</v>
      </c>
      <c r="R526" s="76">
        <f t="shared" si="162"/>
        <v>21</v>
      </c>
      <c r="S526" s="77">
        <f t="shared" si="162"/>
        <v>11.25</v>
      </c>
      <c r="T526" s="211">
        <f t="shared" si="162"/>
        <v>77.2</v>
      </c>
    </row>
    <row r="527" spans="1:20" ht="18" x14ac:dyDescent="0.2">
      <c r="A527" s="368"/>
      <c r="B527" s="418"/>
      <c r="C527" s="413"/>
      <c r="D527" s="490"/>
      <c r="E527" s="302" t="s">
        <v>63</v>
      </c>
      <c r="F527" s="67" t="s">
        <v>584</v>
      </c>
      <c r="G527" s="283" t="s">
        <v>31</v>
      </c>
      <c r="H527" s="391">
        <v>27.559100000000001</v>
      </c>
      <c r="I527" s="76">
        <v>17.7165</v>
      </c>
      <c r="J527" s="77">
        <v>5.7086600000000001</v>
      </c>
      <c r="K527" s="212">
        <v>700</v>
      </c>
      <c r="L527" s="68">
        <v>450</v>
      </c>
      <c r="M527" s="213">
        <v>145</v>
      </c>
      <c r="N527" s="478">
        <v>2148.96</v>
      </c>
      <c r="O527" s="515">
        <v>967.03200000000004</v>
      </c>
      <c r="P527" s="210" t="s">
        <v>53</v>
      </c>
      <c r="Q527" s="391">
        <f>Q520</f>
        <v>34.25</v>
      </c>
      <c r="R527" s="76">
        <f>R520</f>
        <v>21</v>
      </c>
      <c r="S527" s="77">
        <f>S520</f>
        <v>11.25</v>
      </c>
      <c r="T527" s="211">
        <f>T520</f>
        <v>77.2</v>
      </c>
    </row>
    <row r="528" spans="1:20" ht="19" thickBot="1" x14ac:dyDescent="0.25">
      <c r="A528" s="368"/>
      <c r="B528" s="418"/>
      <c r="C528" s="413"/>
      <c r="D528" s="490"/>
      <c r="E528" s="532" t="s">
        <v>64</v>
      </c>
      <c r="F528" s="81" t="s">
        <v>584</v>
      </c>
      <c r="G528" s="286" t="s">
        <v>31</v>
      </c>
      <c r="H528" s="392">
        <v>27.559100000000001</v>
      </c>
      <c r="I528" s="216">
        <v>17.7165</v>
      </c>
      <c r="J528" s="217">
        <v>5.7086600000000001</v>
      </c>
      <c r="K528" s="218">
        <v>700</v>
      </c>
      <c r="L528" s="81">
        <v>450</v>
      </c>
      <c r="M528" s="219">
        <v>145</v>
      </c>
      <c r="N528" s="479">
        <v>2148.96</v>
      </c>
      <c r="O528" s="533">
        <v>967.03200000000004</v>
      </c>
      <c r="P528" s="220" t="s">
        <v>53</v>
      </c>
      <c r="Q528" s="391">
        <f t="shared" si="155"/>
        <v>34.25</v>
      </c>
      <c r="R528" s="76">
        <f t="shared" si="155"/>
        <v>21</v>
      </c>
      <c r="S528" s="77">
        <f t="shared" si="155"/>
        <v>11.25</v>
      </c>
      <c r="T528" s="211">
        <f t="shared" si="155"/>
        <v>77.2</v>
      </c>
    </row>
    <row r="529" spans="1:20" ht="18" x14ac:dyDescent="0.2">
      <c r="A529" s="370"/>
      <c r="B529" s="405" t="s">
        <v>597</v>
      </c>
      <c r="C529" s="420" t="s">
        <v>598</v>
      </c>
      <c r="D529" s="493" t="s">
        <v>583</v>
      </c>
      <c r="E529" s="502" t="s">
        <v>9</v>
      </c>
      <c r="F529" s="223" t="s">
        <v>599</v>
      </c>
      <c r="G529" s="292" t="s">
        <v>600</v>
      </c>
      <c r="H529" s="394">
        <v>22.440899999999999</v>
      </c>
      <c r="I529" s="27">
        <v>14.4094</v>
      </c>
      <c r="J529" s="28">
        <v>5.7086600000000001</v>
      </c>
      <c r="K529" s="222">
        <v>570</v>
      </c>
      <c r="L529" s="223">
        <v>366</v>
      </c>
      <c r="M529" s="224">
        <v>145</v>
      </c>
      <c r="N529" s="511">
        <v>1788.6000000000001</v>
      </c>
      <c r="O529" s="512">
        <v>804.87000000000012</v>
      </c>
      <c r="P529" s="225" t="s">
        <v>53</v>
      </c>
      <c r="Q529" s="394">
        <v>28.75</v>
      </c>
      <c r="R529" s="27">
        <v>17.75</v>
      </c>
      <c r="S529" s="28">
        <v>11.25</v>
      </c>
      <c r="T529" s="226">
        <v>61.7</v>
      </c>
    </row>
    <row r="530" spans="1:20" ht="18" x14ac:dyDescent="0.2">
      <c r="A530" s="368"/>
      <c r="B530" s="352" t="s">
        <v>50</v>
      </c>
      <c r="C530" s="348"/>
      <c r="D530" s="487"/>
      <c r="E530" s="503" t="s">
        <v>11</v>
      </c>
      <c r="F530" s="171" t="s">
        <v>599</v>
      </c>
      <c r="G530" s="267" t="s">
        <v>601</v>
      </c>
      <c r="H530" s="395">
        <v>22.440899999999999</v>
      </c>
      <c r="I530" s="175">
        <v>14.4094</v>
      </c>
      <c r="J530" s="176">
        <v>5.7086600000000001</v>
      </c>
      <c r="K530" s="170">
        <v>570</v>
      </c>
      <c r="L530" s="171">
        <v>366</v>
      </c>
      <c r="M530" s="172">
        <v>145</v>
      </c>
      <c r="N530" s="475">
        <v>1788.6000000000001</v>
      </c>
      <c r="O530" s="513">
        <v>804.87000000000012</v>
      </c>
      <c r="P530" s="173" t="s">
        <v>53</v>
      </c>
      <c r="Q530" s="395">
        <f>Q529</f>
        <v>28.75</v>
      </c>
      <c r="R530" s="175">
        <f>R529</f>
        <v>17.75</v>
      </c>
      <c r="S530" s="176">
        <f>S529</f>
        <v>11.25</v>
      </c>
      <c r="T530" s="227">
        <f>T529</f>
        <v>61.7</v>
      </c>
    </row>
    <row r="531" spans="1:20" ht="18" x14ac:dyDescent="0.2">
      <c r="A531" s="368"/>
      <c r="B531" s="352"/>
      <c r="C531" s="348"/>
      <c r="D531" s="487"/>
      <c r="E531" s="503" t="s">
        <v>12</v>
      </c>
      <c r="F531" s="171" t="s">
        <v>599</v>
      </c>
      <c r="G531" s="267" t="s">
        <v>602</v>
      </c>
      <c r="H531" s="395">
        <v>22.440899999999999</v>
      </c>
      <c r="I531" s="175">
        <v>14.4094</v>
      </c>
      <c r="J531" s="176">
        <v>5.7086600000000001</v>
      </c>
      <c r="K531" s="170">
        <v>570</v>
      </c>
      <c r="L531" s="171">
        <v>366</v>
      </c>
      <c r="M531" s="172">
        <v>145</v>
      </c>
      <c r="N531" s="475">
        <v>1788.6000000000001</v>
      </c>
      <c r="O531" s="513">
        <v>804.87000000000012</v>
      </c>
      <c r="P531" s="173" t="s">
        <v>53</v>
      </c>
      <c r="Q531" s="395">
        <f t="shared" ref="Q531:T548" si="163">Q530</f>
        <v>28.75</v>
      </c>
      <c r="R531" s="175">
        <f t="shared" si="163"/>
        <v>17.75</v>
      </c>
      <c r="S531" s="176">
        <f t="shared" si="163"/>
        <v>11.25</v>
      </c>
      <c r="T531" s="227">
        <f t="shared" si="163"/>
        <v>61.7</v>
      </c>
    </row>
    <row r="532" spans="1:20" ht="18" x14ac:dyDescent="0.2">
      <c r="A532" s="368"/>
      <c r="B532" s="352"/>
      <c r="C532" s="348"/>
      <c r="D532" s="487"/>
      <c r="E532" s="503" t="s">
        <v>13</v>
      </c>
      <c r="F532" s="171" t="s">
        <v>599</v>
      </c>
      <c r="G532" s="267" t="s">
        <v>603</v>
      </c>
      <c r="H532" s="395">
        <v>22.440899999999999</v>
      </c>
      <c r="I532" s="175">
        <v>14.4094</v>
      </c>
      <c r="J532" s="176">
        <v>5.7086600000000001</v>
      </c>
      <c r="K532" s="170">
        <v>570</v>
      </c>
      <c r="L532" s="171">
        <v>366</v>
      </c>
      <c r="M532" s="172">
        <v>145</v>
      </c>
      <c r="N532" s="475">
        <v>1788.6000000000001</v>
      </c>
      <c r="O532" s="513">
        <v>804.87000000000012</v>
      </c>
      <c r="P532" s="173" t="s">
        <v>53</v>
      </c>
      <c r="Q532" s="395">
        <f t="shared" si="163"/>
        <v>28.75</v>
      </c>
      <c r="R532" s="175">
        <f t="shared" si="163"/>
        <v>17.75</v>
      </c>
      <c r="S532" s="176">
        <f t="shared" si="163"/>
        <v>11.25</v>
      </c>
      <c r="T532" s="227">
        <f t="shared" si="163"/>
        <v>61.7</v>
      </c>
    </row>
    <row r="533" spans="1:20" ht="18" x14ac:dyDescent="0.2">
      <c r="A533" s="368"/>
      <c r="B533" s="352"/>
      <c r="C533" s="348"/>
      <c r="D533" s="487"/>
      <c r="E533" s="503" t="s">
        <v>14</v>
      </c>
      <c r="F533" s="171" t="s">
        <v>599</v>
      </c>
      <c r="G533" s="509" t="s">
        <v>604</v>
      </c>
      <c r="H533" s="395">
        <v>22.440899999999999</v>
      </c>
      <c r="I533" s="175">
        <v>14.4094</v>
      </c>
      <c r="J533" s="176">
        <v>5.7086600000000001</v>
      </c>
      <c r="K533" s="170">
        <v>570</v>
      </c>
      <c r="L533" s="171">
        <v>366</v>
      </c>
      <c r="M533" s="172">
        <v>145</v>
      </c>
      <c r="N533" s="475">
        <v>1788.6000000000001</v>
      </c>
      <c r="O533" s="513">
        <v>804.87000000000012</v>
      </c>
      <c r="P533" s="173" t="s">
        <v>53</v>
      </c>
      <c r="Q533" s="395">
        <f t="shared" si="163"/>
        <v>28.75</v>
      </c>
      <c r="R533" s="175">
        <f t="shared" si="163"/>
        <v>17.75</v>
      </c>
      <c r="S533" s="176">
        <f t="shared" si="163"/>
        <v>11.25</v>
      </c>
      <c r="T533" s="227">
        <f t="shared" si="163"/>
        <v>61.7</v>
      </c>
    </row>
    <row r="534" spans="1:20" ht="18" x14ac:dyDescent="0.2">
      <c r="A534" s="368"/>
      <c r="B534" s="352"/>
      <c r="C534" s="348"/>
      <c r="D534" s="487"/>
      <c r="E534" s="503" t="s">
        <v>15</v>
      </c>
      <c r="F534" s="171" t="s">
        <v>599</v>
      </c>
      <c r="G534" s="509" t="s">
        <v>605</v>
      </c>
      <c r="H534" s="395">
        <v>22.440899999999999</v>
      </c>
      <c r="I534" s="175">
        <v>14.4094</v>
      </c>
      <c r="J534" s="176">
        <v>5.7086600000000001</v>
      </c>
      <c r="K534" s="170">
        <v>570</v>
      </c>
      <c r="L534" s="171">
        <v>366</v>
      </c>
      <c r="M534" s="172">
        <v>145</v>
      </c>
      <c r="N534" s="475">
        <v>1788.6000000000001</v>
      </c>
      <c r="O534" s="513">
        <v>804.87000000000012</v>
      </c>
      <c r="P534" s="173" t="s">
        <v>53</v>
      </c>
      <c r="Q534" s="395">
        <f t="shared" si="163"/>
        <v>28.75</v>
      </c>
      <c r="R534" s="175">
        <f t="shared" si="163"/>
        <v>17.75</v>
      </c>
      <c r="S534" s="176">
        <f t="shared" si="163"/>
        <v>11.25</v>
      </c>
      <c r="T534" s="227">
        <f t="shared" si="163"/>
        <v>61.7</v>
      </c>
    </row>
    <row r="535" spans="1:20" ht="18" x14ac:dyDescent="0.2">
      <c r="A535" s="368"/>
      <c r="B535" s="352"/>
      <c r="C535" s="348"/>
      <c r="D535" s="487"/>
      <c r="E535" s="503" t="s">
        <v>16</v>
      </c>
      <c r="F535" s="171" t="s">
        <v>599</v>
      </c>
      <c r="G535" s="509" t="s">
        <v>606</v>
      </c>
      <c r="H535" s="395">
        <v>22.440899999999999</v>
      </c>
      <c r="I535" s="175">
        <v>14.4094</v>
      </c>
      <c r="J535" s="176">
        <v>5.7086600000000001</v>
      </c>
      <c r="K535" s="170">
        <v>570</v>
      </c>
      <c r="L535" s="171">
        <v>366</v>
      </c>
      <c r="M535" s="172">
        <v>145</v>
      </c>
      <c r="N535" s="475">
        <v>1788.6000000000001</v>
      </c>
      <c r="O535" s="513">
        <v>804.87000000000012</v>
      </c>
      <c r="P535" s="173" t="s">
        <v>53</v>
      </c>
      <c r="Q535" s="395">
        <f t="shared" si="163"/>
        <v>28.75</v>
      </c>
      <c r="R535" s="175">
        <f t="shared" si="163"/>
        <v>17.75</v>
      </c>
      <c r="S535" s="176">
        <f t="shared" si="163"/>
        <v>11.25</v>
      </c>
      <c r="T535" s="227">
        <f t="shared" si="163"/>
        <v>61.7</v>
      </c>
    </row>
    <row r="536" spans="1:20" ht="18" x14ac:dyDescent="0.2">
      <c r="A536" s="368"/>
      <c r="B536" s="352"/>
      <c r="C536" s="348"/>
      <c r="D536" s="487"/>
      <c r="E536" s="503" t="s">
        <v>18</v>
      </c>
      <c r="F536" s="171" t="s">
        <v>599</v>
      </c>
      <c r="G536" s="509" t="s">
        <v>607</v>
      </c>
      <c r="H536" s="395">
        <v>22.440899999999999</v>
      </c>
      <c r="I536" s="175">
        <v>14.4094</v>
      </c>
      <c r="J536" s="176">
        <v>5.7086600000000001</v>
      </c>
      <c r="K536" s="170">
        <v>570</v>
      </c>
      <c r="L536" s="171">
        <v>366</v>
      </c>
      <c r="M536" s="172">
        <v>145</v>
      </c>
      <c r="N536" s="475">
        <v>1788.6000000000001</v>
      </c>
      <c r="O536" s="513">
        <v>804.87000000000012</v>
      </c>
      <c r="P536" s="173" t="s">
        <v>53</v>
      </c>
      <c r="Q536" s="395">
        <f t="shared" si="163"/>
        <v>28.75</v>
      </c>
      <c r="R536" s="175">
        <f t="shared" si="163"/>
        <v>17.75</v>
      </c>
      <c r="S536" s="176">
        <f t="shared" si="163"/>
        <v>11.25</v>
      </c>
      <c r="T536" s="227">
        <f t="shared" si="163"/>
        <v>61.7</v>
      </c>
    </row>
    <row r="537" spans="1:20" ht="18" x14ac:dyDescent="0.2">
      <c r="A537" s="368"/>
      <c r="B537" s="352"/>
      <c r="C537" s="348"/>
      <c r="D537" s="487"/>
      <c r="E537" s="503" t="s">
        <v>19</v>
      </c>
      <c r="F537" s="171" t="s">
        <v>599</v>
      </c>
      <c r="G537" s="509" t="s">
        <v>608</v>
      </c>
      <c r="H537" s="395">
        <v>22.440899999999999</v>
      </c>
      <c r="I537" s="175">
        <v>14.4094</v>
      </c>
      <c r="J537" s="176">
        <v>5.7086600000000001</v>
      </c>
      <c r="K537" s="170">
        <v>570</v>
      </c>
      <c r="L537" s="171">
        <v>366</v>
      </c>
      <c r="M537" s="172">
        <v>145</v>
      </c>
      <c r="N537" s="475">
        <v>1788.6000000000001</v>
      </c>
      <c r="O537" s="513">
        <v>804.87000000000012</v>
      </c>
      <c r="P537" s="173" t="s">
        <v>53</v>
      </c>
      <c r="Q537" s="395">
        <f t="shared" si="163"/>
        <v>28.75</v>
      </c>
      <c r="R537" s="175">
        <f t="shared" si="163"/>
        <v>17.75</v>
      </c>
      <c r="S537" s="176">
        <f t="shared" si="163"/>
        <v>11.25</v>
      </c>
      <c r="T537" s="227">
        <f t="shared" si="163"/>
        <v>61.7</v>
      </c>
    </row>
    <row r="538" spans="1:20" ht="18" x14ac:dyDescent="0.2">
      <c r="A538" s="368"/>
      <c r="B538" s="352"/>
      <c r="C538" s="348"/>
      <c r="D538" s="487"/>
      <c r="E538" s="503" t="s">
        <v>20</v>
      </c>
      <c r="F538" s="171" t="s">
        <v>599</v>
      </c>
      <c r="G538" s="509" t="s">
        <v>609</v>
      </c>
      <c r="H538" s="395">
        <v>22.440899999999999</v>
      </c>
      <c r="I538" s="175">
        <v>14.4094</v>
      </c>
      <c r="J538" s="176">
        <v>5.7086600000000001</v>
      </c>
      <c r="K538" s="170">
        <v>570</v>
      </c>
      <c r="L538" s="171">
        <v>366</v>
      </c>
      <c r="M538" s="172">
        <v>145</v>
      </c>
      <c r="N538" s="475">
        <v>1788.6000000000001</v>
      </c>
      <c r="O538" s="513">
        <v>804.87000000000012</v>
      </c>
      <c r="P538" s="173" t="s">
        <v>53</v>
      </c>
      <c r="Q538" s="395">
        <f t="shared" si="163"/>
        <v>28.75</v>
      </c>
      <c r="R538" s="175">
        <f t="shared" si="163"/>
        <v>17.75</v>
      </c>
      <c r="S538" s="176">
        <f t="shared" si="163"/>
        <v>11.25</v>
      </c>
      <c r="T538" s="227">
        <f t="shared" si="163"/>
        <v>61.7</v>
      </c>
    </row>
    <row r="539" spans="1:20" ht="18" x14ac:dyDescent="0.2">
      <c r="A539" s="368"/>
      <c r="B539" s="352"/>
      <c r="C539" s="348"/>
      <c r="D539" s="487"/>
      <c r="E539" s="503" t="s">
        <v>21</v>
      </c>
      <c r="F539" s="171" t="s">
        <v>599</v>
      </c>
      <c r="G539" s="509" t="s">
        <v>610</v>
      </c>
      <c r="H539" s="395">
        <v>22.440899999999999</v>
      </c>
      <c r="I539" s="175">
        <v>14.4094</v>
      </c>
      <c r="J539" s="176">
        <v>5.7086600000000001</v>
      </c>
      <c r="K539" s="170">
        <v>570</v>
      </c>
      <c r="L539" s="171">
        <v>366</v>
      </c>
      <c r="M539" s="172">
        <v>145</v>
      </c>
      <c r="N539" s="475">
        <v>1788.6000000000001</v>
      </c>
      <c r="O539" s="513">
        <v>804.87000000000012</v>
      </c>
      <c r="P539" s="173" t="s">
        <v>53</v>
      </c>
      <c r="Q539" s="395">
        <f t="shared" si="163"/>
        <v>28.75</v>
      </c>
      <c r="R539" s="175">
        <f t="shared" si="163"/>
        <v>17.75</v>
      </c>
      <c r="S539" s="176">
        <f t="shared" si="163"/>
        <v>11.25</v>
      </c>
      <c r="T539" s="227">
        <f t="shared" si="163"/>
        <v>61.7</v>
      </c>
    </row>
    <row r="540" spans="1:20" ht="18" x14ac:dyDescent="0.2">
      <c r="A540" s="368"/>
      <c r="B540" s="352"/>
      <c r="C540" s="348"/>
      <c r="D540" s="487"/>
      <c r="E540" s="503" t="s">
        <v>22</v>
      </c>
      <c r="F540" s="171" t="s">
        <v>599</v>
      </c>
      <c r="G540" s="267" t="s">
        <v>611</v>
      </c>
      <c r="H540" s="395">
        <v>22.440899999999999</v>
      </c>
      <c r="I540" s="175">
        <v>14.4094</v>
      </c>
      <c r="J540" s="176">
        <v>5.7086600000000001</v>
      </c>
      <c r="K540" s="170">
        <v>570</v>
      </c>
      <c r="L540" s="171">
        <v>366</v>
      </c>
      <c r="M540" s="172">
        <v>145</v>
      </c>
      <c r="N540" s="475">
        <v>1788.6000000000001</v>
      </c>
      <c r="O540" s="513">
        <v>804.87000000000012</v>
      </c>
      <c r="P540" s="173" t="s">
        <v>53</v>
      </c>
      <c r="Q540" s="395">
        <f t="shared" si="163"/>
        <v>28.75</v>
      </c>
      <c r="R540" s="175">
        <f t="shared" si="163"/>
        <v>17.75</v>
      </c>
      <c r="S540" s="176">
        <f t="shared" si="163"/>
        <v>11.25</v>
      </c>
      <c r="T540" s="227">
        <f t="shared" si="163"/>
        <v>61.7</v>
      </c>
    </row>
    <row r="541" spans="1:20" ht="18" x14ac:dyDescent="0.2">
      <c r="A541" s="368"/>
      <c r="B541" s="352"/>
      <c r="C541" s="348"/>
      <c r="D541" s="487"/>
      <c r="E541" s="503" t="str">
        <f>E561</f>
        <v>Plaster Pink</v>
      </c>
      <c r="F541" s="171" t="s">
        <v>599</v>
      </c>
      <c r="G541" s="267" t="s">
        <v>1048</v>
      </c>
      <c r="H541" s="395">
        <v>22.440899999999999</v>
      </c>
      <c r="I541" s="175">
        <v>14.4094</v>
      </c>
      <c r="J541" s="176">
        <v>5.7086600000000001</v>
      </c>
      <c r="K541" s="170">
        <v>570</v>
      </c>
      <c r="L541" s="171">
        <v>366</v>
      </c>
      <c r="M541" s="172">
        <v>145</v>
      </c>
      <c r="N541" s="475">
        <v>1788.6000000000001</v>
      </c>
      <c r="O541" s="513">
        <v>804.87000000000012</v>
      </c>
      <c r="P541" s="173" t="s">
        <v>53</v>
      </c>
      <c r="Q541" s="395">
        <f t="shared" ref="Q541:T541" si="164">Q540</f>
        <v>28.75</v>
      </c>
      <c r="R541" s="175">
        <f t="shared" si="164"/>
        <v>17.75</v>
      </c>
      <c r="S541" s="176">
        <f t="shared" si="164"/>
        <v>11.25</v>
      </c>
      <c r="T541" s="227">
        <f t="shared" si="164"/>
        <v>61.7</v>
      </c>
    </row>
    <row r="542" spans="1:20" ht="18" x14ac:dyDescent="0.2">
      <c r="A542" s="368"/>
      <c r="B542" s="352"/>
      <c r="C542" s="348"/>
      <c r="D542" s="487"/>
      <c r="E542" s="503" t="str">
        <f t="shared" ref="E542:E546" si="165">E562</f>
        <v>Midnight Blue</v>
      </c>
      <c r="F542" s="171" t="s">
        <v>599</v>
      </c>
      <c r="G542" s="267" t="s">
        <v>1049</v>
      </c>
      <c r="H542" s="395">
        <v>22.440899999999999</v>
      </c>
      <c r="I542" s="175">
        <v>14.4094</v>
      </c>
      <c r="J542" s="176">
        <v>5.7086600000000001</v>
      </c>
      <c r="K542" s="170">
        <v>570</v>
      </c>
      <c r="L542" s="171">
        <v>366</v>
      </c>
      <c r="M542" s="172">
        <v>145</v>
      </c>
      <c r="N542" s="475">
        <v>1788.6000000000001</v>
      </c>
      <c r="O542" s="513">
        <v>804.87000000000012</v>
      </c>
      <c r="P542" s="173" t="s">
        <v>53</v>
      </c>
      <c r="Q542" s="395">
        <f t="shared" ref="Q542:T542" si="166">Q541</f>
        <v>28.75</v>
      </c>
      <c r="R542" s="175">
        <f t="shared" si="166"/>
        <v>17.75</v>
      </c>
      <c r="S542" s="176">
        <f t="shared" si="166"/>
        <v>11.25</v>
      </c>
      <c r="T542" s="227">
        <f t="shared" si="166"/>
        <v>61.7</v>
      </c>
    </row>
    <row r="543" spans="1:20" ht="18" x14ac:dyDescent="0.2">
      <c r="A543" s="368"/>
      <c r="B543" s="352"/>
      <c r="C543" s="348"/>
      <c r="D543" s="487"/>
      <c r="E543" s="503" t="str">
        <f t="shared" si="165"/>
        <v>Olive Green</v>
      </c>
      <c r="F543" s="171" t="s">
        <v>599</v>
      </c>
      <c r="G543" s="267" t="s">
        <v>1050</v>
      </c>
      <c r="H543" s="395">
        <v>22.440899999999999</v>
      </c>
      <c r="I543" s="175">
        <v>14.4094</v>
      </c>
      <c r="J543" s="176">
        <v>5.7086600000000001</v>
      </c>
      <c r="K543" s="170">
        <v>570</v>
      </c>
      <c r="L543" s="171">
        <v>366</v>
      </c>
      <c r="M543" s="172">
        <v>145</v>
      </c>
      <c r="N543" s="475">
        <v>1788.6000000000001</v>
      </c>
      <c r="O543" s="513">
        <v>804.87000000000012</v>
      </c>
      <c r="P543" s="173" t="s">
        <v>53</v>
      </c>
      <c r="Q543" s="395">
        <f t="shared" ref="Q543:T543" si="167">Q542</f>
        <v>28.75</v>
      </c>
      <c r="R543" s="175">
        <f t="shared" si="167"/>
        <v>17.75</v>
      </c>
      <c r="S543" s="176">
        <f t="shared" si="167"/>
        <v>11.25</v>
      </c>
      <c r="T543" s="227">
        <f t="shared" si="167"/>
        <v>61.7</v>
      </c>
    </row>
    <row r="544" spans="1:20" ht="18" x14ac:dyDescent="0.2">
      <c r="A544" s="368"/>
      <c r="B544" s="352"/>
      <c r="C544" s="348"/>
      <c r="D544" s="487"/>
      <c r="E544" s="503" t="str">
        <f t="shared" si="165"/>
        <v>Forest Green</v>
      </c>
      <c r="F544" s="171" t="s">
        <v>599</v>
      </c>
      <c r="G544" s="267" t="s">
        <v>1051</v>
      </c>
      <c r="H544" s="395">
        <v>22.440899999999999</v>
      </c>
      <c r="I544" s="175">
        <v>14.4094</v>
      </c>
      <c r="J544" s="176">
        <v>5.7086600000000001</v>
      </c>
      <c r="K544" s="170">
        <v>570</v>
      </c>
      <c r="L544" s="171">
        <v>366</v>
      </c>
      <c r="M544" s="172">
        <v>145</v>
      </c>
      <c r="N544" s="475">
        <v>1788.6000000000001</v>
      </c>
      <c r="O544" s="513">
        <v>804.87000000000012</v>
      </c>
      <c r="P544" s="173" t="s">
        <v>53</v>
      </c>
      <c r="Q544" s="395">
        <f t="shared" ref="Q544:T544" si="168">Q543</f>
        <v>28.75</v>
      </c>
      <c r="R544" s="175">
        <f t="shared" si="168"/>
        <v>17.75</v>
      </c>
      <c r="S544" s="176">
        <f t="shared" si="168"/>
        <v>11.25</v>
      </c>
      <c r="T544" s="227">
        <f t="shared" si="168"/>
        <v>61.7</v>
      </c>
    </row>
    <row r="545" spans="1:20" ht="18" x14ac:dyDescent="0.2">
      <c r="A545" s="368"/>
      <c r="B545" s="352"/>
      <c r="C545" s="348"/>
      <c r="D545" s="487"/>
      <c r="E545" s="503" t="str">
        <f t="shared" si="165"/>
        <v>Leather</v>
      </c>
      <c r="F545" s="171" t="s">
        <v>599</v>
      </c>
      <c r="G545" s="267" t="s">
        <v>1052</v>
      </c>
      <c r="H545" s="395">
        <v>22.440899999999999</v>
      </c>
      <c r="I545" s="175">
        <v>14.4094</v>
      </c>
      <c r="J545" s="176">
        <v>5.7086600000000001</v>
      </c>
      <c r="K545" s="170">
        <v>570</v>
      </c>
      <c r="L545" s="171">
        <v>366</v>
      </c>
      <c r="M545" s="172">
        <v>145</v>
      </c>
      <c r="N545" s="475">
        <v>1788.6000000000001</v>
      </c>
      <c r="O545" s="513">
        <v>804.87000000000012</v>
      </c>
      <c r="P545" s="173" t="s">
        <v>53</v>
      </c>
      <c r="Q545" s="395">
        <f t="shared" ref="Q545:T545" si="169">Q544</f>
        <v>28.75</v>
      </c>
      <c r="R545" s="175">
        <f t="shared" si="169"/>
        <v>17.75</v>
      </c>
      <c r="S545" s="176">
        <f t="shared" si="169"/>
        <v>11.25</v>
      </c>
      <c r="T545" s="227">
        <f t="shared" si="169"/>
        <v>61.7</v>
      </c>
    </row>
    <row r="546" spans="1:20" ht="18" x14ac:dyDescent="0.2">
      <c r="A546" s="368"/>
      <c r="B546" s="352"/>
      <c r="C546" s="348"/>
      <c r="D546" s="487"/>
      <c r="E546" s="503" t="str">
        <f t="shared" si="165"/>
        <v>Brick</v>
      </c>
      <c r="F546" s="171" t="s">
        <v>599</v>
      </c>
      <c r="G546" s="267" t="s">
        <v>1053</v>
      </c>
      <c r="H546" s="395">
        <v>22.440899999999999</v>
      </c>
      <c r="I546" s="175">
        <v>14.4094</v>
      </c>
      <c r="J546" s="176">
        <v>5.7086600000000001</v>
      </c>
      <c r="K546" s="170">
        <v>570</v>
      </c>
      <c r="L546" s="171">
        <v>366</v>
      </c>
      <c r="M546" s="172">
        <v>145</v>
      </c>
      <c r="N546" s="475">
        <v>1788.6000000000001</v>
      </c>
      <c r="O546" s="513">
        <v>804.87000000000012</v>
      </c>
      <c r="P546" s="173" t="s">
        <v>53</v>
      </c>
      <c r="Q546" s="395">
        <f t="shared" ref="Q546:T546" si="170">Q545</f>
        <v>28.75</v>
      </c>
      <c r="R546" s="175">
        <f t="shared" si="170"/>
        <v>17.75</v>
      </c>
      <c r="S546" s="176">
        <f t="shared" si="170"/>
        <v>11.25</v>
      </c>
      <c r="T546" s="227">
        <f t="shared" si="170"/>
        <v>61.7</v>
      </c>
    </row>
    <row r="547" spans="1:20" ht="18" x14ac:dyDescent="0.2">
      <c r="A547" s="368"/>
      <c r="B547" s="352"/>
      <c r="C547" s="347"/>
      <c r="D547" s="486"/>
      <c r="E547" s="503" t="s">
        <v>63</v>
      </c>
      <c r="F547" s="171" t="s">
        <v>599</v>
      </c>
      <c r="G547" s="267" t="s">
        <v>31</v>
      </c>
      <c r="H547" s="385">
        <v>22.440899999999999</v>
      </c>
      <c r="I547" s="34">
        <v>14.4094</v>
      </c>
      <c r="J547" s="35">
        <v>5.7086600000000001</v>
      </c>
      <c r="K547" s="165">
        <v>570</v>
      </c>
      <c r="L547" s="166">
        <v>366</v>
      </c>
      <c r="M547" s="167">
        <v>145</v>
      </c>
      <c r="N547" s="475">
        <v>1967.46</v>
      </c>
      <c r="O547" s="513">
        <v>885.35700000000008</v>
      </c>
      <c r="P547" s="168" t="s">
        <v>53</v>
      </c>
      <c r="Q547" s="385">
        <f>Q540</f>
        <v>28.75</v>
      </c>
      <c r="R547" s="175">
        <f>R540</f>
        <v>17.75</v>
      </c>
      <c r="S547" s="176">
        <f>S540</f>
        <v>11.25</v>
      </c>
      <c r="T547" s="227">
        <f>T540</f>
        <v>61.7</v>
      </c>
    </row>
    <row r="548" spans="1:20" ht="19" thickBot="1" x14ac:dyDescent="0.25">
      <c r="A548" s="369"/>
      <c r="B548" s="422"/>
      <c r="C548" s="421"/>
      <c r="D548" s="494"/>
      <c r="E548" s="504" t="s">
        <v>64</v>
      </c>
      <c r="F548" s="231" t="s">
        <v>599</v>
      </c>
      <c r="G548" s="505" t="s">
        <v>31</v>
      </c>
      <c r="H548" s="396">
        <v>22.440899999999999</v>
      </c>
      <c r="I548" s="228">
        <v>14.4094</v>
      </c>
      <c r="J548" s="229">
        <v>5.7086600000000001</v>
      </c>
      <c r="K548" s="230">
        <v>570</v>
      </c>
      <c r="L548" s="231">
        <v>366</v>
      </c>
      <c r="M548" s="232">
        <v>145</v>
      </c>
      <c r="N548" s="530">
        <v>1967.46</v>
      </c>
      <c r="O548" s="531">
        <v>885.35700000000008</v>
      </c>
      <c r="P548" s="233" t="s">
        <v>53</v>
      </c>
      <c r="Q548" s="396">
        <f t="shared" si="163"/>
        <v>28.75</v>
      </c>
      <c r="R548" s="228">
        <f t="shared" si="163"/>
        <v>17.75</v>
      </c>
      <c r="S548" s="229">
        <f t="shared" si="163"/>
        <v>11.25</v>
      </c>
      <c r="T548" s="234">
        <f t="shared" si="163"/>
        <v>61.7</v>
      </c>
    </row>
    <row r="549" spans="1:20" ht="18" x14ac:dyDescent="0.2">
      <c r="A549" s="370"/>
      <c r="B549" s="410" t="s">
        <v>612</v>
      </c>
      <c r="C549" s="406" t="s">
        <v>31</v>
      </c>
      <c r="D549" s="447" t="s">
        <v>378</v>
      </c>
      <c r="E549" s="506" t="s">
        <v>9</v>
      </c>
      <c r="F549" s="196" t="s">
        <v>613</v>
      </c>
      <c r="G549" s="298" t="s">
        <v>614</v>
      </c>
      <c r="H549" s="397">
        <v>22.0472</v>
      </c>
      <c r="I549" s="193">
        <v>14.5669</v>
      </c>
      <c r="J549" s="194">
        <v>5.1968500000000004</v>
      </c>
      <c r="K549" s="195">
        <v>560</v>
      </c>
      <c r="L549" s="196">
        <v>370</v>
      </c>
      <c r="M549" s="197">
        <v>132</v>
      </c>
      <c r="N549" s="481">
        <v>1551.0000000000002</v>
      </c>
      <c r="O549" s="527">
        <v>697.95</v>
      </c>
      <c r="P549" s="198" t="s">
        <v>53</v>
      </c>
      <c r="Q549" s="387">
        <v>28.5</v>
      </c>
      <c r="R549" s="109">
        <v>17.75</v>
      </c>
      <c r="S549" s="110">
        <v>10.25</v>
      </c>
      <c r="T549" s="187">
        <v>50.7</v>
      </c>
    </row>
    <row r="550" spans="1:20" ht="18" x14ac:dyDescent="0.2">
      <c r="A550" s="368"/>
      <c r="B550" s="410" t="s">
        <v>50</v>
      </c>
      <c r="C550" s="407"/>
      <c r="D550" s="448"/>
      <c r="E550" s="507" t="s">
        <v>11</v>
      </c>
      <c r="F550" s="113" t="s">
        <v>613</v>
      </c>
      <c r="G550" s="107" t="s">
        <v>615</v>
      </c>
      <c r="H550" s="388">
        <v>22.0472</v>
      </c>
      <c r="I550" s="115">
        <v>14.5669</v>
      </c>
      <c r="J550" s="116">
        <v>5.1968500000000004</v>
      </c>
      <c r="K550" s="188">
        <v>560</v>
      </c>
      <c r="L550" s="113">
        <v>370</v>
      </c>
      <c r="M550" s="189">
        <v>132</v>
      </c>
      <c r="N550" s="453">
        <v>1551.0000000000002</v>
      </c>
      <c r="O550" s="514">
        <v>697.95</v>
      </c>
      <c r="P550" s="190" t="s">
        <v>53</v>
      </c>
      <c r="Q550" s="388">
        <f>Q549</f>
        <v>28.5</v>
      </c>
      <c r="R550" s="115">
        <f>R549</f>
        <v>17.75</v>
      </c>
      <c r="S550" s="116">
        <f>S549</f>
        <v>10.25</v>
      </c>
      <c r="T550" s="191">
        <f>T549</f>
        <v>50.7</v>
      </c>
    </row>
    <row r="551" spans="1:20" ht="18" x14ac:dyDescent="0.2">
      <c r="A551" s="368"/>
      <c r="B551" s="410"/>
      <c r="C551" s="407"/>
      <c r="D551" s="448"/>
      <c r="E551" s="507" t="s">
        <v>12</v>
      </c>
      <c r="F551" s="113" t="s">
        <v>613</v>
      </c>
      <c r="G551" s="107" t="s">
        <v>616</v>
      </c>
      <c r="H551" s="388">
        <v>22.0472</v>
      </c>
      <c r="I551" s="115">
        <v>14.5669</v>
      </c>
      <c r="J551" s="116">
        <v>5.1968500000000004</v>
      </c>
      <c r="K551" s="188">
        <v>560</v>
      </c>
      <c r="L551" s="113">
        <v>370</v>
      </c>
      <c r="M551" s="189">
        <v>132</v>
      </c>
      <c r="N551" s="453">
        <v>1551.0000000000002</v>
      </c>
      <c r="O551" s="514">
        <v>697.95</v>
      </c>
      <c r="P551" s="190" t="s">
        <v>53</v>
      </c>
      <c r="Q551" s="388">
        <f t="shared" ref="Q551:T568" si="171">Q550</f>
        <v>28.5</v>
      </c>
      <c r="R551" s="115">
        <f t="shared" si="171"/>
        <v>17.75</v>
      </c>
      <c r="S551" s="116">
        <f t="shared" si="171"/>
        <v>10.25</v>
      </c>
      <c r="T551" s="191">
        <f t="shared" si="171"/>
        <v>50.7</v>
      </c>
    </row>
    <row r="552" spans="1:20" ht="18" x14ac:dyDescent="0.2">
      <c r="A552" s="368"/>
      <c r="B552" s="410"/>
      <c r="C552" s="407"/>
      <c r="D552" s="448"/>
      <c r="E552" s="507" t="s">
        <v>13</v>
      </c>
      <c r="F552" s="113" t="s">
        <v>613</v>
      </c>
      <c r="G552" s="107" t="s">
        <v>617</v>
      </c>
      <c r="H552" s="388">
        <v>22.0472</v>
      </c>
      <c r="I552" s="115">
        <v>14.5669</v>
      </c>
      <c r="J552" s="116">
        <v>5.1968500000000004</v>
      </c>
      <c r="K552" s="188">
        <v>560</v>
      </c>
      <c r="L552" s="113">
        <v>370</v>
      </c>
      <c r="M552" s="189">
        <v>132</v>
      </c>
      <c r="N552" s="453">
        <v>1551.0000000000002</v>
      </c>
      <c r="O552" s="514">
        <v>697.95</v>
      </c>
      <c r="P552" s="190" t="s">
        <v>53</v>
      </c>
      <c r="Q552" s="388">
        <f t="shared" si="171"/>
        <v>28.5</v>
      </c>
      <c r="R552" s="115">
        <f t="shared" si="171"/>
        <v>17.75</v>
      </c>
      <c r="S552" s="116">
        <f t="shared" si="171"/>
        <v>10.25</v>
      </c>
      <c r="T552" s="191">
        <f t="shared" si="171"/>
        <v>50.7</v>
      </c>
    </row>
    <row r="553" spans="1:20" ht="18" x14ac:dyDescent="0.2">
      <c r="A553" s="368"/>
      <c r="B553" s="410"/>
      <c r="C553" s="407"/>
      <c r="D553" s="448"/>
      <c r="E553" s="507" t="s">
        <v>14</v>
      </c>
      <c r="F553" s="113" t="s">
        <v>613</v>
      </c>
      <c r="G553" s="107" t="s">
        <v>618</v>
      </c>
      <c r="H553" s="388">
        <v>22.0472</v>
      </c>
      <c r="I553" s="115">
        <v>14.5669</v>
      </c>
      <c r="J553" s="116">
        <v>5.1968500000000004</v>
      </c>
      <c r="K553" s="188">
        <v>560</v>
      </c>
      <c r="L553" s="113">
        <v>370</v>
      </c>
      <c r="M553" s="189">
        <v>132</v>
      </c>
      <c r="N553" s="453">
        <v>1551.0000000000002</v>
      </c>
      <c r="O553" s="514">
        <v>697.95</v>
      </c>
      <c r="P553" s="190" t="s">
        <v>53</v>
      </c>
      <c r="Q553" s="388">
        <f t="shared" si="171"/>
        <v>28.5</v>
      </c>
      <c r="R553" s="115">
        <f t="shared" si="171"/>
        <v>17.75</v>
      </c>
      <c r="S553" s="116">
        <f t="shared" si="171"/>
        <v>10.25</v>
      </c>
      <c r="T553" s="191">
        <f t="shared" si="171"/>
        <v>50.7</v>
      </c>
    </row>
    <row r="554" spans="1:20" ht="18" x14ac:dyDescent="0.2">
      <c r="A554" s="368"/>
      <c r="B554" s="410"/>
      <c r="C554" s="407"/>
      <c r="D554" s="448"/>
      <c r="E554" s="507" t="s">
        <v>15</v>
      </c>
      <c r="F554" s="113" t="s">
        <v>613</v>
      </c>
      <c r="G554" s="107" t="s">
        <v>619</v>
      </c>
      <c r="H554" s="388">
        <v>22.0472</v>
      </c>
      <c r="I554" s="115">
        <v>14.5669</v>
      </c>
      <c r="J554" s="116">
        <v>5.1968500000000004</v>
      </c>
      <c r="K554" s="188">
        <v>560</v>
      </c>
      <c r="L554" s="113">
        <v>370</v>
      </c>
      <c r="M554" s="189">
        <v>132</v>
      </c>
      <c r="N554" s="453">
        <v>1551.0000000000002</v>
      </c>
      <c r="O554" s="514">
        <v>697.95</v>
      </c>
      <c r="P554" s="190" t="s">
        <v>53</v>
      </c>
      <c r="Q554" s="388">
        <f t="shared" si="171"/>
        <v>28.5</v>
      </c>
      <c r="R554" s="115">
        <f t="shared" si="171"/>
        <v>17.75</v>
      </c>
      <c r="S554" s="116">
        <f t="shared" si="171"/>
        <v>10.25</v>
      </c>
      <c r="T554" s="191">
        <f t="shared" si="171"/>
        <v>50.7</v>
      </c>
    </row>
    <row r="555" spans="1:20" ht="18" x14ac:dyDescent="0.2">
      <c r="A555" s="368"/>
      <c r="B555" s="410"/>
      <c r="C555" s="407"/>
      <c r="D555" s="448"/>
      <c r="E555" s="507" t="s">
        <v>16</v>
      </c>
      <c r="F555" s="113" t="s">
        <v>613</v>
      </c>
      <c r="G555" s="107" t="s">
        <v>620</v>
      </c>
      <c r="H555" s="388">
        <v>22.0472</v>
      </c>
      <c r="I555" s="115">
        <v>14.5669</v>
      </c>
      <c r="J555" s="116">
        <v>5.1968500000000004</v>
      </c>
      <c r="K555" s="188">
        <v>560</v>
      </c>
      <c r="L555" s="113">
        <v>370</v>
      </c>
      <c r="M555" s="189">
        <v>132</v>
      </c>
      <c r="N555" s="453">
        <v>1551.0000000000002</v>
      </c>
      <c r="O555" s="514">
        <v>697.95</v>
      </c>
      <c r="P555" s="190" t="s">
        <v>53</v>
      </c>
      <c r="Q555" s="388">
        <f t="shared" si="171"/>
        <v>28.5</v>
      </c>
      <c r="R555" s="115">
        <f t="shared" si="171"/>
        <v>17.75</v>
      </c>
      <c r="S555" s="116">
        <f t="shared" si="171"/>
        <v>10.25</v>
      </c>
      <c r="T555" s="191">
        <f t="shared" si="171"/>
        <v>50.7</v>
      </c>
    </row>
    <row r="556" spans="1:20" ht="18" x14ac:dyDescent="0.2">
      <c r="A556" s="368"/>
      <c r="B556" s="410"/>
      <c r="C556" s="407"/>
      <c r="D556" s="448"/>
      <c r="E556" s="507" t="s">
        <v>18</v>
      </c>
      <c r="F556" s="113" t="s">
        <v>613</v>
      </c>
      <c r="G556" s="107" t="s">
        <v>621</v>
      </c>
      <c r="H556" s="388">
        <v>22.0472</v>
      </c>
      <c r="I556" s="115">
        <v>14.5669</v>
      </c>
      <c r="J556" s="116">
        <v>5.1968500000000004</v>
      </c>
      <c r="K556" s="188">
        <v>560</v>
      </c>
      <c r="L556" s="113">
        <v>370</v>
      </c>
      <c r="M556" s="189">
        <v>132</v>
      </c>
      <c r="N556" s="453">
        <v>1551.0000000000002</v>
      </c>
      <c r="O556" s="514">
        <v>697.95</v>
      </c>
      <c r="P556" s="190" t="s">
        <v>53</v>
      </c>
      <c r="Q556" s="388">
        <f t="shared" si="171"/>
        <v>28.5</v>
      </c>
      <c r="R556" s="115">
        <f t="shared" si="171"/>
        <v>17.75</v>
      </c>
      <c r="S556" s="116">
        <f t="shared" si="171"/>
        <v>10.25</v>
      </c>
      <c r="T556" s="191">
        <f t="shared" si="171"/>
        <v>50.7</v>
      </c>
    </row>
    <row r="557" spans="1:20" ht="18" x14ac:dyDescent="0.2">
      <c r="A557" s="368"/>
      <c r="B557" s="410"/>
      <c r="C557" s="407"/>
      <c r="D557" s="448"/>
      <c r="E557" s="507" t="s">
        <v>19</v>
      </c>
      <c r="F557" s="113" t="s">
        <v>613</v>
      </c>
      <c r="G557" s="107" t="s">
        <v>622</v>
      </c>
      <c r="H557" s="388">
        <v>22.0472</v>
      </c>
      <c r="I557" s="115">
        <v>14.5669</v>
      </c>
      <c r="J557" s="116">
        <v>5.1968500000000004</v>
      </c>
      <c r="K557" s="188">
        <v>560</v>
      </c>
      <c r="L557" s="113">
        <v>370</v>
      </c>
      <c r="M557" s="189">
        <v>132</v>
      </c>
      <c r="N557" s="453">
        <v>1551.0000000000002</v>
      </c>
      <c r="O557" s="514">
        <v>697.95</v>
      </c>
      <c r="P557" s="190" t="s">
        <v>53</v>
      </c>
      <c r="Q557" s="388">
        <f t="shared" si="171"/>
        <v>28.5</v>
      </c>
      <c r="R557" s="115">
        <f t="shared" si="171"/>
        <v>17.75</v>
      </c>
      <c r="S557" s="116">
        <f t="shared" si="171"/>
        <v>10.25</v>
      </c>
      <c r="T557" s="191">
        <f t="shared" si="171"/>
        <v>50.7</v>
      </c>
    </row>
    <row r="558" spans="1:20" ht="18" x14ac:dyDescent="0.2">
      <c r="A558" s="368"/>
      <c r="B558" s="410"/>
      <c r="C558" s="407"/>
      <c r="D558" s="448"/>
      <c r="E558" s="507" t="s">
        <v>20</v>
      </c>
      <c r="F558" s="113" t="s">
        <v>613</v>
      </c>
      <c r="G558" s="107" t="s">
        <v>623</v>
      </c>
      <c r="H558" s="388">
        <v>22.0472</v>
      </c>
      <c r="I558" s="115">
        <v>14.5669</v>
      </c>
      <c r="J558" s="116">
        <v>5.1968500000000004</v>
      </c>
      <c r="K558" s="188">
        <v>560</v>
      </c>
      <c r="L558" s="113">
        <v>370</v>
      </c>
      <c r="M558" s="189">
        <v>132</v>
      </c>
      <c r="N558" s="453">
        <v>1551.0000000000002</v>
      </c>
      <c r="O558" s="514">
        <v>697.95</v>
      </c>
      <c r="P558" s="190" t="s">
        <v>53</v>
      </c>
      <c r="Q558" s="388">
        <f t="shared" si="171"/>
        <v>28.5</v>
      </c>
      <c r="R558" s="115">
        <f t="shared" si="171"/>
        <v>17.75</v>
      </c>
      <c r="S558" s="116">
        <f t="shared" si="171"/>
        <v>10.25</v>
      </c>
      <c r="T558" s="191">
        <f t="shared" si="171"/>
        <v>50.7</v>
      </c>
    </row>
    <row r="559" spans="1:20" ht="18" x14ac:dyDescent="0.2">
      <c r="A559" s="368"/>
      <c r="B559" s="410"/>
      <c r="C559" s="407"/>
      <c r="D559" s="448"/>
      <c r="E559" s="507" t="s">
        <v>21</v>
      </c>
      <c r="F559" s="113" t="s">
        <v>613</v>
      </c>
      <c r="G559" s="107" t="s">
        <v>624</v>
      </c>
      <c r="H559" s="388">
        <v>22.0472</v>
      </c>
      <c r="I559" s="115">
        <v>14.5669</v>
      </c>
      <c r="J559" s="116">
        <v>5.1968500000000004</v>
      </c>
      <c r="K559" s="188">
        <v>560</v>
      </c>
      <c r="L559" s="113">
        <v>370</v>
      </c>
      <c r="M559" s="189">
        <v>132</v>
      </c>
      <c r="N559" s="453">
        <v>1551.0000000000002</v>
      </c>
      <c r="O559" s="514">
        <v>697.95</v>
      </c>
      <c r="P559" s="190" t="s">
        <v>53</v>
      </c>
      <c r="Q559" s="388">
        <f t="shared" si="171"/>
        <v>28.5</v>
      </c>
      <c r="R559" s="115">
        <f t="shared" si="171"/>
        <v>17.75</v>
      </c>
      <c r="S559" s="116">
        <f t="shared" si="171"/>
        <v>10.25</v>
      </c>
      <c r="T559" s="191">
        <f t="shared" si="171"/>
        <v>50.7</v>
      </c>
    </row>
    <row r="560" spans="1:20" ht="18" x14ac:dyDescent="0.2">
      <c r="A560" s="368"/>
      <c r="B560" s="410"/>
      <c r="C560" s="407"/>
      <c r="D560" s="448"/>
      <c r="E560" s="507" t="s">
        <v>22</v>
      </c>
      <c r="F560" s="113" t="s">
        <v>613</v>
      </c>
      <c r="G560" s="107" t="s">
        <v>625</v>
      </c>
      <c r="H560" s="388">
        <v>22.0472</v>
      </c>
      <c r="I560" s="115">
        <v>14.5669</v>
      </c>
      <c r="J560" s="116">
        <v>5.1968500000000004</v>
      </c>
      <c r="K560" s="188">
        <v>560</v>
      </c>
      <c r="L560" s="113">
        <v>370</v>
      </c>
      <c r="M560" s="189">
        <v>132</v>
      </c>
      <c r="N560" s="453">
        <v>1551.0000000000002</v>
      </c>
      <c r="O560" s="514">
        <v>697.95</v>
      </c>
      <c r="P560" s="190" t="s">
        <v>53</v>
      </c>
      <c r="Q560" s="388">
        <f t="shared" si="171"/>
        <v>28.5</v>
      </c>
      <c r="R560" s="115">
        <f t="shared" si="171"/>
        <v>17.75</v>
      </c>
      <c r="S560" s="116">
        <f t="shared" si="171"/>
        <v>10.25</v>
      </c>
      <c r="T560" s="191">
        <f t="shared" si="171"/>
        <v>50.7</v>
      </c>
    </row>
    <row r="561" spans="1:20" ht="18" x14ac:dyDescent="0.2">
      <c r="A561" s="368"/>
      <c r="B561" s="410"/>
      <c r="C561" s="407"/>
      <c r="D561" s="448"/>
      <c r="E561" s="507" t="str">
        <f>E581</f>
        <v>Plaster Pink</v>
      </c>
      <c r="F561" s="113" t="s">
        <v>613</v>
      </c>
      <c r="G561" s="107" t="s">
        <v>1054</v>
      </c>
      <c r="H561" s="388">
        <v>22.0472</v>
      </c>
      <c r="I561" s="115">
        <v>14.5669</v>
      </c>
      <c r="J561" s="116">
        <v>5.1968500000000004</v>
      </c>
      <c r="K561" s="188">
        <v>560</v>
      </c>
      <c r="L561" s="113">
        <v>370</v>
      </c>
      <c r="M561" s="189">
        <v>132</v>
      </c>
      <c r="N561" s="453">
        <v>1551.0000000000002</v>
      </c>
      <c r="O561" s="514">
        <v>697.95</v>
      </c>
      <c r="P561" s="190" t="s">
        <v>53</v>
      </c>
      <c r="Q561" s="388">
        <f t="shared" ref="Q561:T561" si="172">Q560</f>
        <v>28.5</v>
      </c>
      <c r="R561" s="115">
        <f t="shared" si="172"/>
        <v>17.75</v>
      </c>
      <c r="S561" s="116">
        <f t="shared" si="172"/>
        <v>10.25</v>
      </c>
      <c r="T561" s="191">
        <f t="shared" si="172"/>
        <v>50.7</v>
      </c>
    </row>
    <row r="562" spans="1:20" ht="18" x14ac:dyDescent="0.2">
      <c r="A562" s="368"/>
      <c r="B562" s="410"/>
      <c r="C562" s="407"/>
      <c r="D562" s="448"/>
      <c r="E562" s="507" t="str">
        <f t="shared" ref="E562:E566" si="173">E582</f>
        <v>Midnight Blue</v>
      </c>
      <c r="F562" s="113" t="s">
        <v>613</v>
      </c>
      <c r="G562" s="107" t="s">
        <v>1055</v>
      </c>
      <c r="H562" s="388">
        <v>22.0472</v>
      </c>
      <c r="I562" s="115">
        <v>14.5669</v>
      </c>
      <c r="J562" s="116">
        <v>5.1968500000000004</v>
      </c>
      <c r="K562" s="188">
        <v>560</v>
      </c>
      <c r="L562" s="113">
        <v>370</v>
      </c>
      <c r="M562" s="189">
        <v>132</v>
      </c>
      <c r="N562" s="453">
        <v>1551.0000000000002</v>
      </c>
      <c r="O562" s="514">
        <v>697.95</v>
      </c>
      <c r="P562" s="190" t="s">
        <v>53</v>
      </c>
      <c r="Q562" s="388">
        <f t="shared" ref="Q562:T562" si="174">Q561</f>
        <v>28.5</v>
      </c>
      <c r="R562" s="115">
        <f t="shared" si="174"/>
        <v>17.75</v>
      </c>
      <c r="S562" s="116">
        <f t="shared" si="174"/>
        <v>10.25</v>
      </c>
      <c r="T562" s="191">
        <f t="shared" si="174"/>
        <v>50.7</v>
      </c>
    </row>
    <row r="563" spans="1:20" ht="18" x14ac:dyDescent="0.2">
      <c r="A563" s="368"/>
      <c r="B563" s="410"/>
      <c r="C563" s="407"/>
      <c r="D563" s="448"/>
      <c r="E563" s="507" t="str">
        <f t="shared" si="173"/>
        <v>Olive Green</v>
      </c>
      <c r="F563" s="113" t="s">
        <v>613</v>
      </c>
      <c r="G563" s="107" t="s">
        <v>1056</v>
      </c>
      <c r="H563" s="388">
        <v>22.0472</v>
      </c>
      <c r="I563" s="115">
        <v>14.5669</v>
      </c>
      <c r="J563" s="116">
        <v>5.1968500000000004</v>
      </c>
      <c r="K563" s="188">
        <v>560</v>
      </c>
      <c r="L563" s="113">
        <v>370</v>
      </c>
      <c r="M563" s="189">
        <v>132</v>
      </c>
      <c r="N563" s="453">
        <v>1551.0000000000002</v>
      </c>
      <c r="O563" s="514">
        <v>697.95</v>
      </c>
      <c r="P563" s="190" t="s">
        <v>53</v>
      </c>
      <c r="Q563" s="388">
        <f t="shared" ref="Q563:T563" si="175">Q562</f>
        <v>28.5</v>
      </c>
      <c r="R563" s="115">
        <f t="shared" si="175"/>
        <v>17.75</v>
      </c>
      <c r="S563" s="116">
        <f t="shared" si="175"/>
        <v>10.25</v>
      </c>
      <c r="T563" s="191">
        <f t="shared" si="175"/>
        <v>50.7</v>
      </c>
    </row>
    <row r="564" spans="1:20" ht="18" x14ac:dyDescent="0.2">
      <c r="A564" s="368"/>
      <c r="B564" s="410"/>
      <c r="C564" s="407"/>
      <c r="D564" s="448"/>
      <c r="E564" s="507" t="str">
        <f t="shared" si="173"/>
        <v>Forest Green</v>
      </c>
      <c r="F564" s="113" t="s">
        <v>613</v>
      </c>
      <c r="G564" s="107" t="s">
        <v>1057</v>
      </c>
      <c r="H564" s="388">
        <v>22.0472</v>
      </c>
      <c r="I564" s="115">
        <v>14.5669</v>
      </c>
      <c r="J564" s="116">
        <v>5.1968500000000004</v>
      </c>
      <c r="K564" s="188">
        <v>560</v>
      </c>
      <c r="L564" s="113">
        <v>370</v>
      </c>
      <c r="M564" s="189">
        <v>132</v>
      </c>
      <c r="N564" s="453">
        <v>1551.0000000000002</v>
      </c>
      <c r="O564" s="514">
        <v>697.95</v>
      </c>
      <c r="P564" s="190" t="s">
        <v>53</v>
      </c>
      <c r="Q564" s="388">
        <f t="shared" ref="Q564:T564" si="176">Q563</f>
        <v>28.5</v>
      </c>
      <c r="R564" s="115">
        <f t="shared" si="176"/>
        <v>17.75</v>
      </c>
      <c r="S564" s="116">
        <f t="shared" si="176"/>
        <v>10.25</v>
      </c>
      <c r="T564" s="191">
        <f t="shared" si="176"/>
        <v>50.7</v>
      </c>
    </row>
    <row r="565" spans="1:20" ht="18" x14ac:dyDescent="0.2">
      <c r="A565" s="368"/>
      <c r="B565" s="410"/>
      <c r="C565" s="407"/>
      <c r="D565" s="448"/>
      <c r="E565" s="507" t="str">
        <f t="shared" si="173"/>
        <v>Leather</v>
      </c>
      <c r="F565" s="113" t="s">
        <v>613</v>
      </c>
      <c r="G565" s="107" t="s">
        <v>1058</v>
      </c>
      <c r="H565" s="388">
        <v>22.0472</v>
      </c>
      <c r="I565" s="115">
        <v>14.5669</v>
      </c>
      <c r="J565" s="116">
        <v>5.1968500000000004</v>
      </c>
      <c r="K565" s="188">
        <v>560</v>
      </c>
      <c r="L565" s="113">
        <v>370</v>
      </c>
      <c r="M565" s="189">
        <v>132</v>
      </c>
      <c r="N565" s="453">
        <v>1551.0000000000002</v>
      </c>
      <c r="O565" s="514">
        <v>697.95</v>
      </c>
      <c r="P565" s="190" t="s">
        <v>53</v>
      </c>
      <c r="Q565" s="388">
        <f t="shared" ref="Q565:T565" si="177">Q564</f>
        <v>28.5</v>
      </c>
      <c r="R565" s="115">
        <f t="shared" si="177"/>
        <v>17.75</v>
      </c>
      <c r="S565" s="116">
        <f t="shared" si="177"/>
        <v>10.25</v>
      </c>
      <c r="T565" s="191">
        <f t="shared" si="177"/>
        <v>50.7</v>
      </c>
    </row>
    <row r="566" spans="1:20" ht="18" x14ac:dyDescent="0.2">
      <c r="A566" s="368"/>
      <c r="B566" s="410"/>
      <c r="C566" s="407"/>
      <c r="D566" s="448"/>
      <c r="E566" s="507" t="str">
        <f t="shared" si="173"/>
        <v>Brick</v>
      </c>
      <c r="F566" s="113" t="s">
        <v>613</v>
      </c>
      <c r="G566" s="107" t="s">
        <v>1059</v>
      </c>
      <c r="H566" s="388">
        <v>22.0472</v>
      </c>
      <c r="I566" s="115">
        <v>14.5669</v>
      </c>
      <c r="J566" s="116">
        <v>5.1968500000000004</v>
      </c>
      <c r="K566" s="188">
        <v>560</v>
      </c>
      <c r="L566" s="113">
        <v>370</v>
      </c>
      <c r="M566" s="189">
        <v>132</v>
      </c>
      <c r="N566" s="453">
        <v>1551.0000000000002</v>
      </c>
      <c r="O566" s="514">
        <v>697.95</v>
      </c>
      <c r="P566" s="190" t="s">
        <v>53</v>
      </c>
      <c r="Q566" s="388">
        <f t="shared" ref="Q566:T566" si="178">Q565</f>
        <v>28.5</v>
      </c>
      <c r="R566" s="115">
        <f t="shared" si="178"/>
        <v>17.75</v>
      </c>
      <c r="S566" s="116">
        <f t="shared" si="178"/>
        <v>10.25</v>
      </c>
      <c r="T566" s="191">
        <f t="shared" si="178"/>
        <v>50.7</v>
      </c>
    </row>
    <row r="567" spans="1:20" ht="18" x14ac:dyDescent="0.2">
      <c r="A567" s="368"/>
      <c r="B567" s="410"/>
      <c r="C567" s="408"/>
      <c r="D567" s="449"/>
      <c r="E567" s="507" t="s">
        <v>63</v>
      </c>
      <c r="F567" s="113" t="s">
        <v>613</v>
      </c>
      <c r="G567" s="107" t="s">
        <v>31</v>
      </c>
      <c r="H567" s="397">
        <v>22.0472</v>
      </c>
      <c r="I567" s="193">
        <v>14.5669</v>
      </c>
      <c r="J567" s="194">
        <v>5.1968500000000004</v>
      </c>
      <c r="K567" s="195">
        <v>560</v>
      </c>
      <c r="L567" s="196">
        <v>370</v>
      </c>
      <c r="M567" s="197">
        <v>132</v>
      </c>
      <c r="N567" s="453">
        <v>1706.1000000000001</v>
      </c>
      <c r="O567" s="514">
        <v>767.74500000000012</v>
      </c>
      <c r="P567" s="198" t="s">
        <v>53</v>
      </c>
      <c r="Q567" s="388">
        <f>Q560</f>
        <v>28.5</v>
      </c>
      <c r="R567" s="115">
        <f>R560</f>
        <v>17.75</v>
      </c>
      <c r="S567" s="116">
        <f>S560</f>
        <v>10.25</v>
      </c>
      <c r="T567" s="191">
        <f>T560</f>
        <v>50.7</v>
      </c>
    </row>
    <row r="568" spans="1:20" ht="19" thickBot="1" x14ac:dyDescent="0.25">
      <c r="A568" s="369"/>
      <c r="B568" s="423"/>
      <c r="C568" s="137"/>
      <c r="D568" s="136"/>
      <c r="E568" s="524" t="s">
        <v>64</v>
      </c>
      <c r="F568" s="258" t="s">
        <v>613</v>
      </c>
      <c r="G568" s="363" t="s">
        <v>31</v>
      </c>
      <c r="H568" s="432">
        <v>22.0472</v>
      </c>
      <c r="I568" s="251">
        <v>14.5669</v>
      </c>
      <c r="J568" s="252">
        <v>5.1968500000000004</v>
      </c>
      <c r="K568" s="257">
        <v>560</v>
      </c>
      <c r="L568" s="258">
        <v>370</v>
      </c>
      <c r="M568" s="259">
        <v>132</v>
      </c>
      <c r="N568" s="525">
        <v>1706.1000000000001</v>
      </c>
      <c r="O568" s="526">
        <v>767.74500000000012</v>
      </c>
      <c r="P568" s="260" t="s">
        <v>53</v>
      </c>
      <c r="Q568" s="389">
        <f t="shared" si="171"/>
        <v>28.5</v>
      </c>
      <c r="R568" s="238">
        <f t="shared" si="171"/>
        <v>17.75</v>
      </c>
      <c r="S568" s="239">
        <f t="shared" si="171"/>
        <v>10.25</v>
      </c>
      <c r="T568" s="240">
        <f t="shared" si="171"/>
        <v>50.7</v>
      </c>
    </row>
    <row r="569" spans="1:20" ht="18" x14ac:dyDescent="0.2">
      <c r="A569" s="368"/>
      <c r="B569" s="417" t="s">
        <v>626</v>
      </c>
      <c r="C569" s="415" t="s">
        <v>31</v>
      </c>
      <c r="D569" s="491" t="s">
        <v>378</v>
      </c>
      <c r="E569" s="528" t="s">
        <v>9</v>
      </c>
      <c r="F569" s="204" t="s">
        <v>627</v>
      </c>
      <c r="G569" s="280" t="s">
        <v>628</v>
      </c>
      <c r="H569" s="431">
        <v>19.684999999999999</v>
      </c>
      <c r="I569" s="201">
        <v>12.992100000000001</v>
      </c>
      <c r="J569" s="202">
        <v>5.1968500000000004</v>
      </c>
      <c r="K569" s="203">
        <v>500</v>
      </c>
      <c r="L569" s="204">
        <v>330</v>
      </c>
      <c r="M569" s="205">
        <v>132</v>
      </c>
      <c r="N569" s="477">
        <v>1486.3200000000002</v>
      </c>
      <c r="O569" s="529">
        <v>668.84400000000005</v>
      </c>
      <c r="P569" s="206" t="s">
        <v>53</v>
      </c>
      <c r="Q569" s="390">
        <v>26</v>
      </c>
      <c r="R569" s="70">
        <v>16.25</v>
      </c>
      <c r="S569" s="71">
        <v>10.25</v>
      </c>
      <c r="T569" s="248">
        <v>39.700000000000003</v>
      </c>
    </row>
    <row r="570" spans="1:20" ht="18" x14ac:dyDescent="0.2">
      <c r="A570" s="368"/>
      <c r="B570" s="418" t="s">
        <v>492</v>
      </c>
      <c r="C570" s="413"/>
      <c r="D570" s="490"/>
      <c r="E570" s="302" t="s">
        <v>11</v>
      </c>
      <c r="F570" s="67" t="s">
        <v>627</v>
      </c>
      <c r="G570" s="283" t="s">
        <v>629</v>
      </c>
      <c r="H570" s="391">
        <v>19.684999999999999</v>
      </c>
      <c r="I570" s="76">
        <v>12.992100000000001</v>
      </c>
      <c r="J570" s="77">
        <v>5.1968500000000004</v>
      </c>
      <c r="K570" s="208">
        <v>500</v>
      </c>
      <c r="L570" s="67">
        <v>330</v>
      </c>
      <c r="M570" s="209">
        <v>132</v>
      </c>
      <c r="N570" s="478">
        <v>1486.3200000000002</v>
      </c>
      <c r="O570" s="515">
        <v>668.84400000000005</v>
      </c>
      <c r="P570" s="210" t="s">
        <v>53</v>
      </c>
      <c r="Q570" s="391">
        <f>Q569</f>
        <v>26</v>
      </c>
      <c r="R570" s="76">
        <f>R569</f>
        <v>16.25</v>
      </c>
      <c r="S570" s="77">
        <f>S569</f>
        <v>10.25</v>
      </c>
      <c r="T570" s="211">
        <f>T569</f>
        <v>39.700000000000003</v>
      </c>
    </row>
    <row r="571" spans="1:20" ht="18" x14ac:dyDescent="0.2">
      <c r="A571" s="368"/>
      <c r="B571" s="418" t="s">
        <v>50</v>
      </c>
      <c r="C571" s="413"/>
      <c r="D571" s="490"/>
      <c r="E571" s="302" t="s">
        <v>12</v>
      </c>
      <c r="F571" s="67" t="s">
        <v>627</v>
      </c>
      <c r="G571" s="283" t="s">
        <v>630</v>
      </c>
      <c r="H571" s="391">
        <v>19.684999999999999</v>
      </c>
      <c r="I571" s="76">
        <v>12.992100000000001</v>
      </c>
      <c r="J571" s="77">
        <v>5.1968500000000004</v>
      </c>
      <c r="K571" s="212">
        <v>500</v>
      </c>
      <c r="L571" s="68">
        <v>330</v>
      </c>
      <c r="M571" s="213">
        <v>132</v>
      </c>
      <c r="N571" s="478">
        <v>1486.3200000000002</v>
      </c>
      <c r="O571" s="515">
        <v>668.84400000000005</v>
      </c>
      <c r="P571" s="210" t="s">
        <v>53</v>
      </c>
      <c r="Q571" s="391">
        <f t="shared" ref="Q571:T588" si="179">Q570</f>
        <v>26</v>
      </c>
      <c r="R571" s="76">
        <f t="shared" si="179"/>
        <v>16.25</v>
      </c>
      <c r="S571" s="77">
        <f t="shared" si="179"/>
        <v>10.25</v>
      </c>
      <c r="T571" s="211">
        <f t="shared" si="179"/>
        <v>39.700000000000003</v>
      </c>
    </row>
    <row r="572" spans="1:20" ht="18" x14ac:dyDescent="0.2">
      <c r="A572" s="368"/>
      <c r="B572" s="418"/>
      <c r="C572" s="413"/>
      <c r="D572" s="490"/>
      <c r="E572" s="302" t="s">
        <v>13</v>
      </c>
      <c r="F572" s="67" t="s">
        <v>627</v>
      </c>
      <c r="G572" s="283" t="s">
        <v>631</v>
      </c>
      <c r="H572" s="391">
        <v>19.684999999999999</v>
      </c>
      <c r="I572" s="76">
        <v>12.992100000000001</v>
      </c>
      <c r="J572" s="77">
        <v>5.1968500000000004</v>
      </c>
      <c r="K572" s="208">
        <v>500</v>
      </c>
      <c r="L572" s="67">
        <v>330</v>
      </c>
      <c r="M572" s="209">
        <v>132</v>
      </c>
      <c r="N572" s="478">
        <v>1486.3200000000002</v>
      </c>
      <c r="O572" s="515">
        <v>668.84400000000005</v>
      </c>
      <c r="P572" s="210" t="s">
        <v>53</v>
      </c>
      <c r="Q572" s="391">
        <f t="shared" si="179"/>
        <v>26</v>
      </c>
      <c r="R572" s="76">
        <f t="shared" si="179"/>
        <v>16.25</v>
      </c>
      <c r="S572" s="77">
        <f t="shared" si="179"/>
        <v>10.25</v>
      </c>
      <c r="T572" s="211">
        <f t="shared" si="179"/>
        <v>39.700000000000003</v>
      </c>
    </row>
    <row r="573" spans="1:20" ht="18" x14ac:dyDescent="0.2">
      <c r="A573" s="368"/>
      <c r="B573" s="418"/>
      <c r="C573" s="413"/>
      <c r="D573" s="490"/>
      <c r="E573" s="302" t="s">
        <v>14</v>
      </c>
      <c r="F573" s="67" t="s">
        <v>627</v>
      </c>
      <c r="G573" s="283" t="s">
        <v>632</v>
      </c>
      <c r="H573" s="391">
        <v>19.684999999999999</v>
      </c>
      <c r="I573" s="76">
        <v>12.992100000000001</v>
      </c>
      <c r="J573" s="77">
        <v>5.1968500000000004</v>
      </c>
      <c r="K573" s="212">
        <v>500</v>
      </c>
      <c r="L573" s="68">
        <v>330</v>
      </c>
      <c r="M573" s="213">
        <v>132</v>
      </c>
      <c r="N573" s="478">
        <v>1486.3200000000002</v>
      </c>
      <c r="O573" s="515">
        <v>668.84400000000005</v>
      </c>
      <c r="P573" s="210" t="s">
        <v>53</v>
      </c>
      <c r="Q573" s="391">
        <f t="shared" si="179"/>
        <v>26</v>
      </c>
      <c r="R573" s="76">
        <f t="shared" si="179"/>
        <v>16.25</v>
      </c>
      <c r="S573" s="77">
        <f t="shared" si="179"/>
        <v>10.25</v>
      </c>
      <c r="T573" s="211">
        <f t="shared" si="179"/>
        <v>39.700000000000003</v>
      </c>
    </row>
    <row r="574" spans="1:20" ht="18" x14ac:dyDescent="0.2">
      <c r="A574" s="368"/>
      <c r="B574" s="418"/>
      <c r="C574" s="413"/>
      <c r="D574" s="490"/>
      <c r="E574" s="302" t="s">
        <v>15</v>
      </c>
      <c r="F574" s="67" t="s">
        <v>627</v>
      </c>
      <c r="G574" s="283" t="s">
        <v>633</v>
      </c>
      <c r="H574" s="391">
        <v>19.684999999999999</v>
      </c>
      <c r="I574" s="76">
        <v>12.992100000000001</v>
      </c>
      <c r="J574" s="77">
        <v>5.1968500000000004</v>
      </c>
      <c r="K574" s="208">
        <v>500</v>
      </c>
      <c r="L574" s="67">
        <v>330</v>
      </c>
      <c r="M574" s="209">
        <v>132</v>
      </c>
      <c r="N574" s="478">
        <v>1486.3200000000002</v>
      </c>
      <c r="O574" s="515">
        <v>668.84400000000005</v>
      </c>
      <c r="P574" s="210" t="s">
        <v>53</v>
      </c>
      <c r="Q574" s="391">
        <f t="shared" si="179"/>
        <v>26</v>
      </c>
      <c r="R574" s="76">
        <f t="shared" si="179"/>
        <v>16.25</v>
      </c>
      <c r="S574" s="77">
        <f t="shared" si="179"/>
        <v>10.25</v>
      </c>
      <c r="T574" s="211">
        <f t="shared" si="179"/>
        <v>39.700000000000003</v>
      </c>
    </row>
    <row r="575" spans="1:20" ht="18" x14ac:dyDescent="0.2">
      <c r="A575" s="368"/>
      <c r="B575" s="418"/>
      <c r="C575" s="413"/>
      <c r="D575" s="490"/>
      <c r="E575" s="302" t="s">
        <v>16</v>
      </c>
      <c r="F575" s="67" t="s">
        <v>627</v>
      </c>
      <c r="G575" s="283" t="s">
        <v>634</v>
      </c>
      <c r="H575" s="391">
        <v>19.684999999999999</v>
      </c>
      <c r="I575" s="76">
        <v>12.992100000000001</v>
      </c>
      <c r="J575" s="77">
        <v>5.1968500000000004</v>
      </c>
      <c r="K575" s="212">
        <v>500</v>
      </c>
      <c r="L575" s="68">
        <v>330</v>
      </c>
      <c r="M575" s="213">
        <v>132</v>
      </c>
      <c r="N575" s="478">
        <v>1486.3200000000002</v>
      </c>
      <c r="O575" s="515">
        <v>668.84400000000005</v>
      </c>
      <c r="P575" s="210" t="s">
        <v>53</v>
      </c>
      <c r="Q575" s="391">
        <f t="shared" si="179"/>
        <v>26</v>
      </c>
      <c r="R575" s="76">
        <f t="shared" si="179"/>
        <v>16.25</v>
      </c>
      <c r="S575" s="77">
        <f t="shared" si="179"/>
        <v>10.25</v>
      </c>
      <c r="T575" s="211">
        <f t="shared" si="179"/>
        <v>39.700000000000003</v>
      </c>
    </row>
    <row r="576" spans="1:20" ht="18" x14ac:dyDescent="0.2">
      <c r="A576" s="368"/>
      <c r="B576" s="418"/>
      <c r="C576" s="413"/>
      <c r="D576" s="490"/>
      <c r="E576" s="302" t="s">
        <v>18</v>
      </c>
      <c r="F576" s="67" t="s">
        <v>627</v>
      </c>
      <c r="G576" s="283" t="s">
        <v>635</v>
      </c>
      <c r="H576" s="391">
        <v>19.684999999999999</v>
      </c>
      <c r="I576" s="76">
        <v>12.992100000000001</v>
      </c>
      <c r="J576" s="77">
        <v>5.1968500000000004</v>
      </c>
      <c r="K576" s="208">
        <v>500</v>
      </c>
      <c r="L576" s="67">
        <v>330</v>
      </c>
      <c r="M576" s="209">
        <v>132</v>
      </c>
      <c r="N576" s="478">
        <v>1486.3200000000002</v>
      </c>
      <c r="O576" s="515">
        <v>668.84400000000005</v>
      </c>
      <c r="P576" s="210" t="s">
        <v>53</v>
      </c>
      <c r="Q576" s="391">
        <f t="shared" si="179"/>
        <v>26</v>
      </c>
      <c r="R576" s="76">
        <f t="shared" si="179"/>
        <v>16.25</v>
      </c>
      <c r="S576" s="77">
        <f t="shared" si="179"/>
        <v>10.25</v>
      </c>
      <c r="T576" s="211">
        <f t="shared" si="179"/>
        <v>39.700000000000003</v>
      </c>
    </row>
    <row r="577" spans="1:20" ht="18" x14ac:dyDescent="0.2">
      <c r="A577" s="368"/>
      <c r="B577" s="418"/>
      <c r="C577" s="413"/>
      <c r="D577" s="490"/>
      <c r="E577" s="302" t="s">
        <v>19</v>
      </c>
      <c r="F577" s="67" t="s">
        <v>627</v>
      </c>
      <c r="G577" s="283" t="s">
        <v>636</v>
      </c>
      <c r="H577" s="391">
        <v>19.684999999999999</v>
      </c>
      <c r="I577" s="76">
        <v>12.992100000000001</v>
      </c>
      <c r="J577" s="77">
        <v>5.1968500000000004</v>
      </c>
      <c r="K577" s="212">
        <v>500</v>
      </c>
      <c r="L577" s="68">
        <v>330</v>
      </c>
      <c r="M577" s="213">
        <v>132</v>
      </c>
      <c r="N577" s="478">
        <v>1486.3200000000002</v>
      </c>
      <c r="O577" s="515">
        <v>668.84400000000005</v>
      </c>
      <c r="P577" s="210" t="s">
        <v>53</v>
      </c>
      <c r="Q577" s="391">
        <f t="shared" si="179"/>
        <v>26</v>
      </c>
      <c r="R577" s="76">
        <f t="shared" si="179"/>
        <v>16.25</v>
      </c>
      <c r="S577" s="77">
        <f t="shared" si="179"/>
        <v>10.25</v>
      </c>
      <c r="T577" s="211">
        <f t="shared" si="179"/>
        <v>39.700000000000003</v>
      </c>
    </row>
    <row r="578" spans="1:20" ht="18" x14ac:dyDescent="0.2">
      <c r="A578" s="368"/>
      <c r="B578" s="418"/>
      <c r="C578" s="413"/>
      <c r="D578" s="490"/>
      <c r="E578" s="302" t="s">
        <v>20</v>
      </c>
      <c r="F578" s="67" t="s">
        <v>627</v>
      </c>
      <c r="G578" s="283" t="s">
        <v>637</v>
      </c>
      <c r="H578" s="391">
        <v>19.684999999999999</v>
      </c>
      <c r="I578" s="76">
        <v>12.992100000000001</v>
      </c>
      <c r="J578" s="77">
        <v>5.1968500000000004</v>
      </c>
      <c r="K578" s="208">
        <v>500</v>
      </c>
      <c r="L578" s="67">
        <v>330</v>
      </c>
      <c r="M578" s="209">
        <v>132</v>
      </c>
      <c r="N578" s="478">
        <v>1486.3200000000002</v>
      </c>
      <c r="O578" s="515">
        <v>668.84400000000005</v>
      </c>
      <c r="P578" s="210" t="s">
        <v>53</v>
      </c>
      <c r="Q578" s="391">
        <f t="shared" si="179"/>
        <v>26</v>
      </c>
      <c r="R578" s="76">
        <f t="shared" si="179"/>
        <v>16.25</v>
      </c>
      <c r="S578" s="77">
        <f t="shared" si="179"/>
        <v>10.25</v>
      </c>
      <c r="T578" s="211">
        <f t="shared" si="179"/>
        <v>39.700000000000003</v>
      </c>
    </row>
    <row r="579" spans="1:20" ht="18" x14ac:dyDescent="0.2">
      <c r="A579" s="368"/>
      <c r="B579" s="418"/>
      <c r="C579" s="413"/>
      <c r="D579" s="490"/>
      <c r="E579" s="302" t="s">
        <v>21</v>
      </c>
      <c r="F579" s="67" t="s">
        <v>627</v>
      </c>
      <c r="G579" s="283" t="s">
        <v>638</v>
      </c>
      <c r="H579" s="391">
        <v>19.684999999999999</v>
      </c>
      <c r="I579" s="76">
        <v>12.992100000000001</v>
      </c>
      <c r="J579" s="77">
        <v>5.1968500000000004</v>
      </c>
      <c r="K579" s="212">
        <v>500</v>
      </c>
      <c r="L579" s="68">
        <v>330</v>
      </c>
      <c r="M579" s="213">
        <v>132</v>
      </c>
      <c r="N579" s="478">
        <v>1486.3200000000002</v>
      </c>
      <c r="O579" s="515">
        <v>668.84400000000005</v>
      </c>
      <c r="P579" s="210" t="s">
        <v>53</v>
      </c>
      <c r="Q579" s="391">
        <f t="shared" si="179"/>
        <v>26</v>
      </c>
      <c r="R579" s="76">
        <f t="shared" si="179"/>
        <v>16.25</v>
      </c>
      <c r="S579" s="77">
        <f t="shared" si="179"/>
        <v>10.25</v>
      </c>
      <c r="T579" s="211">
        <f t="shared" si="179"/>
        <v>39.700000000000003</v>
      </c>
    </row>
    <row r="580" spans="1:20" ht="18" x14ac:dyDescent="0.2">
      <c r="A580" s="368"/>
      <c r="B580" s="418"/>
      <c r="C580" s="413"/>
      <c r="D580" s="490"/>
      <c r="E580" s="302" t="s">
        <v>22</v>
      </c>
      <c r="F580" s="67" t="s">
        <v>627</v>
      </c>
      <c r="G580" s="283" t="s">
        <v>639</v>
      </c>
      <c r="H580" s="391">
        <v>19.684999999999999</v>
      </c>
      <c r="I580" s="76">
        <v>12.992100000000001</v>
      </c>
      <c r="J580" s="77">
        <v>5.1968500000000004</v>
      </c>
      <c r="K580" s="208">
        <v>500</v>
      </c>
      <c r="L580" s="67">
        <v>330</v>
      </c>
      <c r="M580" s="209">
        <v>132</v>
      </c>
      <c r="N580" s="478">
        <v>1486.3200000000002</v>
      </c>
      <c r="O580" s="515">
        <v>668.84400000000005</v>
      </c>
      <c r="P580" s="210" t="s">
        <v>53</v>
      </c>
      <c r="Q580" s="391">
        <f t="shared" si="179"/>
        <v>26</v>
      </c>
      <c r="R580" s="76">
        <f t="shared" si="179"/>
        <v>16.25</v>
      </c>
      <c r="S580" s="77">
        <f t="shared" si="179"/>
        <v>10.25</v>
      </c>
      <c r="T580" s="211">
        <f t="shared" si="179"/>
        <v>39.700000000000003</v>
      </c>
    </row>
    <row r="581" spans="1:20" ht="18" x14ac:dyDescent="0.2">
      <c r="A581" s="368"/>
      <c r="B581" s="418"/>
      <c r="C581" s="413"/>
      <c r="D581" s="490"/>
      <c r="E581" s="302" t="str">
        <f>E601</f>
        <v>Plaster Pink</v>
      </c>
      <c r="F581" s="67" t="s">
        <v>627</v>
      </c>
      <c r="G581" s="283" t="s">
        <v>1060</v>
      </c>
      <c r="H581" s="391">
        <v>19.684999999999999</v>
      </c>
      <c r="I581" s="76">
        <v>12.992100000000001</v>
      </c>
      <c r="J581" s="77">
        <v>5.1968500000000004</v>
      </c>
      <c r="K581" s="212">
        <v>500</v>
      </c>
      <c r="L581" s="68">
        <v>330</v>
      </c>
      <c r="M581" s="213">
        <v>132</v>
      </c>
      <c r="N581" s="478">
        <v>1486.3200000000002</v>
      </c>
      <c r="O581" s="515">
        <v>668.84400000000005</v>
      </c>
      <c r="P581" s="210" t="s">
        <v>53</v>
      </c>
      <c r="Q581" s="391">
        <f t="shared" ref="Q581:T581" si="180">Q580</f>
        <v>26</v>
      </c>
      <c r="R581" s="76">
        <f t="shared" si="180"/>
        <v>16.25</v>
      </c>
      <c r="S581" s="77">
        <f t="shared" si="180"/>
        <v>10.25</v>
      </c>
      <c r="T581" s="211">
        <f t="shared" si="180"/>
        <v>39.700000000000003</v>
      </c>
    </row>
    <row r="582" spans="1:20" ht="18" x14ac:dyDescent="0.2">
      <c r="A582" s="368"/>
      <c r="B582" s="418"/>
      <c r="C582" s="413"/>
      <c r="D582" s="490"/>
      <c r="E582" s="302" t="str">
        <f t="shared" ref="E582:E586" si="181">E602</f>
        <v>Midnight Blue</v>
      </c>
      <c r="F582" s="67" t="s">
        <v>627</v>
      </c>
      <c r="G582" s="283" t="s">
        <v>1061</v>
      </c>
      <c r="H582" s="391">
        <v>19.684999999999999</v>
      </c>
      <c r="I582" s="76">
        <v>12.992100000000001</v>
      </c>
      <c r="J582" s="77">
        <v>5.1968500000000004</v>
      </c>
      <c r="K582" s="208">
        <v>500</v>
      </c>
      <c r="L582" s="67">
        <v>330</v>
      </c>
      <c r="M582" s="209">
        <v>132</v>
      </c>
      <c r="N582" s="478">
        <v>1486.3200000000002</v>
      </c>
      <c r="O582" s="515">
        <v>668.84400000000005</v>
      </c>
      <c r="P582" s="210" t="s">
        <v>53</v>
      </c>
      <c r="Q582" s="391">
        <f t="shared" ref="Q582:T582" si="182">Q581</f>
        <v>26</v>
      </c>
      <c r="R582" s="76">
        <f t="shared" si="182"/>
        <v>16.25</v>
      </c>
      <c r="S582" s="77">
        <f t="shared" si="182"/>
        <v>10.25</v>
      </c>
      <c r="T582" s="211">
        <f t="shared" si="182"/>
        <v>39.700000000000003</v>
      </c>
    </row>
    <row r="583" spans="1:20" ht="18" x14ac:dyDescent="0.2">
      <c r="A583" s="368"/>
      <c r="B583" s="418"/>
      <c r="C583" s="413"/>
      <c r="D583" s="490"/>
      <c r="E583" s="302" t="str">
        <f t="shared" si="181"/>
        <v>Olive Green</v>
      </c>
      <c r="F583" s="67" t="s">
        <v>627</v>
      </c>
      <c r="G583" s="283" t="s">
        <v>1062</v>
      </c>
      <c r="H583" s="391">
        <v>19.684999999999999</v>
      </c>
      <c r="I583" s="76">
        <v>12.992100000000001</v>
      </c>
      <c r="J583" s="77">
        <v>5.1968500000000004</v>
      </c>
      <c r="K583" s="212">
        <v>500</v>
      </c>
      <c r="L583" s="68">
        <v>330</v>
      </c>
      <c r="M583" s="213">
        <v>132</v>
      </c>
      <c r="N583" s="478">
        <v>1486.3200000000002</v>
      </c>
      <c r="O583" s="515">
        <v>668.84400000000005</v>
      </c>
      <c r="P583" s="210" t="s">
        <v>53</v>
      </c>
      <c r="Q583" s="391">
        <f t="shared" ref="Q583:T583" si="183">Q582</f>
        <v>26</v>
      </c>
      <c r="R583" s="76">
        <f t="shared" si="183"/>
        <v>16.25</v>
      </c>
      <c r="S583" s="77">
        <f t="shared" si="183"/>
        <v>10.25</v>
      </c>
      <c r="T583" s="211">
        <f t="shared" si="183"/>
        <v>39.700000000000003</v>
      </c>
    </row>
    <row r="584" spans="1:20" ht="18" x14ac:dyDescent="0.2">
      <c r="A584" s="368"/>
      <c r="B584" s="418"/>
      <c r="C584" s="413"/>
      <c r="D584" s="490"/>
      <c r="E584" s="302" t="str">
        <f t="shared" si="181"/>
        <v>Forest Green</v>
      </c>
      <c r="F584" s="67" t="s">
        <v>627</v>
      </c>
      <c r="G584" s="283" t="s">
        <v>1063</v>
      </c>
      <c r="H584" s="391">
        <v>19.684999999999999</v>
      </c>
      <c r="I584" s="76">
        <v>12.992100000000001</v>
      </c>
      <c r="J584" s="77">
        <v>5.1968500000000004</v>
      </c>
      <c r="K584" s="208">
        <v>500</v>
      </c>
      <c r="L584" s="67">
        <v>330</v>
      </c>
      <c r="M584" s="209">
        <v>132</v>
      </c>
      <c r="N584" s="478">
        <v>1486.3200000000002</v>
      </c>
      <c r="O584" s="515">
        <v>668.84400000000005</v>
      </c>
      <c r="P584" s="210" t="s">
        <v>53</v>
      </c>
      <c r="Q584" s="391">
        <f t="shared" ref="Q584:T584" si="184">Q583</f>
        <v>26</v>
      </c>
      <c r="R584" s="76">
        <f t="shared" si="184"/>
        <v>16.25</v>
      </c>
      <c r="S584" s="77">
        <f t="shared" si="184"/>
        <v>10.25</v>
      </c>
      <c r="T584" s="211">
        <f t="shared" si="184"/>
        <v>39.700000000000003</v>
      </c>
    </row>
    <row r="585" spans="1:20" ht="18" x14ac:dyDescent="0.2">
      <c r="A585" s="368"/>
      <c r="B585" s="418"/>
      <c r="C585" s="413"/>
      <c r="D585" s="490"/>
      <c r="E585" s="302" t="str">
        <f t="shared" si="181"/>
        <v>Leather</v>
      </c>
      <c r="F585" s="67" t="s">
        <v>627</v>
      </c>
      <c r="G585" s="283" t="s">
        <v>1064</v>
      </c>
      <c r="H585" s="391">
        <v>19.684999999999999</v>
      </c>
      <c r="I585" s="76">
        <v>12.992100000000001</v>
      </c>
      <c r="J585" s="77">
        <v>5.1968500000000004</v>
      </c>
      <c r="K585" s="212">
        <v>500</v>
      </c>
      <c r="L585" s="68">
        <v>330</v>
      </c>
      <c r="M585" s="213">
        <v>132</v>
      </c>
      <c r="N585" s="478">
        <v>1486.3200000000002</v>
      </c>
      <c r="O585" s="515">
        <v>668.84400000000005</v>
      </c>
      <c r="P585" s="210" t="s">
        <v>53</v>
      </c>
      <c r="Q585" s="391">
        <f t="shared" ref="Q585:T585" si="185">Q584</f>
        <v>26</v>
      </c>
      <c r="R585" s="76">
        <f t="shared" si="185"/>
        <v>16.25</v>
      </c>
      <c r="S585" s="77">
        <f t="shared" si="185"/>
        <v>10.25</v>
      </c>
      <c r="T585" s="211">
        <f t="shared" si="185"/>
        <v>39.700000000000003</v>
      </c>
    </row>
    <row r="586" spans="1:20" ht="18" x14ac:dyDescent="0.2">
      <c r="A586" s="368"/>
      <c r="B586" s="418"/>
      <c r="C586" s="413"/>
      <c r="D586" s="490"/>
      <c r="E586" s="302" t="str">
        <f t="shared" si="181"/>
        <v>Brick</v>
      </c>
      <c r="F586" s="67" t="s">
        <v>627</v>
      </c>
      <c r="G586" s="283" t="s">
        <v>1065</v>
      </c>
      <c r="H586" s="391">
        <v>19.684999999999999</v>
      </c>
      <c r="I586" s="76">
        <v>12.992100000000001</v>
      </c>
      <c r="J586" s="77">
        <v>5.1968500000000004</v>
      </c>
      <c r="K586" s="208">
        <v>500</v>
      </c>
      <c r="L586" s="67">
        <v>330</v>
      </c>
      <c r="M586" s="209">
        <v>132</v>
      </c>
      <c r="N586" s="478">
        <v>1486.3200000000002</v>
      </c>
      <c r="O586" s="515">
        <v>668.84400000000005</v>
      </c>
      <c r="P586" s="210" t="s">
        <v>53</v>
      </c>
      <c r="Q586" s="391">
        <f t="shared" ref="Q586:T586" si="186">Q585</f>
        <v>26</v>
      </c>
      <c r="R586" s="76">
        <f t="shared" si="186"/>
        <v>16.25</v>
      </c>
      <c r="S586" s="77">
        <f t="shared" si="186"/>
        <v>10.25</v>
      </c>
      <c r="T586" s="211">
        <f t="shared" si="186"/>
        <v>39.700000000000003</v>
      </c>
    </row>
    <row r="587" spans="1:20" ht="18" x14ac:dyDescent="0.2">
      <c r="A587" s="368"/>
      <c r="B587" s="418"/>
      <c r="C587" s="415"/>
      <c r="D587" s="491"/>
      <c r="E587" s="302" t="s">
        <v>63</v>
      </c>
      <c r="F587" s="67" t="s">
        <v>627</v>
      </c>
      <c r="G587" s="283" t="s">
        <v>31</v>
      </c>
      <c r="H587" s="391">
        <v>19.684999999999999</v>
      </c>
      <c r="I587" s="76">
        <v>12.992100000000001</v>
      </c>
      <c r="J587" s="77">
        <v>5.1968500000000004</v>
      </c>
      <c r="K587" s="212">
        <v>500</v>
      </c>
      <c r="L587" s="68">
        <v>330</v>
      </c>
      <c r="M587" s="213">
        <v>132</v>
      </c>
      <c r="N587" s="478">
        <v>1634.952</v>
      </c>
      <c r="O587" s="515">
        <v>735.72400000000005</v>
      </c>
      <c r="P587" s="210" t="s">
        <v>53</v>
      </c>
      <c r="Q587" s="391">
        <f>Q580</f>
        <v>26</v>
      </c>
      <c r="R587" s="76">
        <f>R580</f>
        <v>16.25</v>
      </c>
      <c r="S587" s="77">
        <f>S580</f>
        <v>10.25</v>
      </c>
      <c r="T587" s="211">
        <f>T580</f>
        <v>39.700000000000003</v>
      </c>
    </row>
    <row r="588" spans="1:20" ht="19" thickBot="1" x14ac:dyDescent="0.25">
      <c r="A588" s="368"/>
      <c r="B588" s="418"/>
      <c r="C588" s="413"/>
      <c r="D588" s="490"/>
      <c r="E588" s="303" t="s">
        <v>64</v>
      </c>
      <c r="F588" s="255" t="s">
        <v>627</v>
      </c>
      <c r="G588" s="105" t="s">
        <v>31</v>
      </c>
      <c r="H588" s="393">
        <v>19.684999999999999</v>
      </c>
      <c r="I588" s="100">
        <v>12.992100000000001</v>
      </c>
      <c r="J588" s="101">
        <v>5.1968500000000004</v>
      </c>
      <c r="K588" s="254">
        <v>500</v>
      </c>
      <c r="L588" s="255">
        <v>330</v>
      </c>
      <c r="M588" s="256">
        <v>132</v>
      </c>
      <c r="N588" s="482">
        <v>1634.952</v>
      </c>
      <c r="O588" s="523">
        <v>735.72400000000005</v>
      </c>
      <c r="P588" s="235" t="s">
        <v>53</v>
      </c>
      <c r="Q588" s="391">
        <f t="shared" si="179"/>
        <v>26</v>
      </c>
      <c r="R588" s="76">
        <f t="shared" si="179"/>
        <v>16.25</v>
      </c>
      <c r="S588" s="77">
        <f t="shared" si="179"/>
        <v>10.25</v>
      </c>
      <c r="T588" s="211">
        <f t="shared" si="179"/>
        <v>39.700000000000003</v>
      </c>
    </row>
    <row r="589" spans="1:20" ht="18" x14ac:dyDescent="0.2">
      <c r="A589" s="370"/>
      <c r="B589" s="405" t="s">
        <v>640</v>
      </c>
      <c r="C589" s="420" t="s">
        <v>128</v>
      </c>
      <c r="D589" s="493" t="s">
        <v>641</v>
      </c>
      <c r="E589" s="519" t="s">
        <v>9</v>
      </c>
      <c r="F589" s="166" t="s">
        <v>642</v>
      </c>
      <c r="G589" s="264" t="s">
        <v>643</v>
      </c>
      <c r="H589" s="385">
        <v>22.0472</v>
      </c>
      <c r="I589" s="34">
        <v>14.5669</v>
      </c>
      <c r="J589" s="35">
        <v>5.1968500000000004</v>
      </c>
      <c r="K589" s="165">
        <v>560</v>
      </c>
      <c r="L589" s="166">
        <v>370</v>
      </c>
      <c r="M589" s="167">
        <v>132</v>
      </c>
      <c r="N589" s="474">
        <v>2612.2800000000002</v>
      </c>
      <c r="O589" s="520">
        <v>1175.5260000000003</v>
      </c>
      <c r="P589" s="168" t="s">
        <v>53</v>
      </c>
      <c r="Q589" s="394">
        <v>28.5</v>
      </c>
      <c r="R589" s="27">
        <v>17.75</v>
      </c>
      <c r="S589" s="28">
        <v>10.25</v>
      </c>
      <c r="T589" s="226">
        <v>50.7</v>
      </c>
    </row>
    <row r="590" spans="1:20" ht="18" x14ac:dyDescent="0.2">
      <c r="A590" s="368"/>
      <c r="B590" s="352" t="s">
        <v>644</v>
      </c>
      <c r="C590" s="348"/>
      <c r="D590" s="487"/>
      <c r="E590" s="503" t="s">
        <v>11</v>
      </c>
      <c r="F590" s="171" t="s">
        <v>642</v>
      </c>
      <c r="G590" s="267" t="s">
        <v>645</v>
      </c>
      <c r="H590" s="395">
        <v>22.0472</v>
      </c>
      <c r="I590" s="175">
        <v>14.5669</v>
      </c>
      <c r="J590" s="176">
        <v>5.1968500000000004</v>
      </c>
      <c r="K590" s="170">
        <v>560</v>
      </c>
      <c r="L590" s="171">
        <v>370</v>
      </c>
      <c r="M590" s="172">
        <v>132</v>
      </c>
      <c r="N590" s="475">
        <v>2612.2800000000002</v>
      </c>
      <c r="O590" s="513">
        <v>1175.5260000000003</v>
      </c>
      <c r="P590" s="173" t="s">
        <v>53</v>
      </c>
      <c r="Q590" s="395">
        <f>Q589</f>
        <v>28.5</v>
      </c>
      <c r="R590" s="175">
        <f>R589</f>
        <v>17.75</v>
      </c>
      <c r="S590" s="176">
        <f>S589</f>
        <v>10.25</v>
      </c>
      <c r="T590" s="227">
        <f>T589</f>
        <v>50.7</v>
      </c>
    </row>
    <row r="591" spans="1:20" ht="18" x14ac:dyDescent="0.2">
      <c r="A591" s="368"/>
      <c r="B591" s="404" t="s">
        <v>50</v>
      </c>
      <c r="C591" s="427"/>
      <c r="D591" s="497"/>
      <c r="E591" s="503" t="s">
        <v>12</v>
      </c>
      <c r="F591" s="171" t="s">
        <v>642</v>
      </c>
      <c r="G591" s="267" t="s">
        <v>646</v>
      </c>
      <c r="H591" s="395">
        <v>22.0472</v>
      </c>
      <c r="I591" s="175">
        <v>14.5669</v>
      </c>
      <c r="J591" s="176">
        <v>5.1968500000000004</v>
      </c>
      <c r="K591" s="170">
        <v>560</v>
      </c>
      <c r="L591" s="171">
        <v>370</v>
      </c>
      <c r="M591" s="172">
        <v>132</v>
      </c>
      <c r="N591" s="475">
        <v>2612.2800000000002</v>
      </c>
      <c r="O591" s="513">
        <v>1175.5260000000003</v>
      </c>
      <c r="P591" s="173" t="s">
        <v>53</v>
      </c>
      <c r="Q591" s="395">
        <f t="shared" ref="Q591:T608" si="187">Q590</f>
        <v>28.5</v>
      </c>
      <c r="R591" s="175">
        <f t="shared" si="187"/>
        <v>17.75</v>
      </c>
      <c r="S591" s="176">
        <f t="shared" si="187"/>
        <v>10.25</v>
      </c>
      <c r="T591" s="227">
        <f t="shared" si="187"/>
        <v>50.7</v>
      </c>
    </row>
    <row r="592" spans="1:20" ht="18" x14ac:dyDescent="0.2">
      <c r="A592" s="368"/>
      <c r="B592" s="404"/>
      <c r="C592" s="427"/>
      <c r="D592" s="497"/>
      <c r="E592" s="503" t="s">
        <v>13</v>
      </c>
      <c r="F592" s="171" t="s">
        <v>642</v>
      </c>
      <c r="G592" s="267" t="s">
        <v>647</v>
      </c>
      <c r="H592" s="395">
        <v>22.0472</v>
      </c>
      <c r="I592" s="175">
        <v>14.5669</v>
      </c>
      <c r="J592" s="176">
        <v>5.1968500000000004</v>
      </c>
      <c r="K592" s="170">
        <v>560</v>
      </c>
      <c r="L592" s="171">
        <v>370</v>
      </c>
      <c r="M592" s="172">
        <v>132</v>
      </c>
      <c r="N592" s="475">
        <v>2612.2800000000002</v>
      </c>
      <c r="O592" s="513">
        <v>1175.5260000000003</v>
      </c>
      <c r="P592" s="173" t="s">
        <v>53</v>
      </c>
      <c r="Q592" s="395">
        <f t="shared" si="187"/>
        <v>28.5</v>
      </c>
      <c r="R592" s="175">
        <f t="shared" si="187"/>
        <v>17.75</v>
      </c>
      <c r="S592" s="176">
        <f t="shared" si="187"/>
        <v>10.25</v>
      </c>
      <c r="T592" s="227">
        <f t="shared" si="187"/>
        <v>50.7</v>
      </c>
    </row>
    <row r="593" spans="1:20" ht="18" x14ac:dyDescent="0.2">
      <c r="A593" s="368"/>
      <c r="B593" s="352"/>
      <c r="C593" s="348"/>
      <c r="D593" s="487"/>
      <c r="E593" s="503" t="s">
        <v>14</v>
      </c>
      <c r="F593" s="171" t="s">
        <v>642</v>
      </c>
      <c r="G593" s="509" t="s">
        <v>648</v>
      </c>
      <c r="H593" s="395">
        <v>22.0472</v>
      </c>
      <c r="I593" s="175">
        <v>14.5669</v>
      </c>
      <c r="J593" s="176">
        <v>5.1968500000000004</v>
      </c>
      <c r="K593" s="170">
        <v>560</v>
      </c>
      <c r="L593" s="171">
        <v>370</v>
      </c>
      <c r="M593" s="172">
        <v>132</v>
      </c>
      <c r="N593" s="475">
        <v>2612.2800000000002</v>
      </c>
      <c r="O593" s="513">
        <v>1175.5260000000003</v>
      </c>
      <c r="P593" s="173" t="s">
        <v>53</v>
      </c>
      <c r="Q593" s="395">
        <f t="shared" si="187"/>
        <v>28.5</v>
      </c>
      <c r="R593" s="175">
        <f t="shared" si="187"/>
        <v>17.75</v>
      </c>
      <c r="S593" s="176">
        <f t="shared" si="187"/>
        <v>10.25</v>
      </c>
      <c r="T593" s="227">
        <f t="shared" si="187"/>
        <v>50.7</v>
      </c>
    </row>
    <row r="594" spans="1:20" ht="18" x14ac:dyDescent="0.2">
      <c r="A594" s="368"/>
      <c r="B594" s="352"/>
      <c r="C594" s="348"/>
      <c r="D594" s="487"/>
      <c r="E594" s="503" t="s">
        <v>15</v>
      </c>
      <c r="F594" s="171" t="s">
        <v>642</v>
      </c>
      <c r="G594" s="509" t="s">
        <v>649</v>
      </c>
      <c r="H594" s="395">
        <v>22.0472</v>
      </c>
      <c r="I594" s="175">
        <v>14.5669</v>
      </c>
      <c r="J594" s="176">
        <v>5.1968500000000004</v>
      </c>
      <c r="K594" s="170">
        <v>560</v>
      </c>
      <c r="L594" s="171">
        <v>370</v>
      </c>
      <c r="M594" s="172">
        <v>132</v>
      </c>
      <c r="N594" s="475">
        <v>2612.2800000000002</v>
      </c>
      <c r="O594" s="513">
        <v>1175.5260000000003</v>
      </c>
      <c r="P594" s="173" t="s">
        <v>53</v>
      </c>
      <c r="Q594" s="395">
        <f t="shared" si="187"/>
        <v>28.5</v>
      </c>
      <c r="R594" s="175">
        <f t="shared" si="187"/>
        <v>17.75</v>
      </c>
      <c r="S594" s="176">
        <f t="shared" si="187"/>
        <v>10.25</v>
      </c>
      <c r="T594" s="227">
        <f t="shared" si="187"/>
        <v>50.7</v>
      </c>
    </row>
    <row r="595" spans="1:20" ht="18" x14ac:dyDescent="0.2">
      <c r="A595" s="368"/>
      <c r="B595" s="404" t="s">
        <v>650</v>
      </c>
      <c r="C595" s="427"/>
      <c r="D595" s="497"/>
      <c r="E595" s="503" t="s">
        <v>16</v>
      </c>
      <c r="F595" s="171" t="s">
        <v>642</v>
      </c>
      <c r="G595" s="509" t="s">
        <v>651</v>
      </c>
      <c r="H595" s="395">
        <v>22.0472</v>
      </c>
      <c r="I595" s="175">
        <v>14.5669</v>
      </c>
      <c r="J595" s="176">
        <v>5.1968500000000004</v>
      </c>
      <c r="K595" s="170">
        <v>560</v>
      </c>
      <c r="L595" s="171">
        <v>370</v>
      </c>
      <c r="M595" s="172">
        <v>132</v>
      </c>
      <c r="N595" s="475">
        <v>2612.2800000000002</v>
      </c>
      <c r="O595" s="513">
        <v>1175.5260000000003</v>
      </c>
      <c r="P595" s="173" t="s">
        <v>53</v>
      </c>
      <c r="Q595" s="395">
        <f t="shared" si="187"/>
        <v>28.5</v>
      </c>
      <c r="R595" s="175">
        <f t="shared" si="187"/>
        <v>17.75</v>
      </c>
      <c r="S595" s="176">
        <f t="shared" si="187"/>
        <v>10.25</v>
      </c>
      <c r="T595" s="227">
        <f t="shared" si="187"/>
        <v>50.7</v>
      </c>
    </row>
    <row r="596" spans="1:20" ht="18" x14ac:dyDescent="0.2">
      <c r="A596" s="368"/>
      <c r="B596" s="404" t="s">
        <v>652</v>
      </c>
      <c r="C596" s="427"/>
      <c r="D596" s="497"/>
      <c r="E596" s="503" t="s">
        <v>18</v>
      </c>
      <c r="F596" s="171" t="s">
        <v>642</v>
      </c>
      <c r="G596" s="509" t="s">
        <v>653</v>
      </c>
      <c r="H596" s="395">
        <v>22.0472</v>
      </c>
      <c r="I596" s="175">
        <v>14.5669</v>
      </c>
      <c r="J596" s="176">
        <v>5.1968500000000004</v>
      </c>
      <c r="K596" s="170">
        <v>560</v>
      </c>
      <c r="L596" s="171">
        <v>370</v>
      </c>
      <c r="M596" s="172">
        <v>132</v>
      </c>
      <c r="N596" s="475">
        <v>2612.2800000000002</v>
      </c>
      <c r="O596" s="513">
        <v>1175.5260000000003</v>
      </c>
      <c r="P596" s="173" t="s">
        <v>53</v>
      </c>
      <c r="Q596" s="395">
        <f t="shared" si="187"/>
        <v>28.5</v>
      </c>
      <c r="R596" s="175">
        <f t="shared" si="187"/>
        <v>17.75</v>
      </c>
      <c r="S596" s="176">
        <f t="shared" si="187"/>
        <v>10.25</v>
      </c>
      <c r="T596" s="227">
        <f t="shared" si="187"/>
        <v>50.7</v>
      </c>
    </row>
    <row r="597" spans="1:20" ht="18" x14ac:dyDescent="0.2">
      <c r="A597" s="368"/>
      <c r="B597" s="352"/>
      <c r="C597" s="348"/>
      <c r="D597" s="487"/>
      <c r="E597" s="503" t="s">
        <v>19</v>
      </c>
      <c r="F597" s="171" t="s">
        <v>642</v>
      </c>
      <c r="G597" s="509" t="s">
        <v>654</v>
      </c>
      <c r="H597" s="395">
        <v>22.0472</v>
      </c>
      <c r="I597" s="175">
        <v>14.5669</v>
      </c>
      <c r="J597" s="176">
        <v>5.1968500000000004</v>
      </c>
      <c r="K597" s="170">
        <v>560</v>
      </c>
      <c r="L597" s="171">
        <v>370</v>
      </c>
      <c r="M597" s="172">
        <v>132</v>
      </c>
      <c r="N597" s="475">
        <v>2612.2800000000002</v>
      </c>
      <c r="O597" s="513">
        <v>1175.5260000000003</v>
      </c>
      <c r="P597" s="173" t="s">
        <v>53</v>
      </c>
      <c r="Q597" s="395">
        <f t="shared" si="187"/>
        <v>28.5</v>
      </c>
      <c r="R597" s="175">
        <f t="shared" si="187"/>
        <v>17.75</v>
      </c>
      <c r="S597" s="176">
        <f t="shared" si="187"/>
        <v>10.25</v>
      </c>
      <c r="T597" s="227">
        <f t="shared" si="187"/>
        <v>50.7</v>
      </c>
    </row>
    <row r="598" spans="1:20" ht="18" x14ac:dyDescent="0.2">
      <c r="A598" s="368"/>
      <c r="B598" s="352"/>
      <c r="C598" s="348"/>
      <c r="D598" s="487"/>
      <c r="E598" s="503" t="s">
        <v>20</v>
      </c>
      <c r="F598" s="171" t="s">
        <v>642</v>
      </c>
      <c r="G598" s="509" t="s">
        <v>655</v>
      </c>
      <c r="H598" s="395">
        <v>22.0472</v>
      </c>
      <c r="I598" s="175">
        <v>14.5669</v>
      </c>
      <c r="J598" s="176">
        <v>5.1968500000000004</v>
      </c>
      <c r="K598" s="170">
        <v>560</v>
      </c>
      <c r="L598" s="171">
        <v>370</v>
      </c>
      <c r="M598" s="172">
        <v>132</v>
      </c>
      <c r="N598" s="475">
        <v>2612.2800000000002</v>
      </c>
      <c r="O598" s="513">
        <v>1175.5260000000003</v>
      </c>
      <c r="P598" s="173" t="s">
        <v>53</v>
      </c>
      <c r="Q598" s="395">
        <f t="shared" si="187"/>
        <v>28.5</v>
      </c>
      <c r="R598" s="175">
        <f t="shared" si="187"/>
        <v>17.75</v>
      </c>
      <c r="S598" s="176">
        <f t="shared" si="187"/>
        <v>10.25</v>
      </c>
      <c r="T598" s="227">
        <f t="shared" si="187"/>
        <v>50.7</v>
      </c>
    </row>
    <row r="599" spans="1:20" ht="18" x14ac:dyDescent="0.2">
      <c r="A599" s="368"/>
      <c r="B599" s="352"/>
      <c r="C599" s="348"/>
      <c r="D599" s="487"/>
      <c r="E599" s="503" t="s">
        <v>21</v>
      </c>
      <c r="F599" s="171" t="s">
        <v>642</v>
      </c>
      <c r="G599" s="509" t="s">
        <v>656</v>
      </c>
      <c r="H599" s="395">
        <v>22.0472</v>
      </c>
      <c r="I599" s="175">
        <v>14.5669</v>
      </c>
      <c r="J599" s="176">
        <v>5.1968500000000004</v>
      </c>
      <c r="K599" s="170">
        <v>560</v>
      </c>
      <c r="L599" s="171">
        <v>370</v>
      </c>
      <c r="M599" s="172">
        <v>132</v>
      </c>
      <c r="N599" s="475">
        <v>2612.2800000000002</v>
      </c>
      <c r="O599" s="513">
        <v>1175.5260000000003</v>
      </c>
      <c r="P599" s="173" t="s">
        <v>53</v>
      </c>
      <c r="Q599" s="395">
        <f t="shared" si="187"/>
        <v>28.5</v>
      </c>
      <c r="R599" s="175">
        <f t="shared" si="187"/>
        <v>17.75</v>
      </c>
      <c r="S599" s="176">
        <f t="shared" si="187"/>
        <v>10.25</v>
      </c>
      <c r="T599" s="227">
        <f t="shared" si="187"/>
        <v>50.7</v>
      </c>
    </row>
    <row r="600" spans="1:20" ht="18" x14ac:dyDescent="0.2">
      <c r="A600" s="368"/>
      <c r="B600" s="352"/>
      <c r="C600" s="348"/>
      <c r="D600" s="487"/>
      <c r="E600" s="503" t="s">
        <v>22</v>
      </c>
      <c r="F600" s="171" t="s">
        <v>642</v>
      </c>
      <c r="G600" s="267" t="s">
        <v>657</v>
      </c>
      <c r="H600" s="395">
        <v>22.0472</v>
      </c>
      <c r="I600" s="175">
        <v>14.5669</v>
      </c>
      <c r="J600" s="176">
        <v>5.1968500000000004</v>
      </c>
      <c r="K600" s="170">
        <v>560</v>
      </c>
      <c r="L600" s="171">
        <v>370</v>
      </c>
      <c r="M600" s="172">
        <v>132</v>
      </c>
      <c r="N600" s="475">
        <v>2612.2800000000002</v>
      </c>
      <c r="O600" s="513">
        <v>1175.5260000000003</v>
      </c>
      <c r="P600" s="173" t="s">
        <v>53</v>
      </c>
      <c r="Q600" s="395">
        <f t="shared" si="187"/>
        <v>28.5</v>
      </c>
      <c r="R600" s="175">
        <f t="shared" si="187"/>
        <v>17.75</v>
      </c>
      <c r="S600" s="176">
        <f t="shared" si="187"/>
        <v>10.25</v>
      </c>
      <c r="T600" s="227">
        <f t="shared" si="187"/>
        <v>50.7</v>
      </c>
    </row>
    <row r="601" spans="1:20" ht="18" x14ac:dyDescent="0.2">
      <c r="A601" s="368"/>
      <c r="B601" s="404"/>
      <c r="C601" s="427"/>
      <c r="D601" s="497"/>
      <c r="E601" s="503" t="str">
        <f>E621</f>
        <v>Plaster Pink</v>
      </c>
      <c r="F601" s="171" t="s">
        <v>642</v>
      </c>
      <c r="G601" s="509" t="s">
        <v>1066</v>
      </c>
      <c r="H601" s="395">
        <v>22.0472</v>
      </c>
      <c r="I601" s="175">
        <v>14.5669</v>
      </c>
      <c r="J601" s="176">
        <v>5.1968500000000004</v>
      </c>
      <c r="K601" s="170">
        <v>560</v>
      </c>
      <c r="L601" s="171">
        <v>370</v>
      </c>
      <c r="M601" s="172">
        <v>132</v>
      </c>
      <c r="N601" s="475">
        <v>2612.2800000000002</v>
      </c>
      <c r="O601" s="513">
        <v>1175.5260000000003</v>
      </c>
      <c r="P601" s="173" t="s">
        <v>53</v>
      </c>
      <c r="Q601" s="395">
        <f t="shared" ref="Q601:T601" si="188">Q600</f>
        <v>28.5</v>
      </c>
      <c r="R601" s="175">
        <f t="shared" si="188"/>
        <v>17.75</v>
      </c>
      <c r="S601" s="176">
        <f t="shared" si="188"/>
        <v>10.25</v>
      </c>
      <c r="T601" s="227">
        <f t="shared" si="188"/>
        <v>50.7</v>
      </c>
    </row>
    <row r="602" spans="1:20" ht="18" x14ac:dyDescent="0.2">
      <c r="A602" s="368"/>
      <c r="B602" s="404"/>
      <c r="C602" s="427"/>
      <c r="D602" s="497"/>
      <c r="E602" s="503" t="str">
        <f t="shared" ref="E602:E606" si="189">E622</f>
        <v>Midnight Blue</v>
      </c>
      <c r="F602" s="171" t="s">
        <v>642</v>
      </c>
      <c r="G602" s="509" t="s">
        <v>1067</v>
      </c>
      <c r="H602" s="395">
        <v>22.0472</v>
      </c>
      <c r="I602" s="175">
        <v>14.5669</v>
      </c>
      <c r="J602" s="176">
        <v>5.1968500000000004</v>
      </c>
      <c r="K602" s="170">
        <v>560</v>
      </c>
      <c r="L602" s="171">
        <v>370</v>
      </c>
      <c r="M602" s="172">
        <v>132</v>
      </c>
      <c r="N602" s="475">
        <v>2612.2800000000002</v>
      </c>
      <c r="O602" s="513">
        <v>1175.5260000000003</v>
      </c>
      <c r="P602" s="173" t="s">
        <v>53</v>
      </c>
      <c r="Q602" s="395">
        <f t="shared" ref="Q602:T602" si="190">Q601</f>
        <v>28.5</v>
      </c>
      <c r="R602" s="175">
        <f t="shared" si="190"/>
        <v>17.75</v>
      </c>
      <c r="S602" s="176">
        <f t="shared" si="190"/>
        <v>10.25</v>
      </c>
      <c r="T602" s="227">
        <f t="shared" si="190"/>
        <v>50.7</v>
      </c>
    </row>
    <row r="603" spans="1:20" ht="18" x14ac:dyDescent="0.2">
      <c r="A603" s="368"/>
      <c r="B603" s="352"/>
      <c r="C603" s="348"/>
      <c r="D603" s="487"/>
      <c r="E603" s="503" t="str">
        <f t="shared" si="189"/>
        <v>Olive Green</v>
      </c>
      <c r="F603" s="171" t="s">
        <v>642</v>
      </c>
      <c r="G603" s="509" t="s">
        <v>1068</v>
      </c>
      <c r="H603" s="395">
        <v>22.0472</v>
      </c>
      <c r="I603" s="175">
        <v>14.5669</v>
      </c>
      <c r="J603" s="176">
        <v>5.1968500000000004</v>
      </c>
      <c r="K603" s="170">
        <v>560</v>
      </c>
      <c r="L603" s="171">
        <v>370</v>
      </c>
      <c r="M603" s="172">
        <v>132</v>
      </c>
      <c r="N603" s="475">
        <v>2612.2800000000002</v>
      </c>
      <c r="O603" s="513">
        <v>1175.5260000000003</v>
      </c>
      <c r="P603" s="173" t="s">
        <v>53</v>
      </c>
      <c r="Q603" s="395">
        <f t="shared" ref="Q603:T603" si="191">Q602</f>
        <v>28.5</v>
      </c>
      <c r="R603" s="175">
        <f t="shared" si="191"/>
        <v>17.75</v>
      </c>
      <c r="S603" s="176">
        <f t="shared" si="191"/>
        <v>10.25</v>
      </c>
      <c r="T603" s="227">
        <f t="shared" si="191"/>
        <v>50.7</v>
      </c>
    </row>
    <row r="604" spans="1:20" ht="18" x14ac:dyDescent="0.2">
      <c r="A604" s="368"/>
      <c r="B604" s="352"/>
      <c r="C604" s="348"/>
      <c r="D604" s="487"/>
      <c r="E604" s="503" t="str">
        <f t="shared" si="189"/>
        <v>Forest Green</v>
      </c>
      <c r="F604" s="171" t="s">
        <v>642</v>
      </c>
      <c r="G604" s="509" t="s">
        <v>1069</v>
      </c>
      <c r="H604" s="395">
        <v>22.0472</v>
      </c>
      <c r="I604" s="175">
        <v>14.5669</v>
      </c>
      <c r="J604" s="176">
        <v>5.1968500000000004</v>
      </c>
      <c r="K604" s="170">
        <v>560</v>
      </c>
      <c r="L604" s="171">
        <v>370</v>
      </c>
      <c r="M604" s="172">
        <v>132</v>
      </c>
      <c r="N604" s="475">
        <v>2612.2800000000002</v>
      </c>
      <c r="O604" s="513">
        <v>1175.5260000000003</v>
      </c>
      <c r="P604" s="173" t="s">
        <v>53</v>
      </c>
      <c r="Q604" s="395">
        <f t="shared" ref="Q604:T604" si="192">Q603</f>
        <v>28.5</v>
      </c>
      <c r="R604" s="175">
        <f t="shared" si="192"/>
        <v>17.75</v>
      </c>
      <c r="S604" s="176">
        <f t="shared" si="192"/>
        <v>10.25</v>
      </c>
      <c r="T604" s="227">
        <f t="shared" si="192"/>
        <v>50.7</v>
      </c>
    </row>
    <row r="605" spans="1:20" ht="18" x14ac:dyDescent="0.2">
      <c r="A605" s="368"/>
      <c r="B605" s="352"/>
      <c r="C605" s="348"/>
      <c r="D605" s="487"/>
      <c r="E605" s="503" t="str">
        <f t="shared" si="189"/>
        <v>Leather</v>
      </c>
      <c r="F605" s="171" t="s">
        <v>642</v>
      </c>
      <c r="G605" s="509" t="s">
        <v>1070</v>
      </c>
      <c r="H605" s="395">
        <v>22.0472</v>
      </c>
      <c r="I605" s="175">
        <v>14.5669</v>
      </c>
      <c r="J605" s="176">
        <v>5.1968500000000004</v>
      </c>
      <c r="K605" s="170">
        <v>560</v>
      </c>
      <c r="L605" s="171">
        <v>370</v>
      </c>
      <c r="M605" s="172">
        <v>132</v>
      </c>
      <c r="N605" s="475">
        <v>2612.2800000000002</v>
      </c>
      <c r="O605" s="513">
        <v>1175.5260000000003</v>
      </c>
      <c r="P605" s="173" t="s">
        <v>53</v>
      </c>
      <c r="Q605" s="395">
        <f t="shared" ref="Q605:T605" si="193">Q604</f>
        <v>28.5</v>
      </c>
      <c r="R605" s="175">
        <f t="shared" si="193"/>
        <v>17.75</v>
      </c>
      <c r="S605" s="176">
        <f t="shared" si="193"/>
        <v>10.25</v>
      </c>
      <c r="T605" s="227">
        <f t="shared" si="193"/>
        <v>50.7</v>
      </c>
    </row>
    <row r="606" spans="1:20" ht="18" x14ac:dyDescent="0.2">
      <c r="A606" s="368"/>
      <c r="B606" s="352"/>
      <c r="C606" s="348"/>
      <c r="D606" s="487"/>
      <c r="E606" s="503" t="str">
        <f t="shared" si="189"/>
        <v>Brick</v>
      </c>
      <c r="F606" s="171" t="s">
        <v>642</v>
      </c>
      <c r="G606" s="509" t="s">
        <v>1071</v>
      </c>
      <c r="H606" s="395">
        <v>22.0472</v>
      </c>
      <c r="I606" s="175">
        <v>14.5669</v>
      </c>
      <c r="J606" s="176">
        <v>5.1968500000000004</v>
      </c>
      <c r="K606" s="170">
        <v>560</v>
      </c>
      <c r="L606" s="171">
        <v>370</v>
      </c>
      <c r="M606" s="172">
        <v>132</v>
      </c>
      <c r="N606" s="475">
        <v>2612.2800000000002</v>
      </c>
      <c r="O606" s="513">
        <v>1175.5260000000003</v>
      </c>
      <c r="P606" s="173" t="s">
        <v>53</v>
      </c>
      <c r="Q606" s="395">
        <f t="shared" ref="Q606:T606" si="194">Q605</f>
        <v>28.5</v>
      </c>
      <c r="R606" s="175">
        <f t="shared" si="194"/>
        <v>17.75</v>
      </c>
      <c r="S606" s="176">
        <f t="shared" si="194"/>
        <v>10.25</v>
      </c>
      <c r="T606" s="227">
        <f t="shared" si="194"/>
        <v>50.7</v>
      </c>
    </row>
    <row r="607" spans="1:20" ht="18" x14ac:dyDescent="0.2">
      <c r="A607" s="368"/>
      <c r="B607" s="352"/>
      <c r="C607" s="347"/>
      <c r="D607" s="486"/>
      <c r="E607" s="503" t="s">
        <v>63</v>
      </c>
      <c r="F607" s="171" t="s">
        <v>642</v>
      </c>
      <c r="G607" s="267" t="s">
        <v>31</v>
      </c>
      <c r="H607" s="385">
        <v>22.0472</v>
      </c>
      <c r="I607" s="34">
        <v>14.5669</v>
      </c>
      <c r="J607" s="35">
        <v>5.1968500000000004</v>
      </c>
      <c r="K607" s="165">
        <v>560</v>
      </c>
      <c r="L607" s="166">
        <v>370</v>
      </c>
      <c r="M607" s="167">
        <v>132</v>
      </c>
      <c r="N607" s="475">
        <v>2873.5080000000003</v>
      </c>
      <c r="O607" s="513">
        <v>1293.0830000000001</v>
      </c>
      <c r="P607" s="168" t="s">
        <v>53</v>
      </c>
      <c r="Q607" s="395">
        <f>Q600</f>
        <v>28.5</v>
      </c>
      <c r="R607" s="175">
        <f>R600</f>
        <v>17.75</v>
      </c>
      <c r="S607" s="176">
        <f>S600</f>
        <v>10.25</v>
      </c>
      <c r="T607" s="227">
        <f>T600</f>
        <v>50.7</v>
      </c>
    </row>
    <row r="608" spans="1:20" ht="19" thickBot="1" x14ac:dyDescent="0.25">
      <c r="A608" s="369"/>
      <c r="B608" s="422"/>
      <c r="C608" s="421"/>
      <c r="D608" s="494"/>
      <c r="E608" s="517" t="s">
        <v>64</v>
      </c>
      <c r="F608" s="181" t="s">
        <v>642</v>
      </c>
      <c r="G608" s="270" t="s">
        <v>31</v>
      </c>
      <c r="H608" s="499">
        <v>22.0472</v>
      </c>
      <c r="I608" s="242">
        <v>14.5669</v>
      </c>
      <c r="J608" s="243">
        <v>5.1968500000000004</v>
      </c>
      <c r="K608" s="180">
        <v>560</v>
      </c>
      <c r="L608" s="181">
        <v>370</v>
      </c>
      <c r="M608" s="182">
        <v>132</v>
      </c>
      <c r="N608" s="476">
        <v>2873.5080000000003</v>
      </c>
      <c r="O608" s="518">
        <v>1293.0830000000001</v>
      </c>
      <c r="P608" s="183" t="s">
        <v>53</v>
      </c>
      <c r="Q608" s="395">
        <f t="shared" si="187"/>
        <v>28.5</v>
      </c>
      <c r="R608" s="175">
        <f t="shared" si="187"/>
        <v>17.75</v>
      </c>
      <c r="S608" s="176">
        <f t="shared" si="187"/>
        <v>10.25</v>
      </c>
      <c r="T608" s="227">
        <f t="shared" si="187"/>
        <v>50.7</v>
      </c>
    </row>
    <row r="609" spans="1:20" ht="18" x14ac:dyDescent="0.2">
      <c r="A609" s="370"/>
      <c r="B609" s="410" t="s">
        <v>658</v>
      </c>
      <c r="C609" s="406" t="s">
        <v>659</v>
      </c>
      <c r="D609" s="447" t="s">
        <v>660</v>
      </c>
      <c r="E609" s="521" t="s">
        <v>9</v>
      </c>
      <c r="F609" s="106" t="s">
        <v>661</v>
      </c>
      <c r="G609" s="295" t="s">
        <v>662</v>
      </c>
      <c r="H609" s="387">
        <v>25.590599999999998</v>
      </c>
      <c r="I609" s="109">
        <v>12.795299999999999</v>
      </c>
      <c r="J609" s="110">
        <v>5.7086600000000001</v>
      </c>
      <c r="K609" s="184">
        <v>650</v>
      </c>
      <c r="L609" s="106">
        <v>325</v>
      </c>
      <c r="M609" s="185">
        <v>145</v>
      </c>
      <c r="N609" s="454">
        <v>2374.6800000000003</v>
      </c>
      <c r="O609" s="522">
        <v>1068.6060000000002</v>
      </c>
      <c r="P609" s="186" t="s">
        <v>53</v>
      </c>
      <c r="Q609" s="387">
        <v>30.5</v>
      </c>
      <c r="R609" s="109">
        <v>17.75</v>
      </c>
      <c r="S609" s="110">
        <v>11.5</v>
      </c>
      <c r="T609" s="187">
        <v>56</v>
      </c>
    </row>
    <row r="610" spans="1:20" ht="18" x14ac:dyDescent="0.2">
      <c r="A610" s="368"/>
      <c r="B610" s="410" t="s">
        <v>50</v>
      </c>
      <c r="C610" s="407"/>
      <c r="D610" s="448"/>
      <c r="E610" s="507" t="s">
        <v>11</v>
      </c>
      <c r="F610" s="113" t="s">
        <v>661</v>
      </c>
      <c r="G610" s="107" t="s">
        <v>663</v>
      </c>
      <c r="H610" s="388">
        <v>25.590599999999998</v>
      </c>
      <c r="I610" s="115">
        <v>12.795299999999999</v>
      </c>
      <c r="J610" s="116">
        <v>5.7086600000000001</v>
      </c>
      <c r="K610" s="188">
        <v>650</v>
      </c>
      <c r="L610" s="113">
        <v>325</v>
      </c>
      <c r="M610" s="189">
        <v>145</v>
      </c>
      <c r="N610" s="453">
        <v>2374.6800000000003</v>
      </c>
      <c r="O610" s="514">
        <v>1068.6060000000002</v>
      </c>
      <c r="P610" s="190" t="s">
        <v>53</v>
      </c>
      <c r="Q610" s="388">
        <v>30.5</v>
      </c>
      <c r="R610" s="115">
        <v>17.75</v>
      </c>
      <c r="S610" s="116">
        <v>11.5</v>
      </c>
      <c r="T610" s="191">
        <v>56</v>
      </c>
    </row>
    <row r="611" spans="1:20" ht="18" x14ac:dyDescent="0.2">
      <c r="A611" s="368"/>
      <c r="B611" s="410"/>
      <c r="C611" s="407"/>
      <c r="D611" s="448"/>
      <c r="E611" s="507" t="s">
        <v>12</v>
      </c>
      <c r="F611" s="113" t="s">
        <v>661</v>
      </c>
      <c r="G611" s="107" t="s">
        <v>664</v>
      </c>
      <c r="H611" s="388">
        <v>25.590599999999998</v>
      </c>
      <c r="I611" s="115">
        <v>12.795299999999999</v>
      </c>
      <c r="J611" s="116">
        <v>5.7086600000000001</v>
      </c>
      <c r="K611" s="188">
        <v>650</v>
      </c>
      <c r="L611" s="113">
        <v>325</v>
      </c>
      <c r="M611" s="189">
        <v>145</v>
      </c>
      <c r="N611" s="453">
        <v>2374.6800000000003</v>
      </c>
      <c r="O611" s="514">
        <v>1068.6060000000002</v>
      </c>
      <c r="P611" s="190" t="s">
        <v>53</v>
      </c>
      <c r="Q611" s="388">
        <v>30.5</v>
      </c>
      <c r="R611" s="115">
        <v>17.75</v>
      </c>
      <c r="S611" s="116">
        <v>11.5</v>
      </c>
      <c r="T611" s="191">
        <v>56</v>
      </c>
    </row>
    <row r="612" spans="1:20" ht="18" x14ac:dyDescent="0.2">
      <c r="A612" s="368"/>
      <c r="B612" s="410"/>
      <c r="C612" s="407"/>
      <c r="D612" s="448"/>
      <c r="E612" s="507" t="s">
        <v>13</v>
      </c>
      <c r="F612" s="113" t="s">
        <v>661</v>
      </c>
      <c r="G612" s="107" t="s">
        <v>665</v>
      </c>
      <c r="H612" s="388">
        <v>25.590599999999998</v>
      </c>
      <c r="I612" s="115">
        <v>12.795299999999999</v>
      </c>
      <c r="J612" s="116">
        <v>5.7086600000000001</v>
      </c>
      <c r="K612" s="188">
        <v>650</v>
      </c>
      <c r="L612" s="113">
        <v>325</v>
      </c>
      <c r="M612" s="189">
        <v>145</v>
      </c>
      <c r="N612" s="453">
        <v>2374.6800000000003</v>
      </c>
      <c r="O612" s="514">
        <v>1068.6060000000002</v>
      </c>
      <c r="P612" s="190" t="s">
        <v>53</v>
      </c>
      <c r="Q612" s="388">
        <v>30.5</v>
      </c>
      <c r="R612" s="115">
        <v>17.75</v>
      </c>
      <c r="S612" s="116">
        <v>11.5</v>
      </c>
      <c r="T612" s="191">
        <v>56</v>
      </c>
    </row>
    <row r="613" spans="1:20" ht="18" x14ac:dyDescent="0.2">
      <c r="A613" s="368"/>
      <c r="B613" s="410"/>
      <c r="C613" s="407"/>
      <c r="D613" s="448"/>
      <c r="E613" s="507" t="s">
        <v>14</v>
      </c>
      <c r="F613" s="113" t="s">
        <v>661</v>
      </c>
      <c r="G613" s="107" t="s">
        <v>666</v>
      </c>
      <c r="H613" s="388">
        <v>25.590599999999998</v>
      </c>
      <c r="I613" s="115">
        <v>12.795299999999999</v>
      </c>
      <c r="J613" s="116">
        <v>5.7086600000000001</v>
      </c>
      <c r="K613" s="188">
        <v>650</v>
      </c>
      <c r="L613" s="113">
        <v>325</v>
      </c>
      <c r="M613" s="189">
        <v>145</v>
      </c>
      <c r="N613" s="453">
        <v>2374.6800000000003</v>
      </c>
      <c r="O613" s="514">
        <v>1068.6060000000002</v>
      </c>
      <c r="P613" s="190" t="s">
        <v>53</v>
      </c>
      <c r="Q613" s="388">
        <v>30.5</v>
      </c>
      <c r="R613" s="115">
        <v>17.75</v>
      </c>
      <c r="S613" s="116">
        <v>11.5</v>
      </c>
      <c r="T613" s="191">
        <v>56</v>
      </c>
    </row>
    <row r="614" spans="1:20" ht="18" x14ac:dyDescent="0.2">
      <c r="A614" s="368"/>
      <c r="B614" s="410"/>
      <c r="C614" s="407"/>
      <c r="D614" s="448"/>
      <c r="E614" s="507" t="s">
        <v>15</v>
      </c>
      <c r="F614" s="113" t="s">
        <v>661</v>
      </c>
      <c r="G614" s="107" t="s">
        <v>667</v>
      </c>
      <c r="H614" s="388">
        <v>25.590599999999998</v>
      </c>
      <c r="I614" s="115">
        <v>12.795299999999999</v>
      </c>
      <c r="J614" s="116">
        <v>5.7086600000000001</v>
      </c>
      <c r="K614" s="188">
        <v>650</v>
      </c>
      <c r="L614" s="113">
        <v>325</v>
      </c>
      <c r="M614" s="189">
        <v>145</v>
      </c>
      <c r="N614" s="453">
        <v>2374.6800000000003</v>
      </c>
      <c r="O614" s="514">
        <v>1068.6060000000002</v>
      </c>
      <c r="P614" s="190" t="s">
        <v>53</v>
      </c>
      <c r="Q614" s="388">
        <v>30.5</v>
      </c>
      <c r="R614" s="115">
        <v>17.75</v>
      </c>
      <c r="S614" s="116">
        <v>11.5</v>
      </c>
      <c r="T614" s="191">
        <v>56</v>
      </c>
    </row>
    <row r="615" spans="1:20" ht="18" x14ac:dyDescent="0.2">
      <c r="A615" s="368"/>
      <c r="B615" s="410"/>
      <c r="C615" s="407"/>
      <c r="D615" s="448"/>
      <c r="E615" s="507" t="s">
        <v>16</v>
      </c>
      <c r="F615" s="113" t="s">
        <v>661</v>
      </c>
      <c r="G615" s="107" t="s">
        <v>668</v>
      </c>
      <c r="H615" s="388">
        <v>25.590599999999998</v>
      </c>
      <c r="I615" s="115">
        <v>12.795299999999999</v>
      </c>
      <c r="J615" s="116">
        <v>5.7086600000000001</v>
      </c>
      <c r="K615" s="188">
        <v>650</v>
      </c>
      <c r="L615" s="113">
        <v>325</v>
      </c>
      <c r="M615" s="189">
        <v>145</v>
      </c>
      <c r="N615" s="453">
        <v>2374.6800000000003</v>
      </c>
      <c r="O615" s="514">
        <v>1068.6060000000002</v>
      </c>
      <c r="P615" s="190" t="s">
        <v>53</v>
      </c>
      <c r="Q615" s="388">
        <v>30.5</v>
      </c>
      <c r="R615" s="115">
        <v>17.75</v>
      </c>
      <c r="S615" s="116">
        <v>11.5</v>
      </c>
      <c r="T615" s="191">
        <v>56</v>
      </c>
    </row>
    <row r="616" spans="1:20" ht="18" x14ac:dyDescent="0.2">
      <c r="A616" s="368"/>
      <c r="B616" s="410"/>
      <c r="C616" s="407"/>
      <c r="D616" s="448"/>
      <c r="E616" s="507" t="s">
        <v>18</v>
      </c>
      <c r="F616" s="113" t="s">
        <v>661</v>
      </c>
      <c r="G616" s="107" t="s">
        <v>669</v>
      </c>
      <c r="H616" s="388">
        <v>25.590599999999998</v>
      </c>
      <c r="I616" s="115">
        <v>12.795299999999999</v>
      </c>
      <c r="J616" s="116">
        <v>5.7086600000000001</v>
      </c>
      <c r="K616" s="188">
        <v>650</v>
      </c>
      <c r="L616" s="113">
        <v>325</v>
      </c>
      <c r="M616" s="189">
        <v>145</v>
      </c>
      <c r="N616" s="453">
        <v>2374.6800000000003</v>
      </c>
      <c r="O616" s="514">
        <v>1068.6060000000002</v>
      </c>
      <c r="P616" s="190" t="s">
        <v>53</v>
      </c>
      <c r="Q616" s="388">
        <v>30.5</v>
      </c>
      <c r="R616" s="115">
        <v>17.75</v>
      </c>
      <c r="S616" s="116">
        <v>11.5</v>
      </c>
      <c r="T616" s="191">
        <v>56</v>
      </c>
    </row>
    <row r="617" spans="1:20" ht="18" x14ac:dyDescent="0.2">
      <c r="A617" s="368"/>
      <c r="B617" s="410"/>
      <c r="C617" s="407"/>
      <c r="D617" s="448"/>
      <c r="E617" s="507" t="s">
        <v>19</v>
      </c>
      <c r="F617" s="113" t="s">
        <v>661</v>
      </c>
      <c r="G617" s="107" t="s">
        <v>670</v>
      </c>
      <c r="H617" s="388">
        <v>25.590599999999998</v>
      </c>
      <c r="I617" s="115">
        <v>12.795299999999999</v>
      </c>
      <c r="J617" s="116">
        <v>5.7086600000000001</v>
      </c>
      <c r="K617" s="188">
        <v>650</v>
      </c>
      <c r="L617" s="113">
        <v>325</v>
      </c>
      <c r="M617" s="189">
        <v>145</v>
      </c>
      <c r="N617" s="453">
        <v>2374.6800000000003</v>
      </c>
      <c r="O617" s="514">
        <v>1068.6060000000002</v>
      </c>
      <c r="P617" s="190" t="s">
        <v>53</v>
      </c>
      <c r="Q617" s="388">
        <v>30.5</v>
      </c>
      <c r="R617" s="115">
        <v>17.75</v>
      </c>
      <c r="S617" s="116">
        <v>11.5</v>
      </c>
      <c r="T617" s="191">
        <v>56</v>
      </c>
    </row>
    <row r="618" spans="1:20" ht="18" x14ac:dyDescent="0.2">
      <c r="A618" s="368"/>
      <c r="B618" s="410"/>
      <c r="C618" s="407"/>
      <c r="D618" s="448"/>
      <c r="E618" s="507" t="s">
        <v>20</v>
      </c>
      <c r="F618" s="113" t="s">
        <v>661</v>
      </c>
      <c r="G618" s="107" t="s">
        <v>671</v>
      </c>
      <c r="H618" s="388">
        <v>25.590599999999998</v>
      </c>
      <c r="I618" s="115">
        <v>12.795299999999999</v>
      </c>
      <c r="J618" s="116">
        <v>5.7086600000000001</v>
      </c>
      <c r="K618" s="188">
        <v>650</v>
      </c>
      <c r="L618" s="113">
        <v>325</v>
      </c>
      <c r="M618" s="189">
        <v>145</v>
      </c>
      <c r="N618" s="453">
        <v>2374.6800000000003</v>
      </c>
      <c r="O618" s="514">
        <v>1068.6060000000002</v>
      </c>
      <c r="P618" s="190" t="s">
        <v>53</v>
      </c>
      <c r="Q618" s="388">
        <v>30.5</v>
      </c>
      <c r="R618" s="115">
        <v>17.75</v>
      </c>
      <c r="S618" s="116">
        <v>11.5</v>
      </c>
      <c r="T618" s="191">
        <v>56</v>
      </c>
    </row>
    <row r="619" spans="1:20" ht="18" x14ac:dyDescent="0.2">
      <c r="A619" s="368"/>
      <c r="B619" s="410"/>
      <c r="C619" s="407"/>
      <c r="D619" s="448"/>
      <c r="E619" s="507" t="s">
        <v>21</v>
      </c>
      <c r="F619" s="113" t="s">
        <v>661</v>
      </c>
      <c r="G619" s="107" t="s">
        <v>672</v>
      </c>
      <c r="H619" s="388">
        <v>25.590599999999998</v>
      </c>
      <c r="I619" s="115">
        <v>12.795299999999999</v>
      </c>
      <c r="J619" s="116">
        <v>5.7086600000000001</v>
      </c>
      <c r="K619" s="188">
        <v>650</v>
      </c>
      <c r="L619" s="113">
        <v>325</v>
      </c>
      <c r="M619" s="189">
        <v>145</v>
      </c>
      <c r="N619" s="453">
        <v>2374.6800000000003</v>
      </c>
      <c r="O619" s="514">
        <v>1068.6060000000002</v>
      </c>
      <c r="P619" s="190" t="s">
        <v>53</v>
      </c>
      <c r="Q619" s="388">
        <v>30.5</v>
      </c>
      <c r="R619" s="115">
        <v>17.75</v>
      </c>
      <c r="S619" s="116">
        <v>11.5</v>
      </c>
      <c r="T619" s="191">
        <v>56</v>
      </c>
    </row>
    <row r="620" spans="1:20" ht="18" x14ac:dyDescent="0.2">
      <c r="A620" s="368"/>
      <c r="B620" s="410"/>
      <c r="C620" s="407"/>
      <c r="D620" s="448"/>
      <c r="E620" s="507" t="s">
        <v>22</v>
      </c>
      <c r="F620" s="113" t="s">
        <v>661</v>
      </c>
      <c r="G620" s="107" t="s">
        <v>673</v>
      </c>
      <c r="H620" s="388">
        <v>25.590599999999998</v>
      </c>
      <c r="I620" s="115">
        <v>12.795299999999999</v>
      </c>
      <c r="J620" s="116">
        <v>5.7086600000000001</v>
      </c>
      <c r="K620" s="188">
        <v>650</v>
      </c>
      <c r="L620" s="113">
        <v>325</v>
      </c>
      <c r="M620" s="189">
        <v>145</v>
      </c>
      <c r="N620" s="453">
        <v>2374.6800000000003</v>
      </c>
      <c r="O620" s="514">
        <v>1068.6060000000002</v>
      </c>
      <c r="P620" s="190" t="s">
        <v>53</v>
      </c>
      <c r="Q620" s="388">
        <v>30.5</v>
      </c>
      <c r="R620" s="115">
        <v>17.75</v>
      </c>
      <c r="S620" s="116">
        <v>11.5</v>
      </c>
      <c r="T620" s="191">
        <v>56</v>
      </c>
    </row>
    <row r="621" spans="1:20" ht="18" x14ac:dyDescent="0.2">
      <c r="A621" s="368"/>
      <c r="B621" s="410"/>
      <c r="C621" s="407"/>
      <c r="D621" s="448"/>
      <c r="E621" s="507" t="str">
        <f>E641</f>
        <v>Plaster Pink</v>
      </c>
      <c r="F621" s="113"/>
      <c r="G621" s="107" t="s">
        <v>1072</v>
      </c>
      <c r="H621" s="388">
        <v>25.590599999999998</v>
      </c>
      <c r="I621" s="115">
        <v>12.795299999999999</v>
      </c>
      <c r="J621" s="116">
        <v>5.7086600000000001</v>
      </c>
      <c r="K621" s="188">
        <v>650</v>
      </c>
      <c r="L621" s="113">
        <v>325</v>
      </c>
      <c r="M621" s="189">
        <v>145</v>
      </c>
      <c r="N621" s="453">
        <v>2374.6800000000003</v>
      </c>
      <c r="O621" s="514">
        <v>1068.6060000000002</v>
      </c>
      <c r="P621" s="190" t="s">
        <v>53</v>
      </c>
      <c r="Q621" s="388">
        <v>30.5</v>
      </c>
      <c r="R621" s="115">
        <v>17.75</v>
      </c>
      <c r="S621" s="116">
        <v>11.5</v>
      </c>
      <c r="T621" s="191">
        <v>56</v>
      </c>
    </row>
    <row r="622" spans="1:20" ht="18" x14ac:dyDescent="0.2">
      <c r="A622" s="368"/>
      <c r="B622" s="410"/>
      <c r="C622" s="407"/>
      <c r="D622" s="448"/>
      <c r="E622" s="507" t="str">
        <f t="shared" ref="E622:E626" si="195">E642</f>
        <v>Midnight Blue</v>
      </c>
      <c r="F622" s="113"/>
      <c r="G622" s="107" t="s">
        <v>1073</v>
      </c>
      <c r="H622" s="388">
        <v>25.590599999999998</v>
      </c>
      <c r="I622" s="115">
        <v>12.795299999999999</v>
      </c>
      <c r="J622" s="116">
        <v>5.7086600000000001</v>
      </c>
      <c r="K622" s="188">
        <v>650</v>
      </c>
      <c r="L622" s="113">
        <v>325</v>
      </c>
      <c r="M622" s="189">
        <v>145</v>
      </c>
      <c r="N622" s="453">
        <v>2374.6800000000003</v>
      </c>
      <c r="O622" s="514">
        <v>1068.6060000000002</v>
      </c>
      <c r="P622" s="190" t="s">
        <v>53</v>
      </c>
      <c r="Q622" s="388">
        <v>30.5</v>
      </c>
      <c r="R622" s="115">
        <v>17.75</v>
      </c>
      <c r="S622" s="116">
        <v>11.5</v>
      </c>
      <c r="T622" s="191">
        <v>56</v>
      </c>
    </row>
    <row r="623" spans="1:20" ht="18" x14ac:dyDescent="0.2">
      <c r="A623" s="368"/>
      <c r="B623" s="410"/>
      <c r="C623" s="407"/>
      <c r="D623" s="448"/>
      <c r="E623" s="507" t="str">
        <f t="shared" si="195"/>
        <v>Olive Green</v>
      </c>
      <c r="F623" s="113"/>
      <c r="G623" s="107" t="s">
        <v>1074</v>
      </c>
      <c r="H623" s="388">
        <v>25.590599999999998</v>
      </c>
      <c r="I623" s="115">
        <v>12.795299999999999</v>
      </c>
      <c r="J623" s="116">
        <v>5.7086600000000001</v>
      </c>
      <c r="K623" s="188">
        <v>650</v>
      </c>
      <c r="L623" s="113">
        <v>325</v>
      </c>
      <c r="M623" s="189">
        <v>145</v>
      </c>
      <c r="N623" s="453">
        <v>2374.6800000000003</v>
      </c>
      <c r="O623" s="514">
        <v>1068.6060000000002</v>
      </c>
      <c r="P623" s="190" t="s">
        <v>53</v>
      </c>
      <c r="Q623" s="388">
        <v>30.5</v>
      </c>
      <c r="R623" s="115">
        <v>17.75</v>
      </c>
      <c r="S623" s="116">
        <v>11.5</v>
      </c>
      <c r="T623" s="191">
        <v>56</v>
      </c>
    </row>
    <row r="624" spans="1:20" ht="18" x14ac:dyDescent="0.2">
      <c r="A624" s="368"/>
      <c r="B624" s="410"/>
      <c r="C624" s="407"/>
      <c r="D624" s="448"/>
      <c r="E624" s="507" t="str">
        <f t="shared" si="195"/>
        <v>Forest Green</v>
      </c>
      <c r="F624" s="113"/>
      <c r="G624" s="107" t="s">
        <v>1075</v>
      </c>
      <c r="H624" s="388">
        <v>25.590599999999998</v>
      </c>
      <c r="I624" s="115">
        <v>12.795299999999999</v>
      </c>
      <c r="J624" s="116">
        <v>5.7086600000000001</v>
      </c>
      <c r="K624" s="188">
        <v>650</v>
      </c>
      <c r="L624" s="113">
        <v>325</v>
      </c>
      <c r="M624" s="189">
        <v>145</v>
      </c>
      <c r="N624" s="453">
        <v>2374.6800000000003</v>
      </c>
      <c r="O624" s="514">
        <v>1068.6060000000002</v>
      </c>
      <c r="P624" s="190" t="s">
        <v>53</v>
      </c>
      <c r="Q624" s="388">
        <v>30.5</v>
      </c>
      <c r="R624" s="115">
        <v>17.75</v>
      </c>
      <c r="S624" s="116">
        <v>11.5</v>
      </c>
      <c r="T624" s="191">
        <v>56</v>
      </c>
    </row>
    <row r="625" spans="1:20" ht="18" x14ac:dyDescent="0.2">
      <c r="A625" s="368"/>
      <c r="B625" s="410"/>
      <c r="C625" s="407"/>
      <c r="D625" s="448"/>
      <c r="E625" s="507" t="str">
        <f t="shared" si="195"/>
        <v>Leather</v>
      </c>
      <c r="F625" s="113"/>
      <c r="G625" s="107" t="s">
        <v>1076</v>
      </c>
      <c r="H625" s="388">
        <v>25.590599999999998</v>
      </c>
      <c r="I625" s="115">
        <v>12.795299999999999</v>
      </c>
      <c r="J625" s="116">
        <v>5.7086600000000001</v>
      </c>
      <c r="K625" s="188">
        <v>650</v>
      </c>
      <c r="L625" s="113">
        <v>325</v>
      </c>
      <c r="M625" s="189">
        <v>145</v>
      </c>
      <c r="N625" s="453">
        <v>2374.6800000000003</v>
      </c>
      <c r="O625" s="514">
        <v>1068.6060000000002</v>
      </c>
      <c r="P625" s="190" t="s">
        <v>53</v>
      </c>
      <c r="Q625" s="388">
        <v>30.5</v>
      </c>
      <c r="R625" s="115">
        <v>17.75</v>
      </c>
      <c r="S625" s="116">
        <v>11.5</v>
      </c>
      <c r="T625" s="191">
        <v>56</v>
      </c>
    </row>
    <row r="626" spans="1:20" ht="18" x14ac:dyDescent="0.2">
      <c r="A626" s="368"/>
      <c r="B626" s="410"/>
      <c r="C626" s="407"/>
      <c r="D626" s="448"/>
      <c r="E626" s="507" t="str">
        <f t="shared" si="195"/>
        <v>Brick</v>
      </c>
      <c r="F626" s="113"/>
      <c r="G626" s="107" t="s">
        <v>1077</v>
      </c>
      <c r="H626" s="388">
        <v>25.590599999999998</v>
      </c>
      <c r="I626" s="115">
        <v>12.795299999999999</v>
      </c>
      <c r="J626" s="116">
        <v>5.7086600000000001</v>
      </c>
      <c r="K626" s="188">
        <v>650</v>
      </c>
      <c r="L626" s="113">
        <v>325</v>
      </c>
      <c r="M626" s="189">
        <v>145</v>
      </c>
      <c r="N626" s="453">
        <v>2374.6800000000003</v>
      </c>
      <c r="O626" s="514">
        <v>1068.6060000000002</v>
      </c>
      <c r="P626" s="190" t="s">
        <v>53</v>
      </c>
      <c r="Q626" s="388">
        <v>30.5</v>
      </c>
      <c r="R626" s="115">
        <v>17.75</v>
      </c>
      <c r="S626" s="116">
        <v>11.5</v>
      </c>
      <c r="T626" s="191">
        <v>56</v>
      </c>
    </row>
    <row r="627" spans="1:20" ht="18" x14ac:dyDescent="0.2">
      <c r="A627" s="368"/>
      <c r="B627" s="410"/>
      <c r="C627" s="408"/>
      <c r="D627" s="449"/>
      <c r="E627" s="507" t="s">
        <v>63</v>
      </c>
      <c r="F627" s="113" t="s">
        <v>661</v>
      </c>
      <c r="G627" s="107" t="s">
        <v>31</v>
      </c>
      <c r="H627" s="397">
        <v>25.590599999999998</v>
      </c>
      <c r="I627" s="193">
        <v>12.795299999999999</v>
      </c>
      <c r="J627" s="194">
        <v>5.7086600000000001</v>
      </c>
      <c r="K627" s="195">
        <v>650</v>
      </c>
      <c r="L627" s="196">
        <v>325</v>
      </c>
      <c r="M627" s="197">
        <v>145</v>
      </c>
      <c r="N627" s="453">
        <v>2612.1480000000001</v>
      </c>
      <c r="O627" s="514">
        <v>1175.471</v>
      </c>
      <c r="P627" s="198" t="s">
        <v>53</v>
      </c>
      <c r="Q627" s="388">
        <v>30.5</v>
      </c>
      <c r="R627" s="115">
        <v>17.75</v>
      </c>
      <c r="S627" s="116">
        <v>11.5</v>
      </c>
      <c r="T627" s="191">
        <v>56</v>
      </c>
    </row>
    <row r="628" spans="1:20" ht="19" thickBot="1" x14ac:dyDescent="0.25">
      <c r="A628" s="369"/>
      <c r="B628" s="423"/>
      <c r="C628" s="137"/>
      <c r="D628" s="136"/>
      <c r="E628" s="524" t="s">
        <v>64</v>
      </c>
      <c r="F628" s="258" t="s">
        <v>661</v>
      </c>
      <c r="G628" s="363" t="s">
        <v>31</v>
      </c>
      <c r="H628" s="432">
        <v>25.590599999999998</v>
      </c>
      <c r="I628" s="251">
        <v>12.795299999999999</v>
      </c>
      <c r="J628" s="252">
        <v>5.7086600000000001</v>
      </c>
      <c r="K628" s="257">
        <v>650</v>
      </c>
      <c r="L628" s="258">
        <v>325</v>
      </c>
      <c r="M628" s="259">
        <v>145</v>
      </c>
      <c r="N628" s="525">
        <v>2612.1480000000001</v>
      </c>
      <c r="O628" s="526">
        <v>1175.471</v>
      </c>
      <c r="P628" s="260" t="s">
        <v>53</v>
      </c>
      <c r="Q628" s="389">
        <v>30.5</v>
      </c>
      <c r="R628" s="238">
        <v>17.75</v>
      </c>
      <c r="S628" s="239">
        <v>11.5</v>
      </c>
      <c r="T628" s="240">
        <v>56</v>
      </c>
    </row>
    <row r="629" spans="1:20" ht="18" x14ac:dyDescent="0.2">
      <c r="A629" s="368"/>
      <c r="B629" s="418" t="s">
        <v>674</v>
      </c>
      <c r="C629" s="415" t="s">
        <v>675</v>
      </c>
      <c r="D629" s="491" t="s">
        <v>676</v>
      </c>
      <c r="E629" s="528" t="s">
        <v>9</v>
      </c>
      <c r="F629" s="204" t="s">
        <v>677</v>
      </c>
      <c r="G629" s="280" t="s">
        <v>678</v>
      </c>
      <c r="H629" s="431">
        <v>18.897600000000001</v>
      </c>
      <c r="I629" s="201">
        <v>18.897600000000001</v>
      </c>
      <c r="J629" s="202">
        <v>33.464599999999997</v>
      </c>
      <c r="K629" s="203">
        <v>480</v>
      </c>
      <c r="L629" s="204">
        <v>480</v>
      </c>
      <c r="M629" s="205">
        <v>850</v>
      </c>
      <c r="N629" s="477">
        <v>4825.92</v>
      </c>
      <c r="O629" s="529">
        <v>2171.6640000000002</v>
      </c>
      <c r="P629" s="206" t="s">
        <v>53</v>
      </c>
      <c r="Q629" s="390">
        <v>25.75</v>
      </c>
      <c r="R629" s="70">
        <v>25.75</v>
      </c>
      <c r="S629" s="71">
        <v>40.25</v>
      </c>
      <c r="T629" s="248">
        <v>264.60000000000002</v>
      </c>
    </row>
    <row r="630" spans="1:20" ht="18" x14ac:dyDescent="0.2">
      <c r="A630" s="368"/>
      <c r="B630" s="418" t="s">
        <v>492</v>
      </c>
      <c r="C630" s="413"/>
      <c r="D630" s="490"/>
      <c r="E630" s="302" t="s">
        <v>11</v>
      </c>
      <c r="F630" s="67" t="s">
        <v>677</v>
      </c>
      <c r="G630" s="283" t="s">
        <v>679</v>
      </c>
      <c r="H630" s="391">
        <v>18.897600000000001</v>
      </c>
      <c r="I630" s="76">
        <v>18.897600000000001</v>
      </c>
      <c r="J630" s="77">
        <v>33.464599999999997</v>
      </c>
      <c r="K630" s="208">
        <v>480</v>
      </c>
      <c r="L630" s="67">
        <v>480</v>
      </c>
      <c r="M630" s="209">
        <v>850</v>
      </c>
      <c r="N630" s="478">
        <v>4825.92</v>
      </c>
      <c r="O630" s="515">
        <v>2171.6640000000002</v>
      </c>
      <c r="P630" s="210" t="s">
        <v>53</v>
      </c>
      <c r="Q630" s="391">
        <f>Q629</f>
        <v>25.75</v>
      </c>
      <c r="R630" s="76">
        <f>R629</f>
        <v>25.75</v>
      </c>
      <c r="S630" s="77">
        <f>S629</f>
        <v>40.25</v>
      </c>
      <c r="T630" s="211">
        <f>T629</f>
        <v>264.60000000000002</v>
      </c>
    </row>
    <row r="631" spans="1:20" ht="18" x14ac:dyDescent="0.2">
      <c r="A631" s="368"/>
      <c r="B631" s="418" t="s">
        <v>50</v>
      </c>
      <c r="C631" s="413"/>
      <c r="D631" s="490"/>
      <c r="E631" s="302" t="s">
        <v>12</v>
      </c>
      <c r="F631" s="67" t="s">
        <v>677</v>
      </c>
      <c r="G631" s="283" t="s">
        <v>680</v>
      </c>
      <c r="H631" s="391">
        <v>18.897600000000001</v>
      </c>
      <c r="I631" s="76">
        <v>18.897600000000001</v>
      </c>
      <c r="J631" s="77">
        <v>33.464599999999997</v>
      </c>
      <c r="K631" s="212">
        <v>480</v>
      </c>
      <c r="L631" s="68">
        <v>480</v>
      </c>
      <c r="M631" s="213">
        <v>850</v>
      </c>
      <c r="N631" s="478">
        <v>4825.92</v>
      </c>
      <c r="O631" s="515">
        <v>2171.6640000000002</v>
      </c>
      <c r="P631" s="210" t="s">
        <v>53</v>
      </c>
      <c r="Q631" s="391">
        <f t="shared" ref="Q631:T640" si="196">Q630</f>
        <v>25.75</v>
      </c>
      <c r="R631" s="76">
        <f t="shared" si="196"/>
        <v>25.75</v>
      </c>
      <c r="S631" s="77">
        <f t="shared" si="196"/>
        <v>40.25</v>
      </c>
      <c r="T631" s="211">
        <f t="shared" si="196"/>
        <v>264.60000000000002</v>
      </c>
    </row>
    <row r="632" spans="1:20" ht="18" x14ac:dyDescent="0.2">
      <c r="A632" s="368"/>
      <c r="B632" s="418"/>
      <c r="C632" s="413"/>
      <c r="D632" s="490"/>
      <c r="E632" s="302" t="s">
        <v>13</v>
      </c>
      <c r="F632" s="67" t="s">
        <v>677</v>
      </c>
      <c r="G632" s="283" t="s">
        <v>681</v>
      </c>
      <c r="H632" s="391">
        <v>18.897600000000001</v>
      </c>
      <c r="I632" s="76">
        <v>18.897600000000001</v>
      </c>
      <c r="J632" s="77">
        <v>33.464599999999997</v>
      </c>
      <c r="K632" s="208">
        <v>480</v>
      </c>
      <c r="L632" s="67">
        <v>480</v>
      </c>
      <c r="M632" s="209">
        <v>850</v>
      </c>
      <c r="N632" s="478">
        <v>4825.92</v>
      </c>
      <c r="O632" s="515">
        <v>2171.6640000000002</v>
      </c>
      <c r="P632" s="210" t="s">
        <v>53</v>
      </c>
      <c r="Q632" s="391">
        <f t="shared" si="196"/>
        <v>25.75</v>
      </c>
      <c r="R632" s="76">
        <f t="shared" si="196"/>
        <v>25.75</v>
      </c>
      <c r="S632" s="77">
        <f t="shared" si="196"/>
        <v>40.25</v>
      </c>
      <c r="T632" s="211">
        <f t="shared" si="196"/>
        <v>264.60000000000002</v>
      </c>
    </row>
    <row r="633" spans="1:20" ht="18" x14ac:dyDescent="0.2">
      <c r="A633" s="368"/>
      <c r="B633" s="418"/>
      <c r="C633" s="413"/>
      <c r="D633" s="490"/>
      <c r="E633" s="302" t="s">
        <v>14</v>
      </c>
      <c r="F633" s="67" t="s">
        <v>677</v>
      </c>
      <c r="G633" s="283" t="s">
        <v>682</v>
      </c>
      <c r="H633" s="391">
        <v>18.897600000000001</v>
      </c>
      <c r="I633" s="76">
        <v>18.897600000000001</v>
      </c>
      <c r="J633" s="77">
        <v>33.464599999999997</v>
      </c>
      <c r="K633" s="212">
        <v>480</v>
      </c>
      <c r="L633" s="68">
        <v>480</v>
      </c>
      <c r="M633" s="213">
        <v>850</v>
      </c>
      <c r="N633" s="478">
        <v>4825.92</v>
      </c>
      <c r="O633" s="515">
        <v>2171.6640000000002</v>
      </c>
      <c r="P633" s="210" t="s">
        <v>53</v>
      </c>
      <c r="Q633" s="391">
        <f t="shared" si="196"/>
        <v>25.75</v>
      </c>
      <c r="R633" s="76">
        <f t="shared" si="196"/>
        <v>25.75</v>
      </c>
      <c r="S633" s="77">
        <f t="shared" si="196"/>
        <v>40.25</v>
      </c>
      <c r="T633" s="211">
        <f t="shared" si="196"/>
        <v>264.60000000000002</v>
      </c>
    </row>
    <row r="634" spans="1:20" ht="18" x14ac:dyDescent="0.2">
      <c r="A634" s="368"/>
      <c r="B634" s="418"/>
      <c r="C634" s="413"/>
      <c r="D634" s="490"/>
      <c r="E634" s="302" t="s">
        <v>15</v>
      </c>
      <c r="F634" s="67" t="s">
        <v>677</v>
      </c>
      <c r="G634" s="283" t="s">
        <v>683</v>
      </c>
      <c r="H634" s="391">
        <v>18.897600000000001</v>
      </c>
      <c r="I634" s="76">
        <v>18.897600000000001</v>
      </c>
      <c r="J634" s="77">
        <v>33.464599999999997</v>
      </c>
      <c r="K634" s="208">
        <v>480</v>
      </c>
      <c r="L634" s="67">
        <v>480</v>
      </c>
      <c r="M634" s="209">
        <v>850</v>
      </c>
      <c r="N634" s="478">
        <v>4825.92</v>
      </c>
      <c r="O634" s="515">
        <v>2171.6640000000002</v>
      </c>
      <c r="P634" s="210" t="s">
        <v>53</v>
      </c>
      <c r="Q634" s="391">
        <f t="shared" si="196"/>
        <v>25.75</v>
      </c>
      <c r="R634" s="76">
        <f t="shared" si="196"/>
        <v>25.75</v>
      </c>
      <c r="S634" s="77">
        <f t="shared" si="196"/>
        <v>40.25</v>
      </c>
      <c r="T634" s="211">
        <f t="shared" si="196"/>
        <v>264.60000000000002</v>
      </c>
    </row>
    <row r="635" spans="1:20" ht="18" x14ac:dyDescent="0.2">
      <c r="A635" s="368"/>
      <c r="B635" s="418"/>
      <c r="C635" s="413"/>
      <c r="D635" s="490"/>
      <c r="E635" s="302" t="s">
        <v>16</v>
      </c>
      <c r="F635" s="67" t="s">
        <v>677</v>
      </c>
      <c r="G635" s="283" t="s">
        <v>684</v>
      </c>
      <c r="H635" s="391">
        <v>18.897600000000001</v>
      </c>
      <c r="I635" s="76">
        <v>18.897600000000001</v>
      </c>
      <c r="J635" s="77">
        <v>33.464599999999997</v>
      </c>
      <c r="K635" s="212">
        <v>480</v>
      </c>
      <c r="L635" s="68">
        <v>480</v>
      </c>
      <c r="M635" s="213">
        <v>850</v>
      </c>
      <c r="N635" s="478">
        <v>4825.92</v>
      </c>
      <c r="O635" s="515">
        <v>2171.6640000000002</v>
      </c>
      <c r="P635" s="210" t="s">
        <v>53</v>
      </c>
      <c r="Q635" s="391">
        <f t="shared" si="196"/>
        <v>25.75</v>
      </c>
      <c r="R635" s="76">
        <f t="shared" si="196"/>
        <v>25.75</v>
      </c>
      <c r="S635" s="77">
        <f t="shared" si="196"/>
        <v>40.25</v>
      </c>
      <c r="T635" s="211">
        <f t="shared" si="196"/>
        <v>264.60000000000002</v>
      </c>
    </row>
    <row r="636" spans="1:20" ht="18" x14ac:dyDescent="0.2">
      <c r="A636" s="368"/>
      <c r="B636" s="418"/>
      <c r="C636" s="413"/>
      <c r="D636" s="490"/>
      <c r="E636" s="302" t="s">
        <v>18</v>
      </c>
      <c r="F636" s="67" t="s">
        <v>677</v>
      </c>
      <c r="G636" s="283" t="s">
        <v>685</v>
      </c>
      <c r="H636" s="391">
        <v>18.897600000000001</v>
      </c>
      <c r="I636" s="76">
        <v>18.897600000000001</v>
      </c>
      <c r="J636" s="77">
        <v>33.464599999999997</v>
      </c>
      <c r="K636" s="208">
        <v>480</v>
      </c>
      <c r="L636" s="67">
        <v>480</v>
      </c>
      <c r="M636" s="209">
        <v>850</v>
      </c>
      <c r="N636" s="478">
        <v>4825.92</v>
      </c>
      <c r="O636" s="515">
        <v>2171.6640000000002</v>
      </c>
      <c r="P636" s="210" t="s">
        <v>53</v>
      </c>
      <c r="Q636" s="391">
        <f t="shared" si="196"/>
        <v>25.75</v>
      </c>
      <c r="R636" s="76">
        <f t="shared" si="196"/>
        <v>25.75</v>
      </c>
      <c r="S636" s="77">
        <f t="shared" si="196"/>
        <v>40.25</v>
      </c>
      <c r="T636" s="211">
        <f t="shared" si="196"/>
        <v>264.60000000000002</v>
      </c>
    </row>
    <row r="637" spans="1:20" ht="18" x14ac:dyDescent="0.2">
      <c r="A637" s="368"/>
      <c r="B637" s="418"/>
      <c r="C637" s="413"/>
      <c r="D637" s="490"/>
      <c r="E637" s="302" t="s">
        <v>19</v>
      </c>
      <c r="F637" s="67" t="s">
        <v>677</v>
      </c>
      <c r="G637" s="283" t="s">
        <v>686</v>
      </c>
      <c r="H637" s="391">
        <v>18.897600000000001</v>
      </c>
      <c r="I637" s="76">
        <v>18.897600000000001</v>
      </c>
      <c r="J637" s="77">
        <v>33.464599999999997</v>
      </c>
      <c r="K637" s="212">
        <v>480</v>
      </c>
      <c r="L637" s="68">
        <v>480</v>
      </c>
      <c r="M637" s="213">
        <v>850</v>
      </c>
      <c r="N637" s="478">
        <v>4825.92</v>
      </c>
      <c r="O637" s="515">
        <v>2171.6640000000002</v>
      </c>
      <c r="P637" s="210" t="s">
        <v>53</v>
      </c>
      <c r="Q637" s="391">
        <f t="shared" si="196"/>
        <v>25.75</v>
      </c>
      <c r="R637" s="76">
        <f t="shared" si="196"/>
        <v>25.75</v>
      </c>
      <c r="S637" s="77">
        <f t="shared" si="196"/>
        <v>40.25</v>
      </c>
      <c r="T637" s="211">
        <f t="shared" si="196"/>
        <v>264.60000000000002</v>
      </c>
    </row>
    <row r="638" spans="1:20" ht="18" x14ac:dyDescent="0.2">
      <c r="A638" s="368"/>
      <c r="B638" s="418"/>
      <c r="C638" s="413"/>
      <c r="D638" s="490"/>
      <c r="E638" s="302" t="s">
        <v>20</v>
      </c>
      <c r="F638" s="67" t="s">
        <v>677</v>
      </c>
      <c r="G638" s="283" t="s">
        <v>687</v>
      </c>
      <c r="H638" s="391">
        <v>18.897600000000001</v>
      </c>
      <c r="I638" s="76">
        <v>18.897600000000001</v>
      </c>
      <c r="J638" s="77">
        <v>33.464599999999997</v>
      </c>
      <c r="K638" s="208">
        <v>480</v>
      </c>
      <c r="L638" s="67">
        <v>480</v>
      </c>
      <c r="M638" s="209">
        <v>850</v>
      </c>
      <c r="N638" s="478">
        <v>4825.92</v>
      </c>
      <c r="O638" s="515">
        <v>2171.6640000000002</v>
      </c>
      <c r="P638" s="210" t="s">
        <v>53</v>
      </c>
      <c r="Q638" s="391">
        <f t="shared" si="196"/>
        <v>25.75</v>
      </c>
      <c r="R638" s="76">
        <f t="shared" si="196"/>
        <v>25.75</v>
      </c>
      <c r="S638" s="77">
        <f t="shared" si="196"/>
        <v>40.25</v>
      </c>
      <c r="T638" s="211">
        <f t="shared" si="196"/>
        <v>264.60000000000002</v>
      </c>
    </row>
    <row r="639" spans="1:20" ht="18" x14ac:dyDescent="0.2">
      <c r="A639" s="368"/>
      <c r="B639" s="418"/>
      <c r="C639" s="413"/>
      <c r="D639" s="490"/>
      <c r="E639" s="302" t="s">
        <v>21</v>
      </c>
      <c r="F639" s="67" t="s">
        <v>677</v>
      </c>
      <c r="G639" s="283" t="s">
        <v>688</v>
      </c>
      <c r="H639" s="391">
        <v>18.897600000000001</v>
      </c>
      <c r="I639" s="76">
        <v>18.897600000000001</v>
      </c>
      <c r="J639" s="77">
        <v>33.464599999999997</v>
      </c>
      <c r="K639" s="212">
        <v>480</v>
      </c>
      <c r="L639" s="68">
        <v>480</v>
      </c>
      <c r="M639" s="213">
        <v>850</v>
      </c>
      <c r="N639" s="478">
        <v>4825.92</v>
      </c>
      <c r="O639" s="515">
        <v>2171.6640000000002</v>
      </c>
      <c r="P639" s="210" t="s">
        <v>53</v>
      </c>
      <c r="Q639" s="391">
        <f t="shared" si="196"/>
        <v>25.75</v>
      </c>
      <c r="R639" s="76">
        <f t="shared" si="196"/>
        <v>25.75</v>
      </c>
      <c r="S639" s="77">
        <f t="shared" si="196"/>
        <v>40.25</v>
      </c>
      <c r="T639" s="211">
        <f t="shared" si="196"/>
        <v>264.60000000000002</v>
      </c>
    </row>
    <row r="640" spans="1:20" ht="18" x14ac:dyDescent="0.2">
      <c r="A640" s="368"/>
      <c r="B640" s="418"/>
      <c r="C640" s="413"/>
      <c r="D640" s="490"/>
      <c r="E640" s="302" t="s">
        <v>22</v>
      </c>
      <c r="F640" s="67" t="s">
        <v>677</v>
      </c>
      <c r="G640" s="283" t="s">
        <v>689</v>
      </c>
      <c r="H640" s="391">
        <v>18.897600000000001</v>
      </c>
      <c r="I640" s="76">
        <v>18.897600000000001</v>
      </c>
      <c r="J640" s="77">
        <v>33.464599999999997</v>
      </c>
      <c r="K640" s="208">
        <v>480</v>
      </c>
      <c r="L640" s="67">
        <v>480</v>
      </c>
      <c r="M640" s="209">
        <v>850</v>
      </c>
      <c r="N640" s="478">
        <v>4825.92</v>
      </c>
      <c r="O640" s="515">
        <v>2171.6640000000002</v>
      </c>
      <c r="P640" s="210" t="s">
        <v>53</v>
      </c>
      <c r="Q640" s="391">
        <f t="shared" si="196"/>
        <v>25.75</v>
      </c>
      <c r="R640" s="76">
        <f t="shared" si="196"/>
        <v>25.75</v>
      </c>
      <c r="S640" s="77">
        <f t="shared" si="196"/>
        <v>40.25</v>
      </c>
      <c r="T640" s="211">
        <f t="shared" si="196"/>
        <v>264.60000000000002</v>
      </c>
    </row>
    <row r="641" spans="1:20" ht="18" x14ac:dyDescent="0.2">
      <c r="A641" s="368"/>
      <c r="B641" s="418"/>
      <c r="C641" s="413"/>
      <c r="D641" s="490"/>
      <c r="E641" s="302" t="str">
        <f>E661</f>
        <v>Plaster Pink</v>
      </c>
      <c r="F641" s="67" t="s">
        <v>677</v>
      </c>
      <c r="G641" s="283" t="s">
        <v>1078</v>
      </c>
      <c r="H641" s="391">
        <v>18.897600000000001</v>
      </c>
      <c r="I641" s="76">
        <v>18.897600000000001</v>
      </c>
      <c r="J641" s="77">
        <v>33.464599999999997</v>
      </c>
      <c r="K641" s="212">
        <v>480</v>
      </c>
      <c r="L641" s="68">
        <v>480</v>
      </c>
      <c r="M641" s="213">
        <v>850</v>
      </c>
      <c r="N641" s="478">
        <v>4825.92</v>
      </c>
      <c r="O641" s="515">
        <v>2171.6640000000002</v>
      </c>
      <c r="P641" s="210" t="s">
        <v>53</v>
      </c>
      <c r="Q641" s="391">
        <f t="shared" ref="Q641:T641" si="197">Q640</f>
        <v>25.75</v>
      </c>
      <c r="R641" s="76">
        <f t="shared" si="197"/>
        <v>25.75</v>
      </c>
      <c r="S641" s="77">
        <f t="shared" si="197"/>
        <v>40.25</v>
      </c>
      <c r="T641" s="211">
        <f t="shared" si="197"/>
        <v>264.60000000000002</v>
      </c>
    </row>
    <row r="642" spans="1:20" ht="18" x14ac:dyDescent="0.2">
      <c r="A642" s="368"/>
      <c r="B642" s="418"/>
      <c r="C642" s="413"/>
      <c r="D642" s="490"/>
      <c r="E642" s="302" t="str">
        <f t="shared" ref="E642:E646" si="198">E662</f>
        <v>Midnight Blue</v>
      </c>
      <c r="F642" s="67" t="s">
        <v>677</v>
      </c>
      <c r="G642" s="283" t="s">
        <v>1079</v>
      </c>
      <c r="H642" s="391">
        <v>18.897600000000001</v>
      </c>
      <c r="I642" s="76">
        <v>18.897600000000001</v>
      </c>
      <c r="J642" s="77">
        <v>33.464599999999997</v>
      </c>
      <c r="K642" s="208">
        <v>480</v>
      </c>
      <c r="L642" s="67">
        <v>480</v>
      </c>
      <c r="M642" s="209">
        <v>850</v>
      </c>
      <c r="N642" s="478">
        <v>4825.92</v>
      </c>
      <c r="O642" s="515">
        <v>2171.6640000000002</v>
      </c>
      <c r="P642" s="210" t="s">
        <v>53</v>
      </c>
      <c r="Q642" s="391">
        <f t="shared" ref="Q642:T642" si="199">Q641</f>
        <v>25.75</v>
      </c>
      <c r="R642" s="76">
        <f t="shared" si="199"/>
        <v>25.75</v>
      </c>
      <c r="S642" s="77">
        <f t="shared" si="199"/>
        <v>40.25</v>
      </c>
      <c r="T642" s="211">
        <f t="shared" si="199"/>
        <v>264.60000000000002</v>
      </c>
    </row>
    <row r="643" spans="1:20" ht="18" x14ac:dyDescent="0.2">
      <c r="A643" s="368"/>
      <c r="B643" s="418"/>
      <c r="C643" s="413"/>
      <c r="D643" s="490"/>
      <c r="E643" s="302" t="str">
        <f t="shared" si="198"/>
        <v>Olive Green</v>
      </c>
      <c r="F643" s="67" t="s">
        <v>677</v>
      </c>
      <c r="G643" s="283" t="s">
        <v>1080</v>
      </c>
      <c r="H643" s="391">
        <v>18.897600000000001</v>
      </c>
      <c r="I643" s="76">
        <v>18.897600000000001</v>
      </c>
      <c r="J643" s="77">
        <v>33.464599999999997</v>
      </c>
      <c r="K643" s="212">
        <v>480</v>
      </c>
      <c r="L643" s="68">
        <v>480</v>
      </c>
      <c r="M643" s="213">
        <v>850</v>
      </c>
      <c r="N643" s="478">
        <v>4825.92</v>
      </c>
      <c r="O643" s="515">
        <v>2171.6640000000002</v>
      </c>
      <c r="P643" s="210" t="s">
        <v>53</v>
      </c>
      <c r="Q643" s="391">
        <f t="shared" ref="Q643:T643" si="200">Q642</f>
        <v>25.75</v>
      </c>
      <c r="R643" s="76">
        <f t="shared" si="200"/>
        <v>25.75</v>
      </c>
      <c r="S643" s="77">
        <f t="shared" si="200"/>
        <v>40.25</v>
      </c>
      <c r="T643" s="211">
        <f t="shared" si="200"/>
        <v>264.60000000000002</v>
      </c>
    </row>
    <row r="644" spans="1:20" ht="18" x14ac:dyDescent="0.2">
      <c r="A644" s="368"/>
      <c r="B644" s="418"/>
      <c r="C644" s="413"/>
      <c r="D644" s="490"/>
      <c r="E644" s="302" t="str">
        <f t="shared" si="198"/>
        <v>Forest Green</v>
      </c>
      <c r="F644" s="67" t="s">
        <v>677</v>
      </c>
      <c r="G644" s="283" t="s">
        <v>1081</v>
      </c>
      <c r="H644" s="391">
        <v>18.897600000000001</v>
      </c>
      <c r="I644" s="76">
        <v>18.897600000000001</v>
      </c>
      <c r="J644" s="77">
        <v>33.464599999999997</v>
      </c>
      <c r="K644" s="208">
        <v>480</v>
      </c>
      <c r="L644" s="67">
        <v>480</v>
      </c>
      <c r="M644" s="209">
        <v>850</v>
      </c>
      <c r="N644" s="478">
        <v>4825.92</v>
      </c>
      <c r="O644" s="515">
        <v>2171.6640000000002</v>
      </c>
      <c r="P644" s="210" t="s">
        <v>53</v>
      </c>
      <c r="Q644" s="391">
        <f t="shared" ref="Q644:T644" si="201">Q643</f>
        <v>25.75</v>
      </c>
      <c r="R644" s="76">
        <f t="shared" si="201"/>
        <v>25.75</v>
      </c>
      <c r="S644" s="77">
        <f t="shared" si="201"/>
        <v>40.25</v>
      </c>
      <c r="T644" s="211">
        <f t="shared" si="201"/>
        <v>264.60000000000002</v>
      </c>
    </row>
    <row r="645" spans="1:20" ht="18" x14ac:dyDescent="0.2">
      <c r="A645" s="368"/>
      <c r="B645" s="418"/>
      <c r="C645" s="413"/>
      <c r="D645" s="490"/>
      <c r="E645" s="302" t="str">
        <f t="shared" si="198"/>
        <v>Leather</v>
      </c>
      <c r="F645" s="67" t="s">
        <v>677</v>
      </c>
      <c r="G645" s="283" t="s">
        <v>1082</v>
      </c>
      <c r="H645" s="391">
        <v>18.897600000000001</v>
      </c>
      <c r="I645" s="76">
        <v>18.897600000000001</v>
      </c>
      <c r="J645" s="77">
        <v>33.464599999999997</v>
      </c>
      <c r="K645" s="212">
        <v>480</v>
      </c>
      <c r="L645" s="68">
        <v>480</v>
      </c>
      <c r="M645" s="213">
        <v>850</v>
      </c>
      <c r="N645" s="478">
        <v>4825.92</v>
      </c>
      <c r="O645" s="515">
        <v>2171.6640000000002</v>
      </c>
      <c r="P645" s="210" t="s">
        <v>53</v>
      </c>
      <c r="Q645" s="391">
        <f t="shared" ref="Q645:T645" si="202">Q644</f>
        <v>25.75</v>
      </c>
      <c r="R645" s="76">
        <f t="shared" si="202"/>
        <v>25.75</v>
      </c>
      <c r="S645" s="77">
        <f t="shared" si="202"/>
        <v>40.25</v>
      </c>
      <c r="T645" s="211">
        <f t="shared" si="202"/>
        <v>264.60000000000002</v>
      </c>
    </row>
    <row r="646" spans="1:20" ht="18" x14ac:dyDescent="0.2">
      <c r="A646" s="368"/>
      <c r="B646" s="418"/>
      <c r="C646" s="413"/>
      <c r="D646" s="490"/>
      <c r="E646" s="302" t="str">
        <f t="shared" si="198"/>
        <v>Brick</v>
      </c>
      <c r="F646" s="67" t="s">
        <v>677</v>
      </c>
      <c r="G646" s="283" t="s">
        <v>1083</v>
      </c>
      <c r="H646" s="391">
        <v>18.897600000000001</v>
      </c>
      <c r="I646" s="76">
        <v>18.897600000000001</v>
      </c>
      <c r="J646" s="77">
        <v>33.464599999999997</v>
      </c>
      <c r="K646" s="208">
        <v>480</v>
      </c>
      <c r="L646" s="67">
        <v>480</v>
      </c>
      <c r="M646" s="209">
        <v>850</v>
      </c>
      <c r="N646" s="478">
        <v>4825.92</v>
      </c>
      <c r="O646" s="515">
        <v>2171.6640000000002</v>
      </c>
      <c r="P646" s="210" t="s">
        <v>53</v>
      </c>
      <c r="Q646" s="391">
        <f t="shared" ref="Q646:T646" si="203">Q645</f>
        <v>25.75</v>
      </c>
      <c r="R646" s="76">
        <f t="shared" si="203"/>
        <v>25.75</v>
      </c>
      <c r="S646" s="77">
        <f t="shared" si="203"/>
        <v>40.25</v>
      </c>
      <c r="T646" s="211">
        <f t="shared" si="203"/>
        <v>264.60000000000002</v>
      </c>
    </row>
    <row r="647" spans="1:20" ht="18" x14ac:dyDescent="0.2">
      <c r="A647" s="368"/>
      <c r="B647" s="418"/>
      <c r="C647" s="413"/>
      <c r="D647" s="490"/>
      <c r="E647" s="302" t="s">
        <v>63</v>
      </c>
      <c r="F647" s="67" t="s">
        <v>677</v>
      </c>
      <c r="G647" s="283" t="s">
        <v>31</v>
      </c>
      <c r="H647" s="391">
        <v>18.897600000000001</v>
      </c>
      <c r="I647" s="76">
        <v>18.897600000000001</v>
      </c>
      <c r="J647" s="77">
        <v>33.464599999999997</v>
      </c>
      <c r="K647" s="212">
        <v>480</v>
      </c>
      <c r="L647" s="68">
        <v>480</v>
      </c>
      <c r="M647" s="213">
        <v>850</v>
      </c>
      <c r="N647" s="478">
        <v>5308.5120000000006</v>
      </c>
      <c r="O647" s="515">
        <v>2388.826</v>
      </c>
      <c r="P647" s="210" t="s">
        <v>53</v>
      </c>
      <c r="Q647" s="391">
        <f>Q640</f>
        <v>25.75</v>
      </c>
      <c r="R647" s="76">
        <f>R640</f>
        <v>25.75</v>
      </c>
      <c r="S647" s="77">
        <f>S640</f>
        <v>40.25</v>
      </c>
      <c r="T647" s="211">
        <f>T640</f>
        <v>264.60000000000002</v>
      </c>
    </row>
    <row r="648" spans="1:20" ht="19" thickBot="1" x14ac:dyDescent="0.25">
      <c r="A648" s="368"/>
      <c r="B648" s="419"/>
      <c r="C648" s="413"/>
      <c r="D648" s="490"/>
      <c r="E648" s="303" t="s">
        <v>64</v>
      </c>
      <c r="F648" s="255" t="s">
        <v>677</v>
      </c>
      <c r="G648" s="105" t="s">
        <v>31</v>
      </c>
      <c r="H648" s="393">
        <v>18.897600000000001</v>
      </c>
      <c r="I648" s="100">
        <v>18.897600000000001</v>
      </c>
      <c r="J648" s="101">
        <v>33.464599999999997</v>
      </c>
      <c r="K648" s="254">
        <v>480</v>
      </c>
      <c r="L648" s="255">
        <v>480</v>
      </c>
      <c r="M648" s="256">
        <v>850</v>
      </c>
      <c r="N648" s="482">
        <v>5308.5120000000006</v>
      </c>
      <c r="O648" s="523">
        <v>2388.826</v>
      </c>
      <c r="P648" s="235" t="s">
        <v>53</v>
      </c>
      <c r="Q648" s="391">
        <f>Q647</f>
        <v>25.75</v>
      </c>
      <c r="R648" s="76">
        <f>R647</f>
        <v>25.75</v>
      </c>
      <c r="S648" s="77">
        <f>S647</f>
        <v>40.25</v>
      </c>
      <c r="T648" s="211">
        <f>T647</f>
        <v>264.60000000000002</v>
      </c>
    </row>
    <row r="649" spans="1:20" ht="18" x14ac:dyDescent="0.2">
      <c r="A649" s="370"/>
      <c r="B649" s="405" t="s">
        <v>690</v>
      </c>
      <c r="C649" s="420" t="s">
        <v>675</v>
      </c>
      <c r="D649" s="493" t="s">
        <v>691</v>
      </c>
      <c r="E649" s="519" t="s">
        <v>9</v>
      </c>
      <c r="F649" s="166" t="s">
        <v>692</v>
      </c>
      <c r="G649" s="264" t="s">
        <v>693</v>
      </c>
      <c r="H649" s="385">
        <v>18.897600000000001</v>
      </c>
      <c r="I649" s="34">
        <v>18.897600000000001</v>
      </c>
      <c r="J649" s="35">
        <v>33.464599999999997</v>
      </c>
      <c r="K649" s="165">
        <v>480</v>
      </c>
      <c r="L649" s="166">
        <v>480</v>
      </c>
      <c r="M649" s="167">
        <v>850</v>
      </c>
      <c r="N649" s="474">
        <v>7501.5600000000013</v>
      </c>
      <c r="O649" s="520">
        <v>3375.7020000000002</v>
      </c>
      <c r="P649" s="168" t="s">
        <v>53</v>
      </c>
      <c r="Q649" s="394">
        <v>25.75</v>
      </c>
      <c r="R649" s="27">
        <v>25.75</v>
      </c>
      <c r="S649" s="28">
        <v>40.25</v>
      </c>
      <c r="T649" s="226">
        <v>264.60000000000002</v>
      </c>
    </row>
    <row r="650" spans="1:20" ht="18" x14ac:dyDescent="0.2">
      <c r="A650" s="368"/>
      <c r="B650" s="352" t="s">
        <v>694</v>
      </c>
      <c r="C650" s="348"/>
      <c r="D650" s="487"/>
      <c r="E650" s="503" t="s">
        <v>11</v>
      </c>
      <c r="F650" s="171" t="s">
        <v>692</v>
      </c>
      <c r="G650" s="267" t="s">
        <v>695</v>
      </c>
      <c r="H650" s="395">
        <v>18.897600000000001</v>
      </c>
      <c r="I650" s="175">
        <v>18.897600000000001</v>
      </c>
      <c r="J650" s="176">
        <v>33.464599999999997</v>
      </c>
      <c r="K650" s="170">
        <v>480</v>
      </c>
      <c r="L650" s="171">
        <v>480</v>
      </c>
      <c r="M650" s="172">
        <v>850</v>
      </c>
      <c r="N650" s="475">
        <v>7501.5600000000013</v>
      </c>
      <c r="O650" s="513">
        <v>3375.7020000000002</v>
      </c>
      <c r="P650" s="173" t="s">
        <v>53</v>
      </c>
      <c r="Q650" s="395">
        <f>Q649</f>
        <v>25.75</v>
      </c>
      <c r="R650" s="175">
        <f>R649</f>
        <v>25.75</v>
      </c>
      <c r="S650" s="176">
        <f>S649</f>
        <v>40.25</v>
      </c>
      <c r="T650" s="227">
        <f>T649</f>
        <v>264.60000000000002</v>
      </c>
    </row>
    <row r="651" spans="1:20" ht="18" x14ac:dyDescent="0.2">
      <c r="A651" s="368"/>
      <c r="B651" s="352" t="s">
        <v>50</v>
      </c>
      <c r="C651" s="348"/>
      <c r="D651" s="487"/>
      <c r="E651" s="503" t="s">
        <v>12</v>
      </c>
      <c r="F651" s="171" t="s">
        <v>692</v>
      </c>
      <c r="G651" s="267" t="s">
        <v>696</v>
      </c>
      <c r="H651" s="395">
        <v>18.897600000000001</v>
      </c>
      <c r="I651" s="175">
        <v>18.897600000000001</v>
      </c>
      <c r="J651" s="176">
        <v>33.464599999999997</v>
      </c>
      <c r="K651" s="170">
        <v>480</v>
      </c>
      <c r="L651" s="171">
        <v>480</v>
      </c>
      <c r="M651" s="172">
        <v>850</v>
      </c>
      <c r="N651" s="475">
        <v>7501.5600000000013</v>
      </c>
      <c r="O651" s="513">
        <v>3375.7020000000002</v>
      </c>
      <c r="P651" s="173" t="s">
        <v>53</v>
      </c>
      <c r="Q651" s="395">
        <f t="shared" ref="Q651:T668" si="204">Q650</f>
        <v>25.75</v>
      </c>
      <c r="R651" s="175">
        <f t="shared" si="204"/>
        <v>25.75</v>
      </c>
      <c r="S651" s="176">
        <f t="shared" si="204"/>
        <v>40.25</v>
      </c>
      <c r="T651" s="227">
        <f t="shared" si="204"/>
        <v>264.60000000000002</v>
      </c>
    </row>
    <row r="652" spans="1:20" ht="18" x14ac:dyDescent="0.2">
      <c r="A652" s="368"/>
      <c r="B652" s="352"/>
      <c r="C652" s="348"/>
      <c r="D652" s="487"/>
      <c r="E652" s="503" t="s">
        <v>13</v>
      </c>
      <c r="F652" s="171" t="s">
        <v>692</v>
      </c>
      <c r="G652" s="267" t="s">
        <v>697</v>
      </c>
      <c r="H652" s="395">
        <v>18.897600000000001</v>
      </c>
      <c r="I652" s="175">
        <v>18.897600000000001</v>
      </c>
      <c r="J652" s="176">
        <v>33.464599999999997</v>
      </c>
      <c r="K652" s="170">
        <v>480</v>
      </c>
      <c r="L652" s="171">
        <v>480</v>
      </c>
      <c r="M652" s="172">
        <v>850</v>
      </c>
      <c r="N652" s="475">
        <v>7501.5600000000013</v>
      </c>
      <c r="O652" s="513">
        <v>3375.7020000000002</v>
      </c>
      <c r="P652" s="173" t="s">
        <v>53</v>
      </c>
      <c r="Q652" s="395">
        <f t="shared" si="204"/>
        <v>25.75</v>
      </c>
      <c r="R652" s="175">
        <f t="shared" si="204"/>
        <v>25.75</v>
      </c>
      <c r="S652" s="176">
        <f t="shared" si="204"/>
        <v>40.25</v>
      </c>
      <c r="T652" s="227">
        <f t="shared" si="204"/>
        <v>264.60000000000002</v>
      </c>
    </row>
    <row r="653" spans="1:20" ht="18" x14ac:dyDescent="0.2">
      <c r="A653" s="368"/>
      <c r="B653" s="352"/>
      <c r="C653" s="348"/>
      <c r="D653" s="487"/>
      <c r="E653" s="503" t="s">
        <v>14</v>
      </c>
      <c r="F653" s="171" t="s">
        <v>692</v>
      </c>
      <c r="G653" s="267" t="s">
        <v>698</v>
      </c>
      <c r="H653" s="395">
        <v>18.897600000000001</v>
      </c>
      <c r="I653" s="175">
        <v>18.897600000000001</v>
      </c>
      <c r="J653" s="176">
        <v>33.464599999999997</v>
      </c>
      <c r="K653" s="170">
        <v>480</v>
      </c>
      <c r="L653" s="171">
        <v>480</v>
      </c>
      <c r="M653" s="172">
        <v>850</v>
      </c>
      <c r="N653" s="475">
        <v>7501.5600000000013</v>
      </c>
      <c r="O653" s="513">
        <v>3375.7020000000002</v>
      </c>
      <c r="P653" s="173" t="s">
        <v>53</v>
      </c>
      <c r="Q653" s="395">
        <f t="shared" si="204"/>
        <v>25.75</v>
      </c>
      <c r="R653" s="175">
        <f t="shared" si="204"/>
        <v>25.75</v>
      </c>
      <c r="S653" s="176">
        <f t="shared" si="204"/>
        <v>40.25</v>
      </c>
      <c r="T653" s="227">
        <f t="shared" si="204"/>
        <v>264.60000000000002</v>
      </c>
    </row>
    <row r="654" spans="1:20" ht="18" x14ac:dyDescent="0.2">
      <c r="A654" s="368"/>
      <c r="B654" s="352"/>
      <c r="C654" s="348"/>
      <c r="D654" s="487"/>
      <c r="E654" s="503" t="s">
        <v>15</v>
      </c>
      <c r="F654" s="171" t="s">
        <v>692</v>
      </c>
      <c r="G654" s="267" t="s">
        <v>699</v>
      </c>
      <c r="H654" s="395">
        <v>18.897600000000001</v>
      </c>
      <c r="I654" s="175">
        <v>18.897600000000001</v>
      </c>
      <c r="J654" s="176">
        <v>33.464599999999997</v>
      </c>
      <c r="K654" s="170">
        <v>480</v>
      </c>
      <c r="L654" s="171">
        <v>480</v>
      </c>
      <c r="M654" s="172">
        <v>850</v>
      </c>
      <c r="N654" s="475">
        <v>7501.5600000000013</v>
      </c>
      <c r="O654" s="513">
        <v>3375.7020000000002</v>
      </c>
      <c r="P654" s="173" t="s">
        <v>53</v>
      </c>
      <c r="Q654" s="395">
        <f t="shared" si="204"/>
        <v>25.75</v>
      </c>
      <c r="R654" s="175">
        <f t="shared" si="204"/>
        <v>25.75</v>
      </c>
      <c r="S654" s="176">
        <f t="shared" si="204"/>
        <v>40.25</v>
      </c>
      <c r="T654" s="227">
        <f t="shared" si="204"/>
        <v>264.60000000000002</v>
      </c>
    </row>
    <row r="655" spans="1:20" ht="18" x14ac:dyDescent="0.2">
      <c r="A655" s="368"/>
      <c r="B655" s="404" t="s">
        <v>650</v>
      </c>
      <c r="C655" s="427"/>
      <c r="D655" s="497"/>
      <c r="E655" s="503" t="s">
        <v>16</v>
      </c>
      <c r="F655" s="171" t="s">
        <v>692</v>
      </c>
      <c r="G655" s="267" t="s">
        <v>700</v>
      </c>
      <c r="H655" s="395">
        <v>18.897600000000001</v>
      </c>
      <c r="I655" s="175">
        <v>18.897600000000001</v>
      </c>
      <c r="J655" s="176">
        <v>33.464599999999997</v>
      </c>
      <c r="K655" s="170">
        <v>480</v>
      </c>
      <c r="L655" s="171">
        <v>480</v>
      </c>
      <c r="M655" s="172">
        <v>850</v>
      </c>
      <c r="N655" s="475">
        <v>7501.5600000000013</v>
      </c>
      <c r="O655" s="513">
        <v>3375.7020000000002</v>
      </c>
      <c r="P655" s="173" t="s">
        <v>53</v>
      </c>
      <c r="Q655" s="395">
        <f t="shared" si="204"/>
        <v>25.75</v>
      </c>
      <c r="R655" s="175">
        <f t="shared" si="204"/>
        <v>25.75</v>
      </c>
      <c r="S655" s="176">
        <f t="shared" si="204"/>
        <v>40.25</v>
      </c>
      <c r="T655" s="227">
        <f t="shared" si="204"/>
        <v>264.60000000000002</v>
      </c>
    </row>
    <row r="656" spans="1:20" ht="18" x14ac:dyDescent="0.2">
      <c r="A656" s="368"/>
      <c r="B656" s="404" t="s">
        <v>652</v>
      </c>
      <c r="C656" s="427"/>
      <c r="D656" s="497"/>
      <c r="E656" s="503" t="s">
        <v>18</v>
      </c>
      <c r="F656" s="171" t="s">
        <v>692</v>
      </c>
      <c r="G656" s="267" t="s">
        <v>701</v>
      </c>
      <c r="H656" s="395">
        <v>18.897600000000001</v>
      </c>
      <c r="I656" s="175">
        <v>18.897600000000001</v>
      </c>
      <c r="J656" s="176">
        <v>33.464599999999997</v>
      </c>
      <c r="K656" s="170">
        <v>480</v>
      </c>
      <c r="L656" s="171">
        <v>480</v>
      </c>
      <c r="M656" s="172">
        <v>850</v>
      </c>
      <c r="N656" s="475">
        <v>7501.5600000000013</v>
      </c>
      <c r="O656" s="513">
        <v>3375.7020000000002</v>
      </c>
      <c r="P656" s="173" t="s">
        <v>53</v>
      </c>
      <c r="Q656" s="395">
        <f t="shared" si="204"/>
        <v>25.75</v>
      </c>
      <c r="R656" s="175">
        <f t="shared" si="204"/>
        <v>25.75</v>
      </c>
      <c r="S656" s="176">
        <f t="shared" si="204"/>
        <v>40.25</v>
      </c>
      <c r="T656" s="227">
        <f t="shared" si="204"/>
        <v>264.60000000000002</v>
      </c>
    </row>
    <row r="657" spans="1:20" ht="18" x14ac:dyDescent="0.2">
      <c r="A657" s="368"/>
      <c r="B657" s="352"/>
      <c r="C657" s="348"/>
      <c r="D657" s="487"/>
      <c r="E657" s="503" t="s">
        <v>19</v>
      </c>
      <c r="F657" s="171" t="s">
        <v>692</v>
      </c>
      <c r="G657" s="267" t="s">
        <v>702</v>
      </c>
      <c r="H657" s="395">
        <v>18.897600000000001</v>
      </c>
      <c r="I657" s="175">
        <v>18.897600000000001</v>
      </c>
      <c r="J657" s="176">
        <v>33.464599999999997</v>
      </c>
      <c r="K657" s="170">
        <v>480</v>
      </c>
      <c r="L657" s="171">
        <v>480</v>
      </c>
      <c r="M657" s="172">
        <v>850</v>
      </c>
      <c r="N657" s="475">
        <v>7501.5600000000013</v>
      </c>
      <c r="O657" s="513">
        <v>3375.7020000000002</v>
      </c>
      <c r="P657" s="173" t="s">
        <v>53</v>
      </c>
      <c r="Q657" s="395">
        <f t="shared" si="204"/>
        <v>25.75</v>
      </c>
      <c r="R657" s="175">
        <f t="shared" si="204"/>
        <v>25.75</v>
      </c>
      <c r="S657" s="176">
        <f t="shared" si="204"/>
        <v>40.25</v>
      </c>
      <c r="T657" s="227">
        <f t="shared" si="204"/>
        <v>264.60000000000002</v>
      </c>
    </row>
    <row r="658" spans="1:20" ht="18" x14ac:dyDescent="0.2">
      <c r="A658" s="368"/>
      <c r="B658" s="352"/>
      <c r="C658" s="348"/>
      <c r="D658" s="487"/>
      <c r="E658" s="503" t="s">
        <v>20</v>
      </c>
      <c r="F658" s="171" t="s">
        <v>692</v>
      </c>
      <c r="G658" s="267" t="s">
        <v>703</v>
      </c>
      <c r="H658" s="395">
        <v>18.897600000000001</v>
      </c>
      <c r="I658" s="175">
        <v>18.897600000000001</v>
      </c>
      <c r="J658" s="176">
        <v>33.464599999999997</v>
      </c>
      <c r="K658" s="170">
        <v>480</v>
      </c>
      <c r="L658" s="171">
        <v>480</v>
      </c>
      <c r="M658" s="172">
        <v>850</v>
      </c>
      <c r="N658" s="475">
        <v>7501.5600000000013</v>
      </c>
      <c r="O658" s="513">
        <v>3375.7020000000002</v>
      </c>
      <c r="P658" s="173" t="s">
        <v>53</v>
      </c>
      <c r="Q658" s="395">
        <f t="shared" si="204"/>
        <v>25.75</v>
      </c>
      <c r="R658" s="175">
        <f t="shared" si="204"/>
        <v>25.75</v>
      </c>
      <c r="S658" s="176">
        <f t="shared" si="204"/>
        <v>40.25</v>
      </c>
      <c r="T658" s="227">
        <f t="shared" si="204"/>
        <v>264.60000000000002</v>
      </c>
    </row>
    <row r="659" spans="1:20" ht="18" x14ac:dyDescent="0.2">
      <c r="A659" s="368"/>
      <c r="B659" s="352"/>
      <c r="C659" s="348"/>
      <c r="D659" s="487"/>
      <c r="E659" s="503" t="s">
        <v>21</v>
      </c>
      <c r="F659" s="171" t="s">
        <v>692</v>
      </c>
      <c r="G659" s="267" t="s">
        <v>704</v>
      </c>
      <c r="H659" s="395">
        <v>18.897600000000001</v>
      </c>
      <c r="I659" s="175">
        <v>18.897600000000001</v>
      </c>
      <c r="J659" s="176">
        <v>33.464599999999997</v>
      </c>
      <c r="K659" s="170">
        <v>480</v>
      </c>
      <c r="L659" s="171">
        <v>480</v>
      </c>
      <c r="M659" s="172">
        <v>850</v>
      </c>
      <c r="N659" s="475">
        <v>7501.5600000000013</v>
      </c>
      <c r="O659" s="513">
        <v>3375.7020000000002</v>
      </c>
      <c r="P659" s="173" t="s">
        <v>53</v>
      </c>
      <c r="Q659" s="395">
        <f t="shared" si="204"/>
        <v>25.75</v>
      </c>
      <c r="R659" s="175">
        <f t="shared" si="204"/>
        <v>25.75</v>
      </c>
      <c r="S659" s="176">
        <f t="shared" si="204"/>
        <v>40.25</v>
      </c>
      <c r="T659" s="227">
        <f t="shared" si="204"/>
        <v>264.60000000000002</v>
      </c>
    </row>
    <row r="660" spans="1:20" ht="18" x14ac:dyDescent="0.2">
      <c r="A660" s="368"/>
      <c r="B660" s="352"/>
      <c r="C660" s="348"/>
      <c r="D660" s="487"/>
      <c r="E660" s="503" t="s">
        <v>22</v>
      </c>
      <c r="F660" s="171" t="s">
        <v>692</v>
      </c>
      <c r="G660" s="267" t="s">
        <v>705</v>
      </c>
      <c r="H660" s="395">
        <v>18.897600000000001</v>
      </c>
      <c r="I660" s="175">
        <v>18.897600000000001</v>
      </c>
      <c r="J660" s="176">
        <v>33.464599999999997</v>
      </c>
      <c r="K660" s="170">
        <v>480</v>
      </c>
      <c r="L660" s="171">
        <v>480</v>
      </c>
      <c r="M660" s="172">
        <v>850</v>
      </c>
      <c r="N660" s="475">
        <v>7501.5600000000013</v>
      </c>
      <c r="O660" s="513">
        <v>3375.7020000000002</v>
      </c>
      <c r="P660" s="173" t="s">
        <v>53</v>
      </c>
      <c r="Q660" s="395">
        <f t="shared" si="204"/>
        <v>25.75</v>
      </c>
      <c r="R660" s="175">
        <f t="shared" si="204"/>
        <v>25.75</v>
      </c>
      <c r="S660" s="176">
        <f t="shared" si="204"/>
        <v>40.25</v>
      </c>
      <c r="T660" s="227">
        <f t="shared" si="204"/>
        <v>264.60000000000002</v>
      </c>
    </row>
    <row r="661" spans="1:20" ht="18" x14ac:dyDescent="0.2">
      <c r="A661" s="368"/>
      <c r="B661" s="404"/>
      <c r="C661" s="427"/>
      <c r="D661" s="497"/>
      <c r="E661" s="177" t="str">
        <f>E681</f>
        <v>Plaster Pink</v>
      </c>
      <c r="F661" s="171"/>
      <c r="G661" s="267" t="s">
        <v>1084</v>
      </c>
      <c r="H661" s="395">
        <v>18.897600000000001</v>
      </c>
      <c r="I661" s="175">
        <v>18.897600000000001</v>
      </c>
      <c r="J661" s="176">
        <v>33.464599999999997</v>
      </c>
      <c r="K661" s="170">
        <v>480</v>
      </c>
      <c r="L661" s="171">
        <v>480</v>
      </c>
      <c r="M661" s="172">
        <v>850</v>
      </c>
      <c r="N661" s="475">
        <v>7501.5600000000013</v>
      </c>
      <c r="O661" s="513">
        <v>3375.7020000000002</v>
      </c>
      <c r="P661" s="173" t="s">
        <v>53</v>
      </c>
      <c r="Q661" s="395">
        <f t="shared" ref="Q661:T661" si="205">Q660</f>
        <v>25.75</v>
      </c>
      <c r="R661" s="175">
        <f t="shared" si="205"/>
        <v>25.75</v>
      </c>
      <c r="S661" s="176">
        <f t="shared" si="205"/>
        <v>40.25</v>
      </c>
      <c r="T661" s="227">
        <f t="shared" si="205"/>
        <v>264.60000000000002</v>
      </c>
    </row>
    <row r="662" spans="1:20" ht="18" x14ac:dyDescent="0.2">
      <c r="A662" s="368"/>
      <c r="B662" s="404"/>
      <c r="C662" s="427"/>
      <c r="D662" s="497"/>
      <c r="E662" s="177" t="str">
        <f t="shared" ref="E662:E666" si="206">E682</f>
        <v>Midnight Blue</v>
      </c>
      <c r="F662" s="171"/>
      <c r="G662" s="267" t="s">
        <v>1085</v>
      </c>
      <c r="H662" s="395">
        <v>18.897600000000001</v>
      </c>
      <c r="I662" s="175">
        <v>18.897600000000001</v>
      </c>
      <c r="J662" s="176">
        <v>33.464599999999997</v>
      </c>
      <c r="K662" s="170">
        <v>480</v>
      </c>
      <c r="L662" s="171">
        <v>480</v>
      </c>
      <c r="M662" s="172">
        <v>850</v>
      </c>
      <c r="N662" s="475">
        <v>7501.5600000000013</v>
      </c>
      <c r="O662" s="513">
        <v>3375.7020000000002</v>
      </c>
      <c r="P662" s="173" t="s">
        <v>53</v>
      </c>
      <c r="Q662" s="395">
        <f t="shared" ref="Q662:T662" si="207">Q661</f>
        <v>25.75</v>
      </c>
      <c r="R662" s="175">
        <f t="shared" si="207"/>
        <v>25.75</v>
      </c>
      <c r="S662" s="176">
        <f t="shared" si="207"/>
        <v>40.25</v>
      </c>
      <c r="T662" s="227">
        <f t="shared" si="207"/>
        <v>264.60000000000002</v>
      </c>
    </row>
    <row r="663" spans="1:20" ht="18" x14ac:dyDescent="0.2">
      <c r="A663" s="368"/>
      <c r="B663" s="352"/>
      <c r="C663" s="348"/>
      <c r="D663" s="487"/>
      <c r="E663" s="177" t="str">
        <f t="shared" si="206"/>
        <v>Olive Green</v>
      </c>
      <c r="F663" s="171"/>
      <c r="G663" s="267" t="s">
        <v>1086</v>
      </c>
      <c r="H663" s="395">
        <v>18.897600000000001</v>
      </c>
      <c r="I663" s="175">
        <v>18.897600000000001</v>
      </c>
      <c r="J663" s="176">
        <v>33.464599999999997</v>
      </c>
      <c r="K663" s="170">
        <v>480</v>
      </c>
      <c r="L663" s="171">
        <v>480</v>
      </c>
      <c r="M663" s="172">
        <v>850</v>
      </c>
      <c r="N663" s="475">
        <v>7501.5600000000013</v>
      </c>
      <c r="O663" s="513">
        <v>3375.7020000000002</v>
      </c>
      <c r="P663" s="173" t="s">
        <v>53</v>
      </c>
      <c r="Q663" s="395">
        <f t="shared" ref="Q663:T663" si="208">Q662</f>
        <v>25.75</v>
      </c>
      <c r="R663" s="175">
        <f t="shared" si="208"/>
        <v>25.75</v>
      </c>
      <c r="S663" s="176">
        <f t="shared" si="208"/>
        <v>40.25</v>
      </c>
      <c r="T663" s="227">
        <f t="shared" si="208"/>
        <v>264.60000000000002</v>
      </c>
    </row>
    <row r="664" spans="1:20" ht="18" x14ac:dyDescent="0.2">
      <c r="A664" s="368"/>
      <c r="B664" s="352"/>
      <c r="C664" s="348"/>
      <c r="D664" s="487"/>
      <c r="E664" s="177" t="str">
        <f t="shared" si="206"/>
        <v>Forest Green</v>
      </c>
      <c r="F664" s="171"/>
      <c r="G664" s="267" t="s">
        <v>1087</v>
      </c>
      <c r="H664" s="395">
        <v>18.897600000000001</v>
      </c>
      <c r="I664" s="175">
        <v>18.897600000000001</v>
      </c>
      <c r="J664" s="176">
        <v>33.464599999999997</v>
      </c>
      <c r="K664" s="170">
        <v>480</v>
      </c>
      <c r="L664" s="171">
        <v>480</v>
      </c>
      <c r="M664" s="172">
        <v>850</v>
      </c>
      <c r="N664" s="475">
        <v>7501.5600000000013</v>
      </c>
      <c r="O664" s="513">
        <v>3375.7020000000002</v>
      </c>
      <c r="P664" s="173" t="s">
        <v>53</v>
      </c>
      <c r="Q664" s="395">
        <f t="shared" ref="Q664:T664" si="209">Q663</f>
        <v>25.75</v>
      </c>
      <c r="R664" s="175">
        <f t="shared" si="209"/>
        <v>25.75</v>
      </c>
      <c r="S664" s="176">
        <f t="shared" si="209"/>
        <v>40.25</v>
      </c>
      <c r="T664" s="227">
        <f t="shared" si="209"/>
        <v>264.60000000000002</v>
      </c>
    </row>
    <row r="665" spans="1:20" ht="18" x14ac:dyDescent="0.2">
      <c r="A665" s="368"/>
      <c r="B665" s="352"/>
      <c r="C665" s="348"/>
      <c r="D665" s="487"/>
      <c r="E665" s="177" t="str">
        <f t="shared" si="206"/>
        <v>Leather</v>
      </c>
      <c r="F665" s="171"/>
      <c r="G665" s="267" t="s">
        <v>1088</v>
      </c>
      <c r="H665" s="395">
        <v>18.897600000000001</v>
      </c>
      <c r="I665" s="175">
        <v>18.897600000000001</v>
      </c>
      <c r="J665" s="176">
        <v>33.464599999999997</v>
      </c>
      <c r="K665" s="170">
        <v>480</v>
      </c>
      <c r="L665" s="171">
        <v>480</v>
      </c>
      <c r="M665" s="172">
        <v>850</v>
      </c>
      <c r="N665" s="475">
        <v>7501.5600000000013</v>
      </c>
      <c r="O665" s="513">
        <v>3375.7020000000002</v>
      </c>
      <c r="P665" s="173" t="s">
        <v>53</v>
      </c>
      <c r="Q665" s="395">
        <f t="shared" ref="Q665:T665" si="210">Q664</f>
        <v>25.75</v>
      </c>
      <c r="R665" s="175">
        <f t="shared" si="210"/>
        <v>25.75</v>
      </c>
      <c r="S665" s="176">
        <f t="shared" si="210"/>
        <v>40.25</v>
      </c>
      <c r="T665" s="227">
        <f t="shared" si="210"/>
        <v>264.60000000000002</v>
      </c>
    </row>
    <row r="666" spans="1:20" ht="18" x14ac:dyDescent="0.2">
      <c r="A666" s="368"/>
      <c r="B666" s="352"/>
      <c r="C666" s="348"/>
      <c r="D666" s="487"/>
      <c r="E666" s="177" t="str">
        <f t="shared" si="206"/>
        <v>Brick</v>
      </c>
      <c r="F666" s="171"/>
      <c r="G666" s="267" t="s">
        <v>1089</v>
      </c>
      <c r="H666" s="395">
        <v>18.897600000000001</v>
      </c>
      <c r="I666" s="175">
        <v>18.897600000000001</v>
      </c>
      <c r="J666" s="176">
        <v>33.464599999999997</v>
      </c>
      <c r="K666" s="170">
        <v>480</v>
      </c>
      <c r="L666" s="171">
        <v>480</v>
      </c>
      <c r="M666" s="172">
        <v>850</v>
      </c>
      <c r="N666" s="475">
        <v>7501.5600000000013</v>
      </c>
      <c r="O666" s="513">
        <v>3375.7020000000002</v>
      </c>
      <c r="P666" s="173" t="s">
        <v>53</v>
      </c>
      <c r="Q666" s="395">
        <f t="shared" ref="Q666:T666" si="211">Q665</f>
        <v>25.75</v>
      </c>
      <c r="R666" s="175">
        <f t="shared" si="211"/>
        <v>25.75</v>
      </c>
      <c r="S666" s="176">
        <f t="shared" si="211"/>
        <v>40.25</v>
      </c>
      <c r="T666" s="227">
        <f t="shared" si="211"/>
        <v>264.60000000000002</v>
      </c>
    </row>
    <row r="667" spans="1:20" ht="18" x14ac:dyDescent="0.2">
      <c r="A667" s="368"/>
      <c r="B667" s="352"/>
      <c r="C667" s="347"/>
      <c r="D667" s="486"/>
      <c r="E667" s="503" t="s">
        <v>63</v>
      </c>
      <c r="F667" s="171" t="s">
        <v>692</v>
      </c>
      <c r="G667" s="267" t="s">
        <v>31</v>
      </c>
      <c r="H667" s="385">
        <v>18.897600000000001</v>
      </c>
      <c r="I667" s="34">
        <v>18.897600000000001</v>
      </c>
      <c r="J667" s="35">
        <v>33.464599999999997</v>
      </c>
      <c r="K667" s="165">
        <v>480</v>
      </c>
      <c r="L667" s="166">
        <v>480</v>
      </c>
      <c r="M667" s="167">
        <v>850</v>
      </c>
      <c r="N667" s="475">
        <v>8251.7160000000003</v>
      </c>
      <c r="O667" s="513">
        <v>3713.27</v>
      </c>
      <c r="P667" s="168" t="s">
        <v>53</v>
      </c>
      <c r="Q667" s="395">
        <f>Q660</f>
        <v>25.75</v>
      </c>
      <c r="R667" s="175">
        <f>R660</f>
        <v>25.75</v>
      </c>
      <c r="S667" s="176">
        <f>S660</f>
        <v>40.25</v>
      </c>
      <c r="T667" s="227">
        <f>T660</f>
        <v>264.60000000000002</v>
      </c>
    </row>
    <row r="668" spans="1:20" ht="19" thickBot="1" x14ac:dyDescent="0.25">
      <c r="A668" s="369"/>
      <c r="B668" s="352"/>
      <c r="C668" s="421"/>
      <c r="D668" s="494"/>
      <c r="E668" s="517" t="s">
        <v>64</v>
      </c>
      <c r="F668" s="181" t="s">
        <v>692</v>
      </c>
      <c r="G668" s="270" t="s">
        <v>31</v>
      </c>
      <c r="H668" s="499">
        <v>18.897600000000001</v>
      </c>
      <c r="I668" s="242">
        <v>18.897600000000001</v>
      </c>
      <c r="J668" s="243">
        <v>33.464599999999997</v>
      </c>
      <c r="K668" s="180">
        <v>480</v>
      </c>
      <c r="L668" s="181">
        <v>480</v>
      </c>
      <c r="M668" s="182">
        <v>850</v>
      </c>
      <c r="N668" s="476">
        <v>8251.7160000000003</v>
      </c>
      <c r="O668" s="518">
        <v>3713.27</v>
      </c>
      <c r="P668" s="183" t="s">
        <v>53</v>
      </c>
      <c r="Q668" s="395">
        <f t="shared" si="204"/>
        <v>25.75</v>
      </c>
      <c r="R668" s="175">
        <f t="shared" si="204"/>
        <v>25.75</v>
      </c>
      <c r="S668" s="176">
        <f t="shared" si="204"/>
        <v>40.25</v>
      </c>
      <c r="T668" s="227">
        <f t="shared" si="204"/>
        <v>264.60000000000002</v>
      </c>
    </row>
    <row r="669" spans="1:20" ht="18" x14ac:dyDescent="0.2">
      <c r="A669" s="370"/>
      <c r="B669" s="409" t="s">
        <v>706</v>
      </c>
      <c r="C669" s="406" t="s">
        <v>707</v>
      </c>
      <c r="D669" s="447" t="s">
        <v>708</v>
      </c>
      <c r="E669" s="521" t="s">
        <v>9</v>
      </c>
      <c r="F669" s="106" t="s">
        <v>709</v>
      </c>
      <c r="G669" s="295" t="s">
        <v>710</v>
      </c>
      <c r="H669" s="387">
        <v>24.409400000000002</v>
      </c>
      <c r="I669" s="109">
        <v>18.503900000000002</v>
      </c>
      <c r="J669" s="110">
        <v>33.464599999999997</v>
      </c>
      <c r="K669" s="184">
        <v>620</v>
      </c>
      <c r="L669" s="106">
        <v>470</v>
      </c>
      <c r="M669" s="185">
        <v>850</v>
      </c>
      <c r="N669" s="454">
        <v>6101.04</v>
      </c>
      <c r="O669" s="522">
        <v>2745.4680000000003</v>
      </c>
      <c r="P669" s="186" t="s">
        <v>53</v>
      </c>
      <c r="Q669" s="387">
        <v>31.25</v>
      </c>
      <c r="R669" s="109">
        <v>21.75</v>
      </c>
      <c r="S669" s="110">
        <v>40.25</v>
      </c>
      <c r="T669" s="187">
        <v>238.1</v>
      </c>
    </row>
    <row r="670" spans="1:20" ht="18" x14ac:dyDescent="0.2">
      <c r="A670" s="368"/>
      <c r="B670" s="410" t="s">
        <v>50</v>
      </c>
      <c r="C670" s="407"/>
      <c r="D670" s="448"/>
      <c r="E670" s="507" t="s">
        <v>11</v>
      </c>
      <c r="F670" s="113" t="s">
        <v>709</v>
      </c>
      <c r="G670" s="107" t="s">
        <v>711</v>
      </c>
      <c r="H670" s="388">
        <v>24.409400000000002</v>
      </c>
      <c r="I670" s="115">
        <v>18.503900000000002</v>
      </c>
      <c r="J670" s="116">
        <v>33.464599999999997</v>
      </c>
      <c r="K670" s="188">
        <v>620</v>
      </c>
      <c r="L670" s="113">
        <v>470</v>
      </c>
      <c r="M670" s="189">
        <v>850</v>
      </c>
      <c r="N670" s="453">
        <v>6101.04</v>
      </c>
      <c r="O670" s="514">
        <v>2745.4680000000003</v>
      </c>
      <c r="P670" s="190" t="s">
        <v>53</v>
      </c>
      <c r="Q670" s="388">
        <f>Q669</f>
        <v>31.25</v>
      </c>
      <c r="R670" s="115">
        <f>R669</f>
        <v>21.75</v>
      </c>
      <c r="S670" s="116">
        <f>S669</f>
        <v>40.25</v>
      </c>
      <c r="T670" s="191">
        <f>T669</f>
        <v>238.1</v>
      </c>
    </row>
    <row r="671" spans="1:20" ht="18" x14ac:dyDescent="0.2">
      <c r="A671" s="368"/>
      <c r="B671" s="410"/>
      <c r="C671" s="407"/>
      <c r="D671" s="448"/>
      <c r="E671" s="507" t="s">
        <v>12</v>
      </c>
      <c r="F671" s="113" t="s">
        <v>709</v>
      </c>
      <c r="G671" s="107" t="s">
        <v>712</v>
      </c>
      <c r="H671" s="388">
        <v>24.409400000000002</v>
      </c>
      <c r="I671" s="115">
        <v>18.503900000000002</v>
      </c>
      <c r="J671" s="116">
        <v>33.464599999999997</v>
      </c>
      <c r="K671" s="188">
        <v>620</v>
      </c>
      <c r="L671" s="113">
        <v>470</v>
      </c>
      <c r="M671" s="189">
        <v>850</v>
      </c>
      <c r="N671" s="453">
        <v>6101.04</v>
      </c>
      <c r="O671" s="514">
        <v>2745.4680000000003</v>
      </c>
      <c r="P671" s="190" t="s">
        <v>53</v>
      </c>
      <c r="Q671" s="388">
        <f t="shared" ref="Q671:T688" si="212">Q670</f>
        <v>31.25</v>
      </c>
      <c r="R671" s="115">
        <f t="shared" si="212"/>
        <v>21.75</v>
      </c>
      <c r="S671" s="116">
        <f t="shared" si="212"/>
        <v>40.25</v>
      </c>
      <c r="T671" s="191">
        <f t="shared" si="212"/>
        <v>238.1</v>
      </c>
    </row>
    <row r="672" spans="1:20" ht="18" x14ac:dyDescent="0.2">
      <c r="A672" s="368"/>
      <c r="B672" s="410"/>
      <c r="C672" s="407"/>
      <c r="D672" s="448"/>
      <c r="E672" s="507" t="s">
        <v>13</v>
      </c>
      <c r="F672" s="113" t="s">
        <v>709</v>
      </c>
      <c r="G672" s="107" t="s">
        <v>713</v>
      </c>
      <c r="H672" s="388">
        <v>24.409400000000002</v>
      </c>
      <c r="I672" s="115">
        <v>18.503900000000002</v>
      </c>
      <c r="J672" s="116">
        <v>33.464599999999997</v>
      </c>
      <c r="K672" s="188">
        <v>620</v>
      </c>
      <c r="L672" s="113">
        <v>470</v>
      </c>
      <c r="M672" s="189">
        <v>850</v>
      </c>
      <c r="N672" s="453">
        <v>6101.04</v>
      </c>
      <c r="O672" s="514">
        <v>2745.4680000000003</v>
      </c>
      <c r="P672" s="190" t="s">
        <v>53</v>
      </c>
      <c r="Q672" s="388">
        <f t="shared" si="212"/>
        <v>31.25</v>
      </c>
      <c r="R672" s="115">
        <f t="shared" si="212"/>
        <v>21.75</v>
      </c>
      <c r="S672" s="116">
        <f t="shared" si="212"/>
        <v>40.25</v>
      </c>
      <c r="T672" s="191">
        <f t="shared" si="212"/>
        <v>238.1</v>
      </c>
    </row>
    <row r="673" spans="1:20" ht="18" x14ac:dyDescent="0.2">
      <c r="A673" s="368"/>
      <c r="B673" s="410"/>
      <c r="C673" s="407"/>
      <c r="D673" s="448"/>
      <c r="E673" s="507" t="s">
        <v>14</v>
      </c>
      <c r="F673" s="113" t="s">
        <v>709</v>
      </c>
      <c r="G673" s="107" t="s">
        <v>714</v>
      </c>
      <c r="H673" s="388">
        <v>24.409400000000002</v>
      </c>
      <c r="I673" s="115">
        <v>18.503900000000002</v>
      </c>
      <c r="J673" s="116">
        <v>33.464599999999997</v>
      </c>
      <c r="K673" s="188">
        <v>620</v>
      </c>
      <c r="L673" s="113">
        <v>470</v>
      </c>
      <c r="M673" s="189">
        <v>850</v>
      </c>
      <c r="N673" s="453">
        <v>6101.04</v>
      </c>
      <c r="O673" s="514">
        <v>2745.4680000000003</v>
      </c>
      <c r="P673" s="190" t="s">
        <v>53</v>
      </c>
      <c r="Q673" s="388">
        <f t="shared" si="212"/>
        <v>31.25</v>
      </c>
      <c r="R673" s="115">
        <f t="shared" si="212"/>
        <v>21.75</v>
      </c>
      <c r="S673" s="116">
        <f t="shared" si="212"/>
        <v>40.25</v>
      </c>
      <c r="T673" s="191">
        <f t="shared" si="212"/>
        <v>238.1</v>
      </c>
    </row>
    <row r="674" spans="1:20" ht="18" x14ac:dyDescent="0.2">
      <c r="A674" s="368"/>
      <c r="B674" s="410"/>
      <c r="C674" s="407"/>
      <c r="D674" s="448"/>
      <c r="E674" s="507" t="s">
        <v>15</v>
      </c>
      <c r="F674" s="113" t="s">
        <v>709</v>
      </c>
      <c r="G674" s="107" t="s">
        <v>715</v>
      </c>
      <c r="H674" s="388">
        <v>24.409400000000002</v>
      </c>
      <c r="I674" s="115">
        <v>18.503900000000002</v>
      </c>
      <c r="J674" s="116">
        <v>33.464599999999997</v>
      </c>
      <c r="K674" s="188">
        <v>620</v>
      </c>
      <c r="L674" s="113">
        <v>470</v>
      </c>
      <c r="M674" s="189">
        <v>850</v>
      </c>
      <c r="N674" s="453">
        <v>6101.04</v>
      </c>
      <c r="O674" s="514">
        <v>2745.4680000000003</v>
      </c>
      <c r="P674" s="190" t="s">
        <v>53</v>
      </c>
      <c r="Q674" s="388">
        <f t="shared" si="212"/>
        <v>31.25</v>
      </c>
      <c r="R674" s="115">
        <f t="shared" si="212"/>
        <v>21.75</v>
      </c>
      <c r="S674" s="116">
        <f t="shared" si="212"/>
        <v>40.25</v>
      </c>
      <c r="T674" s="191">
        <f t="shared" si="212"/>
        <v>238.1</v>
      </c>
    </row>
    <row r="675" spans="1:20" ht="18" x14ac:dyDescent="0.2">
      <c r="A675" s="368"/>
      <c r="B675" s="410"/>
      <c r="C675" s="407"/>
      <c r="D675" s="448"/>
      <c r="E675" s="507" t="s">
        <v>16</v>
      </c>
      <c r="F675" s="113" t="s">
        <v>709</v>
      </c>
      <c r="G675" s="107" t="s">
        <v>716</v>
      </c>
      <c r="H675" s="388">
        <v>24.409400000000002</v>
      </c>
      <c r="I675" s="115">
        <v>18.503900000000002</v>
      </c>
      <c r="J675" s="116">
        <v>33.464599999999997</v>
      </c>
      <c r="K675" s="188">
        <v>620</v>
      </c>
      <c r="L675" s="113">
        <v>470</v>
      </c>
      <c r="M675" s="189">
        <v>850</v>
      </c>
      <c r="N675" s="453">
        <v>6101.04</v>
      </c>
      <c r="O675" s="514">
        <v>2745.4680000000003</v>
      </c>
      <c r="P675" s="190" t="s">
        <v>53</v>
      </c>
      <c r="Q675" s="388">
        <f t="shared" si="212"/>
        <v>31.25</v>
      </c>
      <c r="R675" s="115">
        <f t="shared" si="212"/>
        <v>21.75</v>
      </c>
      <c r="S675" s="116">
        <f t="shared" si="212"/>
        <v>40.25</v>
      </c>
      <c r="T675" s="191">
        <f t="shared" si="212"/>
        <v>238.1</v>
      </c>
    </row>
    <row r="676" spans="1:20" ht="18" x14ac:dyDescent="0.2">
      <c r="A676" s="368"/>
      <c r="B676" s="410"/>
      <c r="C676" s="407"/>
      <c r="D676" s="448"/>
      <c r="E676" s="507" t="s">
        <v>18</v>
      </c>
      <c r="F676" s="113" t="s">
        <v>709</v>
      </c>
      <c r="G676" s="107" t="s">
        <v>717</v>
      </c>
      <c r="H676" s="388">
        <v>24.409400000000002</v>
      </c>
      <c r="I676" s="115">
        <v>18.503900000000002</v>
      </c>
      <c r="J676" s="116">
        <v>33.464599999999997</v>
      </c>
      <c r="K676" s="188">
        <v>620</v>
      </c>
      <c r="L676" s="113">
        <v>470</v>
      </c>
      <c r="M676" s="189">
        <v>850</v>
      </c>
      <c r="N676" s="453">
        <v>6101.04</v>
      </c>
      <c r="O676" s="514">
        <v>2745.4680000000003</v>
      </c>
      <c r="P676" s="190" t="s">
        <v>53</v>
      </c>
      <c r="Q676" s="388">
        <f t="shared" si="212"/>
        <v>31.25</v>
      </c>
      <c r="R676" s="115">
        <f t="shared" si="212"/>
        <v>21.75</v>
      </c>
      <c r="S676" s="116">
        <f t="shared" si="212"/>
        <v>40.25</v>
      </c>
      <c r="T676" s="191">
        <f t="shared" si="212"/>
        <v>238.1</v>
      </c>
    </row>
    <row r="677" spans="1:20" ht="18" x14ac:dyDescent="0.2">
      <c r="A677" s="368"/>
      <c r="B677" s="410"/>
      <c r="C677" s="407"/>
      <c r="D677" s="448"/>
      <c r="E677" s="507" t="s">
        <v>19</v>
      </c>
      <c r="F677" s="113" t="s">
        <v>709</v>
      </c>
      <c r="G677" s="107" t="s">
        <v>718</v>
      </c>
      <c r="H677" s="388">
        <v>24.409400000000002</v>
      </c>
      <c r="I677" s="115">
        <v>18.503900000000002</v>
      </c>
      <c r="J677" s="116">
        <v>33.464599999999997</v>
      </c>
      <c r="K677" s="188">
        <v>620</v>
      </c>
      <c r="L677" s="113">
        <v>470</v>
      </c>
      <c r="M677" s="189">
        <v>850</v>
      </c>
      <c r="N677" s="453">
        <v>6101.04</v>
      </c>
      <c r="O677" s="514">
        <v>2745.4680000000003</v>
      </c>
      <c r="P677" s="190" t="s">
        <v>53</v>
      </c>
      <c r="Q677" s="388">
        <f t="shared" si="212"/>
        <v>31.25</v>
      </c>
      <c r="R677" s="115">
        <f t="shared" si="212"/>
        <v>21.75</v>
      </c>
      <c r="S677" s="116">
        <f t="shared" si="212"/>
        <v>40.25</v>
      </c>
      <c r="T677" s="191">
        <f t="shared" si="212"/>
        <v>238.1</v>
      </c>
    </row>
    <row r="678" spans="1:20" ht="18" x14ac:dyDescent="0.2">
      <c r="A678" s="368"/>
      <c r="B678" s="410"/>
      <c r="C678" s="407"/>
      <c r="D678" s="448"/>
      <c r="E678" s="507" t="s">
        <v>20</v>
      </c>
      <c r="F678" s="113" t="s">
        <v>709</v>
      </c>
      <c r="G678" s="107" t="s">
        <v>719</v>
      </c>
      <c r="H678" s="388">
        <v>24.409400000000002</v>
      </c>
      <c r="I678" s="115">
        <v>18.503900000000002</v>
      </c>
      <c r="J678" s="116">
        <v>33.464599999999997</v>
      </c>
      <c r="K678" s="188">
        <v>620</v>
      </c>
      <c r="L678" s="113">
        <v>470</v>
      </c>
      <c r="M678" s="189">
        <v>850</v>
      </c>
      <c r="N678" s="453">
        <v>6101.04</v>
      </c>
      <c r="O678" s="514">
        <v>2745.4680000000003</v>
      </c>
      <c r="P678" s="190" t="s">
        <v>53</v>
      </c>
      <c r="Q678" s="388">
        <f t="shared" si="212"/>
        <v>31.25</v>
      </c>
      <c r="R678" s="115">
        <f t="shared" si="212"/>
        <v>21.75</v>
      </c>
      <c r="S678" s="116">
        <f t="shared" si="212"/>
        <v>40.25</v>
      </c>
      <c r="T678" s="191">
        <f t="shared" si="212"/>
        <v>238.1</v>
      </c>
    </row>
    <row r="679" spans="1:20" ht="18" x14ac:dyDescent="0.2">
      <c r="A679" s="368"/>
      <c r="B679" s="410"/>
      <c r="C679" s="407"/>
      <c r="D679" s="448"/>
      <c r="E679" s="507" t="s">
        <v>21</v>
      </c>
      <c r="F679" s="113" t="s">
        <v>709</v>
      </c>
      <c r="G679" s="107" t="s">
        <v>720</v>
      </c>
      <c r="H679" s="388">
        <v>24.409400000000002</v>
      </c>
      <c r="I679" s="115">
        <v>18.503900000000002</v>
      </c>
      <c r="J679" s="116">
        <v>33.464599999999997</v>
      </c>
      <c r="K679" s="188">
        <v>620</v>
      </c>
      <c r="L679" s="113">
        <v>470</v>
      </c>
      <c r="M679" s="189">
        <v>850</v>
      </c>
      <c r="N679" s="453">
        <v>6101.04</v>
      </c>
      <c r="O679" s="514">
        <v>2745.4680000000003</v>
      </c>
      <c r="P679" s="190" t="s">
        <v>53</v>
      </c>
      <c r="Q679" s="388">
        <f t="shared" si="212"/>
        <v>31.25</v>
      </c>
      <c r="R679" s="115">
        <f t="shared" si="212"/>
        <v>21.75</v>
      </c>
      <c r="S679" s="116">
        <f t="shared" si="212"/>
        <v>40.25</v>
      </c>
      <c r="T679" s="191">
        <f t="shared" si="212"/>
        <v>238.1</v>
      </c>
    </row>
    <row r="680" spans="1:20" ht="18" x14ac:dyDescent="0.2">
      <c r="A680" s="368"/>
      <c r="B680" s="410"/>
      <c r="C680" s="407"/>
      <c r="D680" s="448"/>
      <c r="E680" s="507" t="s">
        <v>22</v>
      </c>
      <c r="F680" s="113" t="s">
        <v>709</v>
      </c>
      <c r="G680" s="107" t="s">
        <v>721</v>
      </c>
      <c r="H680" s="388">
        <v>24.409400000000002</v>
      </c>
      <c r="I680" s="115">
        <v>18.503900000000002</v>
      </c>
      <c r="J680" s="116">
        <v>33.464599999999997</v>
      </c>
      <c r="K680" s="188">
        <v>620</v>
      </c>
      <c r="L680" s="113">
        <v>470</v>
      </c>
      <c r="M680" s="189">
        <v>850</v>
      </c>
      <c r="N680" s="453">
        <v>6101.04</v>
      </c>
      <c r="O680" s="514">
        <v>2745.4680000000003</v>
      </c>
      <c r="P680" s="190" t="s">
        <v>53</v>
      </c>
      <c r="Q680" s="388">
        <f t="shared" si="212"/>
        <v>31.25</v>
      </c>
      <c r="R680" s="115">
        <f t="shared" si="212"/>
        <v>21.75</v>
      </c>
      <c r="S680" s="116">
        <f t="shared" si="212"/>
        <v>40.25</v>
      </c>
      <c r="T680" s="191">
        <f t="shared" si="212"/>
        <v>238.1</v>
      </c>
    </row>
    <row r="681" spans="1:20" ht="18" x14ac:dyDescent="0.2">
      <c r="A681" s="368"/>
      <c r="B681" s="410"/>
      <c r="C681" s="407"/>
      <c r="D681" s="448"/>
      <c r="E681" s="507" t="str">
        <f>E701</f>
        <v>Plaster Pink</v>
      </c>
      <c r="F681" s="113"/>
      <c r="G681" s="107" t="s">
        <v>1090</v>
      </c>
      <c r="H681" s="388">
        <v>24.409400000000002</v>
      </c>
      <c r="I681" s="115">
        <v>18.503900000000002</v>
      </c>
      <c r="J681" s="116">
        <v>33.464599999999997</v>
      </c>
      <c r="K681" s="188">
        <v>620</v>
      </c>
      <c r="L681" s="113">
        <v>470</v>
      </c>
      <c r="M681" s="189">
        <v>850</v>
      </c>
      <c r="N681" s="453">
        <v>6101.04</v>
      </c>
      <c r="O681" s="514">
        <v>2745.4680000000003</v>
      </c>
      <c r="P681" s="190" t="s">
        <v>53</v>
      </c>
      <c r="Q681" s="388">
        <f t="shared" ref="Q681:T681" si="213">Q680</f>
        <v>31.25</v>
      </c>
      <c r="R681" s="115">
        <f t="shared" si="213"/>
        <v>21.75</v>
      </c>
      <c r="S681" s="116">
        <f t="shared" si="213"/>
        <v>40.25</v>
      </c>
      <c r="T681" s="191">
        <f t="shared" si="213"/>
        <v>238.1</v>
      </c>
    </row>
    <row r="682" spans="1:20" ht="18" x14ac:dyDescent="0.2">
      <c r="A682" s="368"/>
      <c r="B682" s="410"/>
      <c r="C682" s="407"/>
      <c r="D682" s="448"/>
      <c r="E682" s="507" t="str">
        <f t="shared" ref="E682:E686" si="214">E702</f>
        <v>Midnight Blue</v>
      </c>
      <c r="F682" s="113"/>
      <c r="G682" s="107" t="s">
        <v>1091</v>
      </c>
      <c r="H682" s="388">
        <v>24.409400000000002</v>
      </c>
      <c r="I682" s="115">
        <v>18.503900000000002</v>
      </c>
      <c r="J682" s="116">
        <v>33.464599999999997</v>
      </c>
      <c r="K682" s="188">
        <v>620</v>
      </c>
      <c r="L682" s="113">
        <v>470</v>
      </c>
      <c r="M682" s="189">
        <v>850</v>
      </c>
      <c r="N682" s="453">
        <v>6101.04</v>
      </c>
      <c r="O682" s="514">
        <v>2745.4680000000003</v>
      </c>
      <c r="P682" s="190" t="s">
        <v>53</v>
      </c>
      <c r="Q682" s="388">
        <f t="shared" ref="Q682:T682" si="215">Q681</f>
        <v>31.25</v>
      </c>
      <c r="R682" s="115">
        <f t="shared" si="215"/>
        <v>21.75</v>
      </c>
      <c r="S682" s="116">
        <f t="shared" si="215"/>
        <v>40.25</v>
      </c>
      <c r="T682" s="191">
        <f t="shared" si="215"/>
        <v>238.1</v>
      </c>
    </row>
    <row r="683" spans="1:20" ht="18" x14ac:dyDescent="0.2">
      <c r="A683" s="368"/>
      <c r="B683" s="410"/>
      <c r="C683" s="407"/>
      <c r="D683" s="448"/>
      <c r="E683" s="507" t="str">
        <f t="shared" si="214"/>
        <v>Olive Green</v>
      </c>
      <c r="F683" s="113"/>
      <c r="G683" s="107" t="s">
        <v>1092</v>
      </c>
      <c r="H683" s="388">
        <v>24.409400000000002</v>
      </c>
      <c r="I683" s="115">
        <v>18.503900000000002</v>
      </c>
      <c r="J683" s="116">
        <v>33.464599999999997</v>
      </c>
      <c r="K683" s="188">
        <v>620</v>
      </c>
      <c r="L683" s="113">
        <v>470</v>
      </c>
      <c r="M683" s="189">
        <v>850</v>
      </c>
      <c r="N683" s="453">
        <v>6101.04</v>
      </c>
      <c r="O683" s="514">
        <v>2745.4680000000003</v>
      </c>
      <c r="P683" s="190" t="s">
        <v>53</v>
      </c>
      <c r="Q683" s="388">
        <f t="shared" ref="Q683:T683" si="216">Q682</f>
        <v>31.25</v>
      </c>
      <c r="R683" s="115">
        <f t="shared" si="216"/>
        <v>21.75</v>
      </c>
      <c r="S683" s="116">
        <f t="shared" si="216"/>
        <v>40.25</v>
      </c>
      <c r="T683" s="191">
        <f t="shared" si="216"/>
        <v>238.1</v>
      </c>
    </row>
    <row r="684" spans="1:20" ht="18" x14ac:dyDescent="0.2">
      <c r="A684" s="368"/>
      <c r="B684" s="410"/>
      <c r="C684" s="407"/>
      <c r="D684" s="448"/>
      <c r="E684" s="507" t="str">
        <f t="shared" si="214"/>
        <v>Forest Green</v>
      </c>
      <c r="F684" s="113"/>
      <c r="G684" s="107" t="s">
        <v>1093</v>
      </c>
      <c r="H684" s="388">
        <v>24.409400000000002</v>
      </c>
      <c r="I684" s="115">
        <v>18.503900000000002</v>
      </c>
      <c r="J684" s="116">
        <v>33.464599999999997</v>
      </c>
      <c r="K684" s="188">
        <v>620</v>
      </c>
      <c r="L684" s="113">
        <v>470</v>
      </c>
      <c r="M684" s="189">
        <v>850</v>
      </c>
      <c r="N684" s="453">
        <v>6101.04</v>
      </c>
      <c r="O684" s="514">
        <v>2745.4680000000003</v>
      </c>
      <c r="P684" s="190" t="s">
        <v>53</v>
      </c>
      <c r="Q684" s="388">
        <f t="shared" ref="Q684:T684" si="217">Q683</f>
        <v>31.25</v>
      </c>
      <c r="R684" s="115">
        <f t="shared" si="217"/>
        <v>21.75</v>
      </c>
      <c r="S684" s="116">
        <f t="shared" si="217"/>
        <v>40.25</v>
      </c>
      <c r="T684" s="191">
        <f t="shared" si="217"/>
        <v>238.1</v>
      </c>
    </row>
    <row r="685" spans="1:20" ht="18" x14ac:dyDescent="0.2">
      <c r="A685" s="368"/>
      <c r="B685" s="410"/>
      <c r="C685" s="407"/>
      <c r="D685" s="448"/>
      <c r="E685" s="507" t="str">
        <f t="shared" si="214"/>
        <v>Leather</v>
      </c>
      <c r="F685" s="113"/>
      <c r="G685" s="107" t="s">
        <v>1094</v>
      </c>
      <c r="H685" s="388">
        <v>24.409400000000002</v>
      </c>
      <c r="I685" s="115">
        <v>18.503900000000002</v>
      </c>
      <c r="J685" s="116">
        <v>33.464599999999997</v>
      </c>
      <c r="K685" s="188">
        <v>620</v>
      </c>
      <c r="L685" s="113">
        <v>470</v>
      </c>
      <c r="M685" s="189">
        <v>850</v>
      </c>
      <c r="N685" s="453">
        <v>6101.04</v>
      </c>
      <c r="O685" s="514">
        <v>2745.4680000000003</v>
      </c>
      <c r="P685" s="190" t="s">
        <v>53</v>
      </c>
      <c r="Q685" s="388">
        <f t="shared" ref="Q685:T685" si="218">Q684</f>
        <v>31.25</v>
      </c>
      <c r="R685" s="115">
        <f t="shared" si="218"/>
        <v>21.75</v>
      </c>
      <c r="S685" s="116">
        <f t="shared" si="218"/>
        <v>40.25</v>
      </c>
      <c r="T685" s="191">
        <f t="shared" si="218"/>
        <v>238.1</v>
      </c>
    </row>
    <row r="686" spans="1:20" ht="18" x14ac:dyDescent="0.2">
      <c r="A686" s="368"/>
      <c r="B686" s="410"/>
      <c r="C686" s="407"/>
      <c r="D686" s="448"/>
      <c r="E686" s="507" t="str">
        <f t="shared" si="214"/>
        <v>Brick</v>
      </c>
      <c r="F686" s="113"/>
      <c r="G686" s="107" t="s">
        <v>1095</v>
      </c>
      <c r="H686" s="388">
        <v>24.409400000000002</v>
      </c>
      <c r="I686" s="115">
        <v>18.503900000000002</v>
      </c>
      <c r="J686" s="116">
        <v>33.464599999999997</v>
      </c>
      <c r="K686" s="188">
        <v>620</v>
      </c>
      <c r="L686" s="113">
        <v>470</v>
      </c>
      <c r="M686" s="189">
        <v>850</v>
      </c>
      <c r="N686" s="453">
        <v>6101.04</v>
      </c>
      <c r="O686" s="514">
        <v>2745.4680000000003</v>
      </c>
      <c r="P686" s="190" t="s">
        <v>53</v>
      </c>
      <c r="Q686" s="388">
        <f t="shared" ref="Q686:T686" si="219">Q685</f>
        <v>31.25</v>
      </c>
      <c r="R686" s="115">
        <f t="shared" si="219"/>
        <v>21.75</v>
      </c>
      <c r="S686" s="116">
        <f t="shared" si="219"/>
        <v>40.25</v>
      </c>
      <c r="T686" s="191">
        <f t="shared" si="219"/>
        <v>238.1</v>
      </c>
    </row>
    <row r="687" spans="1:20" ht="18" x14ac:dyDescent="0.2">
      <c r="A687" s="368"/>
      <c r="B687" s="410"/>
      <c r="C687" s="408"/>
      <c r="D687" s="449"/>
      <c r="E687" s="507" t="s">
        <v>63</v>
      </c>
      <c r="F687" s="113" t="s">
        <v>709</v>
      </c>
      <c r="G687" s="107" t="s">
        <v>31</v>
      </c>
      <c r="H687" s="397">
        <v>24.409400000000002</v>
      </c>
      <c r="I687" s="193">
        <v>18.503900000000002</v>
      </c>
      <c r="J687" s="194">
        <v>33.464599999999997</v>
      </c>
      <c r="K687" s="195">
        <v>620</v>
      </c>
      <c r="L687" s="196">
        <v>470</v>
      </c>
      <c r="M687" s="197">
        <v>850</v>
      </c>
      <c r="N687" s="453">
        <v>6711.1440000000002</v>
      </c>
      <c r="O687" s="514">
        <v>3020.0169999999998</v>
      </c>
      <c r="P687" s="198" t="s">
        <v>53</v>
      </c>
      <c r="Q687" s="388">
        <f>Q680</f>
        <v>31.25</v>
      </c>
      <c r="R687" s="115">
        <f>R680</f>
        <v>21.75</v>
      </c>
      <c r="S687" s="116">
        <f>S680</f>
        <v>40.25</v>
      </c>
      <c r="T687" s="191">
        <f>T680</f>
        <v>238.1</v>
      </c>
    </row>
    <row r="688" spans="1:20" ht="19" thickBot="1" x14ac:dyDescent="0.25">
      <c r="A688" s="368"/>
      <c r="B688" s="423"/>
      <c r="C688" s="428"/>
      <c r="D688" s="498"/>
      <c r="E688" s="510" t="s">
        <v>64</v>
      </c>
      <c r="F688" s="246" t="s">
        <v>709</v>
      </c>
      <c r="G688" s="300" t="s">
        <v>31</v>
      </c>
      <c r="H688" s="389">
        <v>24.409400000000002</v>
      </c>
      <c r="I688" s="238">
        <v>18.503900000000002</v>
      </c>
      <c r="J688" s="239">
        <v>33.464599999999997</v>
      </c>
      <c r="K688" s="245">
        <v>620</v>
      </c>
      <c r="L688" s="246">
        <v>470</v>
      </c>
      <c r="M688" s="247">
        <v>850</v>
      </c>
      <c r="N688" s="455">
        <v>6711.1440000000002</v>
      </c>
      <c r="O688" s="516">
        <v>3020.0169999999998</v>
      </c>
      <c r="P688" s="199" t="s">
        <v>53</v>
      </c>
      <c r="Q688" s="432">
        <f t="shared" si="212"/>
        <v>31.25</v>
      </c>
      <c r="R688" s="251">
        <f t="shared" si="212"/>
        <v>21.75</v>
      </c>
      <c r="S688" s="252">
        <f t="shared" si="212"/>
        <v>40.25</v>
      </c>
      <c r="T688" s="253">
        <f t="shared" si="212"/>
        <v>238.1</v>
      </c>
    </row>
    <row r="689" spans="1:20" ht="18" x14ac:dyDescent="0.2">
      <c r="A689" s="370"/>
      <c r="B689" s="418" t="s">
        <v>722</v>
      </c>
      <c r="C689" s="412" t="s">
        <v>723</v>
      </c>
      <c r="D689" s="489" t="s">
        <v>724</v>
      </c>
      <c r="E689" s="534" t="s">
        <v>9</v>
      </c>
      <c r="F689" s="68" t="s">
        <v>725</v>
      </c>
      <c r="G689" s="289" t="s">
        <v>726</v>
      </c>
      <c r="H689" s="390">
        <v>23.700800000000001</v>
      </c>
      <c r="I689" s="70">
        <v>22.2835</v>
      </c>
      <c r="J689" s="71">
        <v>33.464599999999997</v>
      </c>
      <c r="K689" s="212">
        <v>602</v>
      </c>
      <c r="L689" s="68">
        <v>566</v>
      </c>
      <c r="M689" s="213">
        <v>850</v>
      </c>
      <c r="N689" s="480">
        <v>6102.3600000000006</v>
      </c>
      <c r="O689" s="535">
        <v>2746.0620000000004</v>
      </c>
      <c r="P689" s="214" t="s">
        <v>53</v>
      </c>
      <c r="Q689" s="431">
        <v>28.5</v>
      </c>
      <c r="R689" s="201">
        <v>27.25</v>
      </c>
      <c r="S689" s="202">
        <v>41.75</v>
      </c>
      <c r="T689" s="207">
        <v>489.5</v>
      </c>
    </row>
    <row r="690" spans="1:20" ht="18" x14ac:dyDescent="0.2">
      <c r="A690" s="368"/>
      <c r="B690" s="418" t="s">
        <v>50</v>
      </c>
      <c r="C690" s="413"/>
      <c r="D690" s="490"/>
      <c r="E690" s="302" t="s">
        <v>11</v>
      </c>
      <c r="F690" s="67" t="s">
        <v>725</v>
      </c>
      <c r="G690" s="283" t="s">
        <v>727</v>
      </c>
      <c r="H690" s="391">
        <v>23.700800000000001</v>
      </c>
      <c r="I690" s="76">
        <v>22.2835</v>
      </c>
      <c r="J690" s="77">
        <v>33.464599999999997</v>
      </c>
      <c r="K690" s="208">
        <v>602</v>
      </c>
      <c r="L690" s="67">
        <v>566</v>
      </c>
      <c r="M690" s="209">
        <v>850</v>
      </c>
      <c r="N690" s="478">
        <v>6102.3600000000006</v>
      </c>
      <c r="O690" s="515">
        <v>2746.0620000000004</v>
      </c>
      <c r="P690" s="210" t="s">
        <v>53</v>
      </c>
      <c r="Q690" s="391">
        <f>Q689</f>
        <v>28.5</v>
      </c>
      <c r="R690" s="76">
        <f>R689</f>
        <v>27.25</v>
      </c>
      <c r="S690" s="77">
        <f>S689</f>
        <v>41.75</v>
      </c>
      <c r="T690" s="211">
        <f>T689</f>
        <v>489.5</v>
      </c>
    </row>
    <row r="691" spans="1:20" ht="18" x14ac:dyDescent="0.2">
      <c r="A691" s="368"/>
      <c r="B691" s="418"/>
      <c r="C691" s="413"/>
      <c r="D691" s="490"/>
      <c r="E691" s="302" t="s">
        <v>12</v>
      </c>
      <c r="F691" s="67" t="s">
        <v>725</v>
      </c>
      <c r="G691" s="283" t="s">
        <v>728</v>
      </c>
      <c r="H691" s="391">
        <v>23.700800000000001</v>
      </c>
      <c r="I691" s="76">
        <v>22.2835</v>
      </c>
      <c r="J691" s="77">
        <v>33.464599999999997</v>
      </c>
      <c r="K691" s="212">
        <v>602</v>
      </c>
      <c r="L691" s="68">
        <v>566</v>
      </c>
      <c r="M691" s="213">
        <v>850</v>
      </c>
      <c r="N691" s="478">
        <v>6102.3600000000006</v>
      </c>
      <c r="O691" s="515">
        <v>2746.0620000000004</v>
      </c>
      <c r="P691" s="210" t="s">
        <v>53</v>
      </c>
      <c r="Q691" s="391">
        <f t="shared" ref="Q691:T708" si="220">Q690</f>
        <v>28.5</v>
      </c>
      <c r="R691" s="76">
        <f t="shared" si="220"/>
        <v>27.25</v>
      </c>
      <c r="S691" s="77">
        <f t="shared" si="220"/>
        <v>41.75</v>
      </c>
      <c r="T691" s="211">
        <f t="shared" si="220"/>
        <v>489.5</v>
      </c>
    </row>
    <row r="692" spans="1:20" ht="18" x14ac:dyDescent="0.2">
      <c r="A692" s="368"/>
      <c r="B692" s="418"/>
      <c r="C692" s="413"/>
      <c r="D692" s="490"/>
      <c r="E692" s="302" t="s">
        <v>13</v>
      </c>
      <c r="F692" s="67" t="s">
        <v>725</v>
      </c>
      <c r="G692" s="283" t="s">
        <v>729</v>
      </c>
      <c r="H692" s="391">
        <v>23.700800000000001</v>
      </c>
      <c r="I692" s="76">
        <v>22.2835</v>
      </c>
      <c r="J692" s="77">
        <v>33.464599999999997</v>
      </c>
      <c r="K692" s="208">
        <v>602</v>
      </c>
      <c r="L692" s="67">
        <v>566</v>
      </c>
      <c r="M692" s="209">
        <v>850</v>
      </c>
      <c r="N692" s="478">
        <v>6102.3600000000006</v>
      </c>
      <c r="O692" s="515">
        <v>2746.0620000000004</v>
      </c>
      <c r="P692" s="210" t="s">
        <v>53</v>
      </c>
      <c r="Q692" s="391">
        <f t="shared" si="220"/>
        <v>28.5</v>
      </c>
      <c r="R692" s="76">
        <f t="shared" si="220"/>
        <v>27.25</v>
      </c>
      <c r="S692" s="77">
        <f t="shared" si="220"/>
        <v>41.75</v>
      </c>
      <c r="T692" s="211">
        <f t="shared" si="220"/>
        <v>489.5</v>
      </c>
    </row>
    <row r="693" spans="1:20" ht="18" x14ac:dyDescent="0.2">
      <c r="A693" s="368"/>
      <c r="B693" s="418"/>
      <c r="C693" s="413"/>
      <c r="D693" s="490"/>
      <c r="E693" s="302" t="s">
        <v>14</v>
      </c>
      <c r="F693" s="67" t="s">
        <v>725</v>
      </c>
      <c r="G693" s="283" t="s">
        <v>730</v>
      </c>
      <c r="H693" s="391">
        <v>23.700800000000001</v>
      </c>
      <c r="I693" s="76">
        <v>22.2835</v>
      </c>
      <c r="J693" s="77">
        <v>33.464599999999997</v>
      </c>
      <c r="K693" s="212">
        <v>602</v>
      </c>
      <c r="L693" s="68">
        <v>566</v>
      </c>
      <c r="M693" s="213">
        <v>850</v>
      </c>
      <c r="N693" s="478">
        <v>6102.3600000000006</v>
      </c>
      <c r="O693" s="515">
        <v>2746.0620000000004</v>
      </c>
      <c r="P693" s="210" t="s">
        <v>53</v>
      </c>
      <c r="Q693" s="391">
        <f t="shared" si="220"/>
        <v>28.5</v>
      </c>
      <c r="R693" s="76">
        <f t="shared" si="220"/>
        <v>27.25</v>
      </c>
      <c r="S693" s="77">
        <f t="shared" si="220"/>
        <v>41.75</v>
      </c>
      <c r="T693" s="211">
        <f t="shared" si="220"/>
        <v>489.5</v>
      </c>
    </row>
    <row r="694" spans="1:20" ht="18" x14ac:dyDescent="0.2">
      <c r="A694" s="368"/>
      <c r="B694" s="418"/>
      <c r="C694" s="413"/>
      <c r="D694" s="490"/>
      <c r="E694" s="302" t="s">
        <v>15</v>
      </c>
      <c r="F694" s="67" t="s">
        <v>725</v>
      </c>
      <c r="G694" s="283" t="s">
        <v>731</v>
      </c>
      <c r="H694" s="391">
        <v>23.700800000000001</v>
      </c>
      <c r="I694" s="76">
        <v>22.2835</v>
      </c>
      <c r="J694" s="77">
        <v>33.464599999999997</v>
      </c>
      <c r="K694" s="208">
        <v>602</v>
      </c>
      <c r="L694" s="67">
        <v>566</v>
      </c>
      <c r="M694" s="209">
        <v>850</v>
      </c>
      <c r="N694" s="478">
        <v>6102.3600000000006</v>
      </c>
      <c r="O694" s="515">
        <v>2746.0620000000004</v>
      </c>
      <c r="P694" s="210" t="s">
        <v>53</v>
      </c>
      <c r="Q694" s="391">
        <f t="shared" si="220"/>
        <v>28.5</v>
      </c>
      <c r="R694" s="76">
        <f t="shared" si="220"/>
        <v>27.25</v>
      </c>
      <c r="S694" s="77">
        <f t="shared" si="220"/>
        <v>41.75</v>
      </c>
      <c r="T694" s="211">
        <f t="shared" si="220"/>
        <v>489.5</v>
      </c>
    </row>
    <row r="695" spans="1:20" ht="18" x14ac:dyDescent="0.2">
      <c r="A695" s="368"/>
      <c r="B695" s="418"/>
      <c r="C695" s="413"/>
      <c r="D695" s="490"/>
      <c r="E695" s="302" t="s">
        <v>16</v>
      </c>
      <c r="F695" s="67" t="s">
        <v>725</v>
      </c>
      <c r="G695" s="283" t="s">
        <v>732</v>
      </c>
      <c r="H695" s="391">
        <v>23.700800000000001</v>
      </c>
      <c r="I695" s="76">
        <v>22.2835</v>
      </c>
      <c r="J695" s="77">
        <v>33.464599999999997</v>
      </c>
      <c r="K695" s="212">
        <v>602</v>
      </c>
      <c r="L695" s="68">
        <v>566</v>
      </c>
      <c r="M695" s="213">
        <v>850</v>
      </c>
      <c r="N695" s="478">
        <v>6102.3600000000006</v>
      </c>
      <c r="O695" s="515">
        <v>2746.0620000000004</v>
      </c>
      <c r="P695" s="210" t="s">
        <v>53</v>
      </c>
      <c r="Q695" s="391">
        <f t="shared" si="220"/>
        <v>28.5</v>
      </c>
      <c r="R695" s="76">
        <f t="shared" si="220"/>
        <v>27.25</v>
      </c>
      <c r="S695" s="77">
        <f t="shared" si="220"/>
        <v>41.75</v>
      </c>
      <c r="T695" s="211">
        <f t="shared" si="220"/>
        <v>489.5</v>
      </c>
    </row>
    <row r="696" spans="1:20" ht="18" x14ac:dyDescent="0.2">
      <c r="A696" s="368"/>
      <c r="B696" s="418"/>
      <c r="C696" s="413"/>
      <c r="D696" s="490"/>
      <c r="E696" s="302" t="s">
        <v>18</v>
      </c>
      <c r="F696" s="67" t="s">
        <v>725</v>
      </c>
      <c r="G696" s="283" t="s">
        <v>733</v>
      </c>
      <c r="H696" s="391">
        <v>23.700800000000001</v>
      </c>
      <c r="I696" s="76">
        <v>22.2835</v>
      </c>
      <c r="J696" s="77">
        <v>33.464599999999997</v>
      </c>
      <c r="K696" s="208">
        <v>602</v>
      </c>
      <c r="L696" s="67">
        <v>566</v>
      </c>
      <c r="M696" s="209">
        <v>850</v>
      </c>
      <c r="N696" s="478">
        <v>6102.3600000000006</v>
      </c>
      <c r="O696" s="515">
        <v>2746.0620000000004</v>
      </c>
      <c r="P696" s="210" t="s">
        <v>53</v>
      </c>
      <c r="Q696" s="391">
        <f t="shared" si="220"/>
        <v>28.5</v>
      </c>
      <c r="R696" s="76">
        <f t="shared" si="220"/>
        <v>27.25</v>
      </c>
      <c r="S696" s="77">
        <f t="shared" si="220"/>
        <v>41.75</v>
      </c>
      <c r="T696" s="211">
        <f t="shared" si="220"/>
        <v>489.5</v>
      </c>
    </row>
    <row r="697" spans="1:20" ht="18" x14ac:dyDescent="0.2">
      <c r="A697" s="368"/>
      <c r="B697" s="418"/>
      <c r="C697" s="413"/>
      <c r="D697" s="490"/>
      <c r="E697" s="302" t="s">
        <v>19</v>
      </c>
      <c r="F697" s="67" t="s">
        <v>725</v>
      </c>
      <c r="G697" s="283" t="s">
        <v>734</v>
      </c>
      <c r="H697" s="391">
        <v>23.700800000000001</v>
      </c>
      <c r="I697" s="76">
        <v>22.2835</v>
      </c>
      <c r="J697" s="77">
        <v>33.464599999999997</v>
      </c>
      <c r="K697" s="212">
        <v>602</v>
      </c>
      <c r="L697" s="68">
        <v>566</v>
      </c>
      <c r="M697" s="213">
        <v>850</v>
      </c>
      <c r="N697" s="478">
        <v>6102.3600000000006</v>
      </c>
      <c r="O697" s="515">
        <v>2746.0620000000004</v>
      </c>
      <c r="P697" s="210" t="s">
        <v>53</v>
      </c>
      <c r="Q697" s="391">
        <f t="shared" si="220"/>
        <v>28.5</v>
      </c>
      <c r="R697" s="76">
        <f t="shared" si="220"/>
        <v>27.25</v>
      </c>
      <c r="S697" s="77">
        <f t="shared" si="220"/>
        <v>41.75</v>
      </c>
      <c r="T697" s="211">
        <f t="shared" si="220"/>
        <v>489.5</v>
      </c>
    </row>
    <row r="698" spans="1:20" ht="18" x14ac:dyDescent="0.2">
      <c r="A698" s="368"/>
      <c r="B698" s="418"/>
      <c r="C698" s="413"/>
      <c r="D698" s="490"/>
      <c r="E698" s="302" t="s">
        <v>20</v>
      </c>
      <c r="F698" s="67" t="s">
        <v>725</v>
      </c>
      <c r="G698" s="283" t="s">
        <v>735</v>
      </c>
      <c r="H698" s="391">
        <v>23.700800000000001</v>
      </c>
      <c r="I698" s="76">
        <v>22.2835</v>
      </c>
      <c r="J698" s="77">
        <v>33.464599999999997</v>
      </c>
      <c r="K698" s="208">
        <v>602</v>
      </c>
      <c r="L698" s="67">
        <v>566</v>
      </c>
      <c r="M698" s="209">
        <v>850</v>
      </c>
      <c r="N698" s="478">
        <v>6102.3600000000006</v>
      </c>
      <c r="O698" s="515">
        <v>2746.0620000000004</v>
      </c>
      <c r="P698" s="210" t="s">
        <v>53</v>
      </c>
      <c r="Q698" s="391">
        <f t="shared" si="220"/>
        <v>28.5</v>
      </c>
      <c r="R698" s="76">
        <f t="shared" si="220"/>
        <v>27.25</v>
      </c>
      <c r="S698" s="77">
        <f t="shared" si="220"/>
        <v>41.75</v>
      </c>
      <c r="T698" s="211">
        <f t="shared" si="220"/>
        <v>489.5</v>
      </c>
    </row>
    <row r="699" spans="1:20" ht="18" x14ac:dyDescent="0.2">
      <c r="A699" s="368"/>
      <c r="B699" s="418"/>
      <c r="C699" s="413"/>
      <c r="D699" s="490"/>
      <c r="E699" s="302" t="s">
        <v>21</v>
      </c>
      <c r="F699" s="67" t="s">
        <v>725</v>
      </c>
      <c r="G699" s="283" t="s">
        <v>736</v>
      </c>
      <c r="H699" s="391">
        <v>23.700800000000001</v>
      </c>
      <c r="I699" s="76">
        <v>22.2835</v>
      </c>
      <c r="J699" s="77">
        <v>33.464599999999997</v>
      </c>
      <c r="K699" s="212">
        <v>602</v>
      </c>
      <c r="L699" s="68">
        <v>566</v>
      </c>
      <c r="M699" s="213">
        <v>850</v>
      </c>
      <c r="N699" s="478">
        <v>6102.3600000000006</v>
      </c>
      <c r="O699" s="515">
        <v>2746.0620000000004</v>
      </c>
      <c r="P699" s="210" t="s">
        <v>53</v>
      </c>
      <c r="Q699" s="391">
        <f t="shared" si="220"/>
        <v>28.5</v>
      </c>
      <c r="R699" s="76">
        <f t="shared" si="220"/>
        <v>27.25</v>
      </c>
      <c r="S699" s="77">
        <f t="shared" si="220"/>
        <v>41.75</v>
      </c>
      <c r="T699" s="211">
        <f t="shared" si="220"/>
        <v>489.5</v>
      </c>
    </row>
    <row r="700" spans="1:20" ht="18" x14ac:dyDescent="0.2">
      <c r="A700" s="368"/>
      <c r="B700" s="418"/>
      <c r="C700" s="413"/>
      <c r="D700" s="490"/>
      <c r="E700" s="302" t="s">
        <v>22</v>
      </c>
      <c r="F700" s="67" t="s">
        <v>725</v>
      </c>
      <c r="G700" s="283" t="s">
        <v>737</v>
      </c>
      <c r="H700" s="391">
        <v>23.700800000000001</v>
      </c>
      <c r="I700" s="76">
        <v>22.2835</v>
      </c>
      <c r="J700" s="77">
        <v>33.464599999999997</v>
      </c>
      <c r="K700" s="208">
        <v>602</v>
      </c>
      <c r="L700" s="67">
        <v>566</v>
      </c>
      <c r="M700" s="209">
        <v>850</v>
      </c>
      <c r="N700" s="478">
        <v>6102.3600000000006</v>
      </c>
      <c r="O700" s="515">
        <v>2746.0620000000004</v>
      </c>
      <c r="P700" s="210" t="s">
        <v>53</v>
      </c>
      <c r="Q700" s="391">
        <f t="shared" si="220"/>
        <v>28.5</v>
      </c>
      <c r="R700" s="76">
        <f t="shared" si="220"/>
        <v>27.25</v>
      </c>
      <c r="S700" s="77">
        <f t="shared" si="220"/>
        <v>41.75</v>
      </c>
      <c r="T700" s="211">
        <f t="shared" si="220"/>
        <v>489.5</v>
      </c>
    </row>
    <row r="701" spans="1:20" ht="18" x14ac:dyDescent="0.2">
      <c r="A701" s="368"/>
      <c r="B701" s="418"/>
      <c r="C701" s="413"/>
      <c r="D701" s="490"/>
      <c r="E701" s="302" t="str">
        <f>E721</f>
        <v>Plaster Pink</v>
      </c>
      <c r="F701" s="67" t="s">
        <v>725</v>
      </c>
      <c r="G701" s="283" t="s">
        <v>1096</v>
      </c>
      <c r="H701" s="391">
        <v>23.700800000000001</v>
      </c>
      <c r="I701" s="76">
        <v>22.2835</v>
      </c>
      <c r="J701" s="77">
        <v>33.464599999999997</v>
      </c>
      <c r="K701" s="212">
        <v>602</v>
      </c>
      <c r="L701" s="68">
        <v>566</v>
      </c>
      <c r="M701" s="213">
        <v>850</v>
      </c>
      <c r="N701" s="478">
        <v>6102.3600000000006</v>
      </c>
      <c r="O701" s="515">
        <v>2746.0620000000004</v>
      </c>
      <c r="P701" s="210" t="s">
        <v>53</v>
      </c>
      <c r="Q701" s="391">
        <f t="shared" ref="Q701:T701" si="221">Q700</f>
        <v>28.5</v>
      </c>
      <c r="R701" s="76">
        <f t="shared" si="221"/>
        <v>27.25</v>
      </c>
      <c r="S701" s="77">
        <f t="shared" si="221"/>
        <v>41.75</v>
      </c>
      <c r="T701" s="211">
        <f t="shared" si="221"/>
        <v>489.5</v>
      </c>
    </row>
    <row r="702" spans="1:20" ht="18" x14ac:dyDescent="0.2">
      <c r="A702" s="368"/>
      <c r="B702" s="418"/>
      <c r="C702" s="413"/>
      <c r="D702" s="490"/>
      <c r="E702" s="302" t="str">
        <f t="shared" ref="E702:E706" si="222">E722</f>
        <v>Midnight Blue</v>
      </c>
      <c r="F702" s="67" t="s">
        <v>725</v>
      </c>
      <c r="G702" s="283" t="s">
        <v>1097</v>
      </c>
      <c r="H702" s="391">
        <v>23.700800000000001</v>
      </c>
      <c r="I702" s="76">
        <v>22.2835</v>
      </c>
      <c r="J702" s="77">
        <v>33.464599999999997</v>
      </c>
      <c r="K702" s="208">
        <v>602</v>
      </c>
      <c r="L702" s="67">
        <v>566</v>
      </c>
      <c r="M702" s="209">
        <v>850</v>
      </c>
      <c r="N702" s="478">
        <v>6102.3600000000006</v>
      </c>
      <c r="O702" s="515">
        <v>2746.0620000000004</v>
      </c>
      <c r="P702" s="210" t="s">
        <v>53</v>
      </c>
      <c r="Q702" s="391">
        <f t="shared" ref="Q702:T702" si="223">Q701</f>
        <v>28.5</v>
      </c>
      <c r="R702" s="76">
        <f t="shared" si="223"/>
        <v>27.25</v>
      </c>
      <c r="S702" s="77">
        <f t="shared" si="223"/>
        <v>41.75</v>
      </c>
      <c r="T702" s="211">
        <f t="shared" si="223"/>
        <v>489.5</v>
      </c>
    </row>
    <row r="703" spans="1:20" ht="18" x14ac:dyDescent="0.2">
      <c r="A703" s="368"/>
      <c r="B703" s="418"/>
      <c r="C703" s="413"/>
      <c r="D703" s="490"/>
      <c r="E703" s="302" t="str">
        <f t="shared" si="222"/>
        <v>Olive Green</v>
      </c>
      <c r="F703" s="67" t="s">
        <v>725</v>
      </c>
      <c r="G703" s="283" t="s">
        <v>1098</v>
      </c>
      <c r="H703" s="391">
        <v>23.700800000000001</v>
      </c>
      <c r="I703" s="76">
        <v>22.2835</v>
      </c>
      <c r="J703" s="77">
        <v>33.464599999999997</v>
      </c>
      <c r="K703" s="212">
        <v>602</v>
      </c>
      <c r="L703" s="68">
        <v>566</v>
      </c>
      <c r="M703" s="213">
        <v>850</v>
      </c>
      <c r="N703" s="478">
        <v>6102.3600000000006</v>
      </c>
      <c r="O703" s="515">
        <v>2746.0620000000004</v>
      </c>
      <c r="P703" s="210" t="s">
        <v>53</v>
      </c>
      <c r="Q703" s="391">
        <f t="shared" ref="Q703:T703" si="224">Q702</f>
        <v>28.5</v>
      </c>
      <c r="R703" s="76">
        <f t="shared" si="224"/>
        <v>27.25</v>
      </c>
      <c r="S703" s="77">
        <f t="shared" si="224"/>
        <v>41.75</v>
      </c>
      <c r="T703" s="211">
        <f t="shared" si="224"/>
        <v>489.5</v>
      </c>
    </row>
    <row r="704" spans="1:20" ht="18" x14ac:dyDescent="0.2">
      <c r="A704" s="368"/>
      <c r="B704" s="418"/>
      <c r="C704" s="413"/>
      <c r="D704" s="490"/>
      <c r="E704" s="302" t="str">
        <f t="shared" si="222"/>
        <v>Forest Green</v>
      </c>
      <c r="F704" s="67" t="s">
        <v>725</v>
      </c>
      <c r="G704" s="283" t="s">
        <v>1099</v>
      </c>
      <c r="H704" s="391">
        <v>23.700800000000001</v>
      </c>
      <c r="I704" s="76">
        <v>22.2835</v>
      </c>
      <c r="J704" s="77">
        <v>33.464599999999997</v>
      </c>
      <c r="K704" s="208">
        <v>602</v>
      </c>
      <c r="L704" s="67">
        <v>566</v>
      </c>
      <c r="M704" s="209">
        <v>850</v>
      </c>
      <c r="N704" s="478">
        <v>6102.3600000000006</v>
      </c>
      <c r="O704" s="515">
        <v>2746.0620000000004</v>
      </c>
      <c r="P704" s="210" t="s">
        <v>53</v>
      </c>
      <c r="Q704" s="391">
        <f t="shared" ref="Q704:T704" si="225">Q703</f>
        <v>28.5</v>
      </c>
      <c r="R704" s="76">
        <f t="shared" si="225"/>
        <v>27.25</v>
      </c>
      <c r="S704" s="77">
        <f t="shared" si="225"/>
        <v>41.75</v>
      </c>
      <c r="T704" s="211">
        <f t="shared" si="225"/>
        <v>489.5</v>
      </c>
    </row>
    <row r="705" spans="1:20" ht="18" x14ac:dyDescent="0.2">
      <c r="A705" s="368"/>
      <c r="B705" s="418"/>
      <c r="C705" s="413"/>
      <c r="D705" s="490"/>
      <c r="E705" s="302" t="str">
        <f t="shared" si="222"/>
        <v>Leather</v>
      </c>
      <c r="F705" s="67" t="s">
        <v>725</v>
      </c>
      <c r="G705" s="283" t="s">
        <v>1100</v>
      </c>
      <c r="H705" s="391">
        <v>23.700800000000001</v>
      </c>
      <c r="I705" s="76">
        <v>22.2835</v>
      </c>
      <c r="J705" s="77">
        <v>33.464599999999997</v>
      </c>
      <c r="K705" s="212">
        <v>602</v>
      </c>
      <c r="L705" s="68">
        <v>566</v>
      </c>
      <c r="M705" s="213">
        <v>850</v>
      </c>
      <c r="N705" s="478">
        <v>6102.3600000000006</v>
      </c>
      <c r="O705" s="515">
        <v>2746.0620000000004</v>
      </c>
      <c r="P705" s="210" t="s">
        <v>53</v>
      </c>
      <c r="Q705" s="391">
        <f t="shared" ref="Q705:T705" si="226">Q704</f>
        <v>28.5</v>
      </c>
      <c r="R705" s="76">
        <f t="shared" si="226"/>
        <v>27.25</v>
      </c>
      <c r="S705" s="77">
        <f t="shared" si="226"/>
        <v>41.75</v>
      </c>
      <c r="T705" s="211">
        <f t="shared" si="226"/>
        <v>489.5</v>
      </c>
    </row>
    <row r="706" spans="1:20" ht="18" x14ac:dyDescent="0.2">
      <c r="A706" s="368"/>
      <c r="B706" s="418"/>
      <c r="C706" s="413"/>
      <c r="D706" s="490"/>
      <c r="E706" s="302" t="str">
        <f t="shared" si="222"/>
        <v>Brick</v>
      </c>
      <c r="F706" s="67" t="s">
        <v>725</v>
      </c>
      <c r="G706" s="283" t="s">
        <v>1101</v>
      </c>
      <c r="H706" s="391">
        <v>23.700800000000001</v>
      </c>
      <c r="I706" s="76">
        <v>22.2835</v>
      </c>
      <c r="J706" s="77">
        <v>33.464599999999997</v>
      </c>
      <c r="K706" s="208">
        <v>602</v>
      </c>
      <c r="L706" s="67">
        <v>566</v>
      </c>
      <c r="M706" s="209">
        <v>850</v>
      </c>
      <c r="N706" s="478">
        <v>6102.3600000000006</v>
      </c>
      <c r="O706" s="515">
        <v>2746.0620000000004</v>
      </c>
      <c r="P706" s="210" t="s">
        <v>53</v>
      </c>
      <c r="Q706" s="391">
        <f t="shared" ref="Q706:T706" si="227">Q705</f>
        <v>28.5</v>
      </c>
      <c r="R706" s="76">
        <f t="shared" si="227"/>
        <v>27.25</v>
      </c>
      <c r="S706" s="77">
        <f t="shared" si="227"/>
        <v>41.75</v>
      </c>
      <c r="T706" s="211">
        <f t="shared" si="227"/>
        <v>489.5</v>
      </c>
    </row>
    <row r="707" spans="1:20" ht="18" x14ac:dyDescent="0.2">
      <c r="A707" s="368"/>
      <c r="B707" s="418"/>
      <c r="C707" s="413"/>
      <c r="D707" s="490"/>
      <c r="E707" s="302" t="s">
        <v>63</v>
      </c>
      <c r="F707" s="67" t="s">
        <v>725</v>
      </c>
      <c r="G707" s="283" t="s">
        <v>31</v>
      </c>
      <c r="H707" s="391">
        <v>23.700800000000001</v>
      </c>
      <c r="I707" s="76">
        <v>22.2835</v>
      </c>
      <c r="J707" s="77">
        <v>33.464599999999997</v>
      </c>
      <c r="K707" s="212">
        <v>602</v>
      </c>
      <c r="L707" s="68">
        <v>566</v>
      </c>
      <c r="M707" s="213">
        <v>850</v>
      </c>
      <c r="N707" s="478">
        <v>6712.5960000000005</v>
      </c>
      <c r="O707" s="515">
        <v>3020.6660000000002</v>
      </c>
      <c r="P707" s="210" t="s">
        <v>53</v>
      </c>
      <c r="Q707" s="391">
        <f>Q700</f>
        <v>28.5</v>
      </c>
      <c r="R707" s="76">
        <f>R700</f>
        <v>27.25</v>
      </c>
      <c r="S707" s="77">
        <f>S700</f>
        <v>41.75</v>
      </c>
      <c r="T707" s="211">
        <f>T700</f>
        <v>489.5</v>
      </c>
    </row>
    <row r="708" spans="1:20" ht="19" thickBot="1" x14ac:dyDescent="0.25">
      <c r="A708" s="369"/>
      <c r="B708" s="418"/>
      <c r="C708" s="424"/>
      <c r="D708" s="495"/>
      <c r="E708" s="532" t="s">
        <v>64</v>
      </c>
      <c r="F708" s="81" t="s">
        <v>725</v>
      </c>
      <c r="G708" s="286" t="s">
        <v>31</v>
      </c>
      <c r="H708" s="392">
        <v>23.700800000000001</v>
      </c>
      <c r="I708" s="216">
        <v>22.2835</v>
      </c>
      <c r="J708" s="217">
        <v>33.464599999999997</v>
      </c>
      <c r="K708" s="218">
        <v>602</v>
      </c>
      <c r="L708" s="81">
        <v>566</v>
      </c>
      <c r="M708" s="219">
        <v>850</v>
      </c>
      <c r="N708" s="479">
        <v>6712.5960000000005</v>
      </c>
      <c r="O708" s="533">
        <v>3020.6660000000002</v>
      </c>
      <c r="P708" s="220" t="s">
        <v>53</v>
      </c>
      <c r="Q708" s="393">
        <f t="shared" si="220"/>
        <v>28.5</v>
      </c>
      <c r="R708" s="100">
        <f t="shared" si="220"/>
        <v>27.25</v>
      </c>
      <c r="S708" s="101">
        <f t="shared" si="220"/>
        <v>41.75</v>
      </c>
      <c r="T708" s="236">
        <f t="shared" si="220"/>
        <v>489.5</v>
      </c>
    </row>
    <row r="709" spans="1:20" ht="18" x14ac:dyDescent="0.2">
      <c r="A709" s="368"/>
      <c r="B709" s="405" t="s">
        <v>738</v>
      </c>
      <c r="C709" s="347" t="s">
        <v>739</v>
      </c>
      <c r="D709" s="486" t="s">
        <v>740</v>
      </c>
      <c r="E709" s="502" t="s">
        <v>9</v>
      </c>
      <c r="F709" s="223" t="s">
        <v>741</v>
      </c>
      <c r="G709" s="292" t="s">
        <v>742</v>
      </c>
      <c r="H709" s="394">
        <v>24.409400000000002</v>
      </c>
      <c r="I709" s="27">
        <v>17.322800000000001</v>
      </c>
      <c r="J709" s="28">
        <v>33.464599999999997</v>
      </c>
      <c r="K709" s="222">
        <v>620</v>
      </c>
      <c r="L709" s="223">
        <v>440</v>
      </c>
      <c r="M709" s="224">
        <v>850</v>
      </c>
      <c r="N709" s="511">
        <v>6229.0800000000008</v>
      </c>
      <c r="O709" s="512">
        <v>2803.0860000000002</v>
      </c>
      <c r="P709" s="225" t="s">
        <v>53</v>
      </c>
      <c r="Q709" s="385">
        <v>38.25</v>
      </c>
      <c r="R709" s="34">
        <v>28.75</v>
      </c>
      <c r="S709" s="35">
        <v>41.5</v>
      </c>
      <c r="T709" s="169">
        <v>465.3</v>
      </c>
    </row>
    <row r="710" spans="1:20" ht="18" x14ac:dyDescent="0.2">
      <c r="A710" s="368"/>
      <c r="B710" s="352" t="s">
        <v>50</v>
      </c>
      <c r="C710" s="348"/>
      <c r="D710" s="487"/>
      <c r="E710" s="503" t="s">
        <v>11</v>
      </c>
      <c r="F710" s="171" t="s">
        <v>741</v>
      </c>
      <c r="G710" s="267" t="s">
        <v>743</v>
      </c>
      <c r="H710" s="395">
        <v>24.409400000000002</v>
      </c>
      <c r="I710" s="175">
        <v>17.322800000000001</v>
      </c>
      <c r="J710" s="176">
        <v>33.464599999999997</v>
      </c>
      <c r="K710" s="170">
        <v>620</v>
      </c>
      <c r="L710" s="171">
        <v>440</v>
      </c>
      <c r="M710" s="172">
        <v>850</v>
      </c>
      <c r="N710" s="475">
        <v>6229.0800000000008</v>
      </c>
      <c r="O710" s="513">
        <v>2803.0860000000002</v>
      </c>
      <c r="P710" s="173" t="s">
        <v>53</v>
      </c>
      <c r="Q710" s="395">
        <f>Q709</f>
        <v>38.25</v>
      </c>
      <c r="R710" s="175">
        <f>R709</f>
        <v>28.75</v>
      </c>
      <c r="S710" s="176">
        <f>S709</f>
        <v>41.5</v>
      </c>
      <c r="T710" s="227">
        <f>T709</f>
        <v>465.3</v>
      </c>
    </row>
    <row r="711" spans="1:20" ht="18" x14ac:dyDescent="0.2">
      <c r="A711" s="368"/>
      <c r="B711" s="352"/>
      <c r="C711" s="348"/>
      <c r="D711" s="487"/>
      <c r="E711" s="503" t="s">
        <v>12</v>
      </c>
      <c r="F711" s="171" t="s">
        <v>741</v>
      </c>
      <c r="G711" s="267" t="s">
        <v>744</v>
      </c>
      <c r="H711" s="395">
        <v>24.409400000000002</v>
      </c>
      <c r="I711" s="175">
        <v>17.322800000000001</v>
      </c>
      <c r="J711" s="176">
        <v>33.464599999999997</v>
      </c>
      <c r="K711" s="170">
        <v>620</v>
      </c>
      <c r="L711" s="171">
        <v>440</v>
      </c>
      <c r="M711" s="172">
        <v>850</v>
      </c>
      <c r="N711" s="475">
        <v>6229.0800000000008</v>
      </c>
      <c r="O711" s="513">
        <v>2803.0860000000002</v>
      </c>
      <c r="P711" s="173" t="s">
        <v>53</v>
      </c>
      <c r="Q711" s="395">
        <f t="shared" ref="Q711:T728" si="228">Q710</f>
        <v>38.25</v>
      </c>
      <c r="R711" s="175">
        <f t="shared" si="228"/>
        <v>28.75</v>
      </c>
      <c r="S711" s="176">
        <f t="shared" si="228"/>
        <v>41.5</v>
      </c>
      <c r="T711" s="227">
        <f t="shared" si="228"/>
        <v>465.3</v>
      </c>
    </row>
    <row r="712" spans="1:20" ht="18" x14ac:dyDescent="0.2">
      <c r="A712" s="368"/>
      <c r="B712" s="352"/>
      <c r="C712" s="348"/>
      <c r="D712" s="487"/>
      <c r="E712" s="503" t="s">
        <v>13</v>
      </c>
      <c r="F712" s="171" t="s">
        <v>741</v>
      </c>
      <c r="G712" s="267" t="s">
        <v>745</v>
      </c>
      <c r="H712" s="395">
        <v>24.409400000000002</v>
      </c>
      <c r="I712" s="175">
        <v>17.322800000000001</v>
      </c>
      <c r="J712" s="176">
        <v>33.464599999999997</v>
      </c>
      <c r="K712" s="170">
        <v>620</v>
      </c>
      <c r="L712" s="171">
        <v>440</v>
      </c>
      <c r="M712" s="172">
        <v>850</v>
      </c>
      <c r="N712" s="475">
        <v>6229.0800000000008</v>
      </c>
      <c r="O712" s="513">
        <v>2803.0860000000002</v>
      </c>
      <c r="P712" s="173" t="s">
        <v>53</v>
      </c>
      <c r="Q712" s="395">
        <f t="shared" si="228"/>
        <v>38.25</v>
      </c>
      <c r="R712" s="175">
        <f t="shared" si="228"/>
        <v>28.75</v>
      </c>
      <c r="S712" s="176">
        <f t="shared" si="228"/>
        <v>41.5</v>
      </c>
      <c r="T712" s="227">
        <f t="shared" si="228"/>
        <v>465.3</v>
      </c>
    </row>
    <row r="713" spans="1:20" ht="18" x14ac:dyDescent="0.2">
      <c r="A713" s="368"/>
      <c r="B713" s="352"/>
      <c r="C713" s="348"/>
      <c r="D713" s="487"/>
      <c r="E713" s="503" t="s">
        <v>14</v>
      </c>
      <c r="F713" s="171" t="s">
        <v>741</v>
      </c>
      <c r="G713" s="509" t="s">
        <v>746</v>
      </c>
      <c r="H713" s="395">
        <v>24.409400000000002</v>
      </c>
      <c r="I713" s="175">
        <v>17.322800000000001</v>
      </c>
      <c r="J713" s="176">
        <v>33.464599999999997</v>
      </c>
      <c r="K713" s="170">
        <v>620</v>
      </c>
      <c r="L713" s="171">
        <v>440</v>
      </c>
      <c r="M713" s="172">
        <v>850</v>
      </c>
      <c r="N713" s="475">
        <v>6229.0800000000008</v>
      </c>
      <c r="O713" s="513">
        <v>2803.0860000000002</v>
      </c>
      <c r="P713" s="173" t="s">
        <v>53</v>
      </c>
      <c r="Q713" s="395">
        <f t="shared" si="228"/>
        <v>38.25</v>
      </c>
      <c r="R713" s="175">
        <f t="shared" si="228"/>
        <v>28.75</v>
      </c>
      <c r="S713" s="176">
        <f t="shared" si="228"/>
        <v>41.5</v>
      </c>
      <c r="T713" s="227">
        <f t="shared" si="228"/>
        <v>465.3</v>
      </c>
    </row>
    <row r="714" spans="1:20" ht="18" x14ac:dyDescent="0.2">
      <c r="A714" s="368"/>
      <c r="B714" s="352"/>
      <c r="C714" s="348"/>
      <c r="D714" s="487"/>
      <c r="E714" s="503" t="s">
        <v>15</v>
      </c>
      <c r="F714" s="171" t="s">
        <v>741</v>
      </c>
      <c r="G714" s="509" t="s">
        <v>747</v>
      </c>
      <c r="H714" s="395">
        <v>24.409400000000002</v>
      </c>
      <c r="I714" s="175">
        <v>17.322800000000001</v>
      </c>
      <c r="J714" s="176">
        <v>33.464599999999997</v>
      </c>
      <c r="K714" s="170">
        <v>620</v>
      </c>
      <c r="L714" s="171">
        <v>440</v>
      </c>
      <c r="M714" s="172">
        <v>850</v>
      </c>
      <c r="N714" s="475">
        <v>6229.0800000000008</v>
      </c>
      <c r="O714" s="513">
        <v>2803.0860000000002</v>
      </c>
      <c r="P714" s="173" t="s">
        <v>53</v>
      </c>
      <c r="Q714" s="395">
        <f t="shared" si="228"/>
        <v>38.25</v>
      </c>
      <c r="R714" s="175">
        <f t="shared" si="228"/>
        <v>28.75</v>
      </c>
      <c r="S714" s="176">
        <f t="shared" si="228"/>
        <v>41.5</v>
      </c>
      <c r="T714" s="227">
        <f t="shared" si="228"/>
        <v>465.3</v>
      </c>
    </row>
    <row r="715" spans="1:20" ht="18" x14ac:dyDescent="0.2">
      <c r="A715" s="368"/>
      <c r="B715" s="352"/>
      <c r="C715" s="348"/>
      <c r="D715" s="487"/>
      <c r="E715" s="503" t="s">
        <v>16</v>
      </c>
      <c r="F715" s="171" t="s">
        <v>741</v>
      </c>
      <c r="G715" s="509" t="s">
        <v>748</v>
      </c>
      <c r="H715" s="395">
        <v>24.409400000000002</v>
      </c>
      <c r="I715" s="175">
        <v>17.322800000000001</v>
      </c>
      <c r="J715" s="176">
        <v>33.464599999999997</v>
      </c>
      <c r="K715" s="170">
        <v>620</v>
      </c>
      <c r="L715" s="171">
        <v>440</v>
      </c>
      <c r="M715" s="172">
        <v>850</v>
      </c>
      <c r="N715" s="475">
        <v>6229.0800000000008</v>
      </c>
      <c r="O715" s="513">
        <v>2803.0860000000002</v>
      </c>
      <c r="P715" s="173" t="s">
        <v>53</v>
      </c>
      <c r="Q715" s="395">
        <f t="shared" si="228"/>
        <v>38.25</v>
      </c>
      <c r="R715" s="175">
        <f t="shared" si="228"/>
        <v>28.75</v>
      </c>
      <c r="S715" s="176">
        <f t="shared" si="228"/>
        <v>41.5</v>
      </c>
      <c r="T715" s="227">
        <f t="shared" si="228"/>
        <v>465.3</v>
      </c>
    </row>
    <row r="716" spans="1:20" ht="18" x14ac:dyDescent="0.2">
      <c r="A716" s="368"/>
      <c r="B716" s="352"/>
      <c r="C716" s="348"/>
      <c r="D716" s="487"/>
      <c r="E716" s="503" t="s">
        <v>18</v>
      </c>
      <c r="F716" s="171" t="s">
        <v>741</v>
      </c>
      <c r="G716" s="509" t="s">
        <v>749</v>
      </c>
      <c r="H716" s="395">
        <v>24.409400000000002</v>
      </c>
      <c r="I716" s="175">
        <v>17.322800000000001</v>
      </c>
      <c r="J716" s="176">
        <v>33.464599999999997</v>
      </c>
      <c r="K716" s="170">
        <v>620</v>
      </c>
      <c r="L716" s="171">
        <v>440</v>
      </c>
      <c r="M716" s="172">
        <v>850</v>
      </c>
      <c r="N716" s="475">
        <v>6229.0800000000008</v>
      </c>
      <c r="O716" s="513">
        <v>2803.0860000000002</v>
      </c>
      <c r="P716" s="173" t="s">
        <v>53</v>
      </c>
      <c r="Q716" s="395">
        <f t="shared" si="228"/>
        <v>38.25</v>
      </c>
      <c r="R716" s="175">
        <f t="shared" si="228"/>
        <v>28.75</v>
      </c>
      <c r="S716" s="176">
        <f t="shared" si="228"/>
        <v>41.5</v>
      </c>
      <c r="T716" s="227">
        <f t="shared" si="228"/>
        <v>465.3</v>
      </c>
    </row>
    <row r="717" spans="1:20" ht="18" x14ac:dyDescent="0.2">
      <c r="A717" s="368"/>
      <c r="B717" s="352"/>
      <c r="C717" s="348"/>
      <c r="D717" s="487"/>
      <c r="E717" s="503" t="s">
        <v>19</v>
      </c>
      <c r="F717" s="171" t="s">
        <v>741</v>
      </c>
      <c r="G717" s="509" t="s">
        <v>750</v>
      </c>
      <c r="H717" s="395">
        <v>24.409400000000002</v>
      </c>
      <c r="I717" s="175">
        <v>17.322800000000001</v>
      </c>
      <c r="J717" s="176">
        <v>33.464599999999997</v>
      </c>
      <c r="K717" s="170">
        <v>620</v>
      </c>
      <c r="L717" s="171">
        <v>440</v>
      </c>
      <c r="M717" s="172">
        <v>850</v>
      </c>
      <c r="N717" s="475">
        <v>6229.0800000000008</v>
      </c>
      <c r="O717" s="513">
        <v>2803.0860000000002</v>
      </c>
      <c r="P717" s="173" t="s">
        <v>53</v>
      </c>
      <c r="Q717" s="395">
        <f t="shared" si="228"/>
        <v>38.25</v>
      </c>
      <c r="R717" s="175">
        <f t="shared" si="228"/>
        <v>28.75</v>
      </c>
      <c r="S717" s="176">
        <f t="shared" si="228"/>
        <v>41.5</v>
      </c>
      <c r="T717" s="227">
        <f t="shared" si="228"/>
        <v>465.3</v>
      </c>
    </row>
    <row r="718" spans="1:20" ht="18" x14ac:dyDescent="0.2">
      <c r="A718" s="368"/>
      <c r="B718" s="352"/>
      <c r="C718" s="348"/>
      <c r="D718" s="487"/>
      <c r="E718" s="503" t="s">
        <v>20</v>
      </c>
      <c r="F718" s="171" t="s">
        <v>741</v>
      </c>
      <c r="G718" s="509" t="s">
        <v>751</v>
      </c>
      <c r="H718" s="395">
        <v>24.409400000000002</v>
      </c>
      <c r="I718" s="175">
        <v>17.322800000000001</v>
      </c>
      <c r="J718" s="176">
        <v>33.464599999999997</v>
      </c>
      <c r="K718" s="170">
        <v>620</v>
      </c>
      <c r="L718" s="171">
        <v>440</v>
      </c>
      <c r="M718" s="172">
        <v>850</v>
      </c>
      <c r="N718" s="475">
        <v>6229.0800000000008</v>
      </c>
      <c r="O718" s="513">
        <v>2803.0860000000002</v>
      </c>
      <c r="P718" s="173" t="s">
        <v>53</v>
      </c>
      <c r="Q718" s="395">
        <f t="shared" si="228"/>
        <v>38.25</v>
      </c>
      <c r="R718" s="175">
        <f t="shared" si="228"/>
        <v>28.75</v>
      </c>
      <c r="S718" s="176">
        <f t="shared" si="228"/>
        <v>41.5</v>
      </c>
      <c r="T718" s="227">
        <f t="shared" si="228"/>
        <v>465.3</v>
      </c>
    </row>
    <row r="719" spans="1:20" ht="18" x14ac:dyDescent="0.2">
      <c r="A719" s="368"/>
      <c r="B719" s="352"/>
      <c r="C719" s="348"/>
      <c r="D719" s="487"/>
      <c r="E719" s="503" t="s">
        <v>21</v>
      </c>
      <c r="F719" s="171" t="s">
        <v>741</v>
      </c>
      <c r="G719" s="509" t="s">
        <v>752</v>
      </c>
      <c r="H719" s="395">
        <v>24.409400000000002</v>
      </c>
      <c r="I719" s="175">
        <v>17.322800000000001</v>
      </c>
      <c r="J719" s="176">
        <v>33.464599999999997</v>
      </c>
      <c r="K719" s="170">
        <v>620</v>
      </c>
      <c r="L719" s="171">
        <v>440</v>
      </c>
      <c r="M719" s="172">
        <v>850</v>
      </c>
      <c r="N719" s="475">
        <v>6229.0800000000008</v>
      </c>
      <c r="O719" s="513">
        <v>2803.0860000000002</v>
      </c>
      <c r="P719" s="173" t="s">
        <v>53</v>
      </c>
      <c r="Q719" s="395">
        <f t="shared" si="228"/>
        <v>38.25</v>
      </c>
      <c r="R719" s="175">
        <f t="shared" si="228"/>
        <v>28.75</v>
      </c>
      <c r="S719" s="176">
        <f t="shared" si="228"/>
        <v>41.5</v>
      </c>
      <c r="T719" s="227">
        <f t="shared" si="228"/>
        <v>465.3</v>
      </c>
    </row>
    <row r="720" spans="1:20" ht="18" x14ac:dyDescent="0.2">
      <c r="A720" s="368"/>
      <c r="B720" s="352"/>
      <c r="C720" s="348"/>
      <c r="D720" s="487"/>
      <c r="E720" s="503" t="s">
        <v>22</v>
      </c>
      <c r="F720" s="171" t="s">
        <v>741</v>
      </c>
      <c r="G720" s="267" t="s">
        <v>753</v>
      </c>
      <c r="H720" s="395">
        <v>24.409400000000002</v>
      </c>
      <c r="I720" s="175">
        <v>17.322800000000001</v>
      </c>
      <c r="J720" s="176">
        <v>33.464599999999997</v>
      </c>
      <c r="K720" s="170">
        <v>620</v>
      </c>
      <c r="L720" s="171">
        <v>440</v>
      </c>
      <c r="M720" s="172">
        <v>850</v>
      </c>
      <c r="N720" s="475">
        <v>6229.0800000000008</v>
      </c>
      <c r="O720" s="513">
        <v>2803.0860000000002</v>
      </c>
      <c r="P720" s="173" t="s">
        <v>53</v>
      </c>
      <c r="Q720" s="395">
        <f t="shared" si="228"/>
        <v>38.25</v>
      </c>
      <c r="R720" s="175">
        <f t="shared" si="228"/>
        <v>28.75</v>
      </c>
      <c r="S720" s="176">
        <f t="shared" si="228"/>
        <v>41.5</v>
      </c>
      <c r="T720" s="227">
        <f t="shared" si="228"/>
        <v>465.3</v>
      </c>
    </row>
    <row r="721" spans="1:20" ht="18" x14ac:dyDescent="0.2">
      <c r="A721" s="368"/>
      <c r="B721" s="352"/>
      <c r="C721" s="348"/>
      <c r="D721" s="487"/>
      <c r="E721" s="503" t="str">
        <f>E741</f>
        <v>Plaster Pink</v>
      </c>
      <c r="F721" s="171" t="s">
        <v>741</v>
      </c>
      <c r="G721" s="267" t="s">
        <v>1102</v>
      </c>
      <c r="H721" s="395">
        <v>24.409400000000002</v>
      </c>
      <c r="I721" s="175">
        <v>17.322800000000001</v>
      </c>
      <c r="J721" s="176">
        <v>33.464599999999997</v>
      </c>
      <c r="K721" s="170">
        <v>620</v>
      </c>
      <c r="L721" s="171">
        <v>440</v>
      </c>
      <c r="M721" s="172">
        <v>850</v>
      </c>
      <c r="N721" s="475">
        <v>6229.0800000000008</v>
      </c>
      <c r="O721" s="513">
        <v>2803.0860000000002</v>
      </c>
      <c r="P721" s="173" t="s">
        <v>53</v>
      </c>
      <c r="Q721" s="395">
        <f t="shared" ref="Q721:T721" si="229">Q720</f>
        <v>38.25</v>
      </c>
      <c r="R721" s="175">
        <f t="shared" si="229"/>
        <v>28.75</v>
      </c>
      <c r="S721" s="176">
        <f t="shared" si="229"/>
        <v>41.5</v>
      </c>
      <c r="T721" s="227">
        <f t="shared" si="229"/>
        <v>465.3</v>
      </c>
    </row>
    <row r="722" spans="1:20" ht="18" x14ac:dyDescent="0.2">
      <c r="A722" s="368"/>
      <c r="B722" s="352"/>
      <c r="C722" s="348"/>
      <c r="D722" s="487"/>
      <c r="E722" s="503" t="str">
        <f t="shared" ref="E722:E726" si="230">E742</f>
        <v>Midnight Blue</v>
      </c>
      <c r="F722" s="171" t="s">
        <v>741</v>
      </c>
      <c r="G722" s="267" t="s">
        <v>1103</v>
      </c>
      <c r="H722" s="395">
        <v>24.409400000000002</v>
      </c>
      <c r="I722" s="175">
        <v>17.322800000000001</v>
      </c>
      <c r="J722" s="176">
        <v>33.464599999999997</v>
      </c>
      <c r="K722" s="170">
        <v>620</v>
      </c>
      <c r="L722" s="171">
        <v>440</v>
      </c>
      <c r="M722" s="172">
        <v>850</v>
      </c>
      <c r="N722" s="475">
        <v>6229.0800000000008</v>
      </c>
      <c r="O722" s="513">
        <v>2803.0860000000002</v>
      </c>
      <c r="P722" s="173" t="s">
        <v>53</v>
      </c>
      <c r="Q722" s="395">
        <f t="shared" ref="Q722:T722" si="231">Q721</f>
        <v>38.25</v>
      </c>
      <c r="R722" s="175">
        <f t="shared" si="231"/>
        <v>28.75</v>
      </c>
      <c r="S722" s="176">
        <f t="shared" si="231"/>
        <v>41.5</v>
      </c>
      <c r="T722" s="227">
        <f t="shared" si="231"/>
        <v>465.3</v>
      </c>
    </row>
    <row r="723" spans="1:20" ht="18" x14ac:dyDescent="0.2">
      <c r="A723" s="368"/>
      <c r="B723" s="352"/>
      <c r="C723" s="348"/>
      <c r="D723" s="487"/>
      <c r="E723" s="503" t="str">
        <f t="shared" si="230"/>
        <v>Olive Green</v>
      </c>
      <c r="F723" s="171" t="s">
        <v>741</v>
      </c>
      <c r="G723" s="267" t="s">
        <v>1104</v>
      </c>
      <c r="H723" s="395">
        <v>24.409400000000002</v>
      </c>
      <c r="I723" s="175">
        <v>17.322800000000001</v>
      </c>
      <c r="J723" s="176">
        <v>33.464599999999997</v>
      </c>
      <c r="K723" s="170">
        <v>620</v>
      </c>
      <c r="L723" s="171">
        <v>440</v>
      </c>
      <c r="M723" s="172">
        <v>850</v>
      </c>
      <c r="N723" s="475">
        <v>6229.0800000000008</v>
      </c>
      <c r="O723" s="513">
        <v>2803.0860000000002</v>
      </c>
      <c r="P723" s="173" t="s">
        <v>53</v>
      </c>
      <c r="Q723" s="395">
        <f t="shared" ref="Q723:T723" si="232">Q722</f>
        <v>38.25</v>
      </c>
      <c r="R723" s="175">
        <f t="shared" si="232"/>
        <v>28.75</v>
      </c>
      <c r="S723" s="176">
        <f t="shared" si="232"/>
        <v>41.5</v>
      </c>
      <c r="T723" s="227">
        <f t="shared" si="232"/>
        <v>465.3</v>
      </c>
    </row>
    <row r="724" spans="1:20" ht="18" x14ac:dyDescent="0.2">
      <c r="A724" s="368"/>
      <c r="B724" s="352"/>
      <c r="C724" s="348"/>
      <c r="D724" s="487"/>
      <c r="E724" s="503" t="str">
        <f t="shared" si="230"/>
        <v>Forest Green</v>
      </c>
      <c r="F724" s="171" t="s">
        <v>741</v>
      </c>
      <c r="G724" s="267" t="s">
        <v>1105</v>
      </c>
      <c r="H724" s="395">
        <v>24.409400000000002</v>
      </c>
      <c r="I724" s="175">
        <v>17.322800000000001</v>
      </c>
      <c r="J724" s="176">
        <v>33.464599999999997</v>
      </c>
      <c r="K724" s="170">
        <v>620</v>
      </c>
      <c r="L724" s="171">
        <v>440</v>
      </c>
      <c r="M724" s="172">
        <v>850</v>
      </c>
      <c r="N724" s="475">
        <v>6229.0800000000008</v>
      </c>
      <c r="O724" s="513">
        <v>2803.0860000000002</v>
      </c>
      <c r="P724" s="173" t="s">
        <v>53</v>
      </c>
      <c r="Q724" s="395">
        <f t="shared" ref="Q724:T724" si="233">Q723</f>
        <v>38.25</v>
      </c>
      <c r="R724" s="175">
        <f t="shared" si="233"/>
        <v>28.75</v>
      </c>
      <c r="S724" s="176">
        <f t="shared" si="233"/>
        <v>41.5</v>
      </c>
      <c r="T724" s="227">
        <f t="shared" si="233"/>
        <v>465.3</v>
      </c>
    </row>
    <row r="725" spans="1:20" ht="18" x14ac:dyDescent="0.2">
      <c r="A725" s="368"/>
      <c r="B725" s="352"/>
      <c r="C725" s="348"/>
      <c r="D725" s="487"/>
      <c r="E725" s="503" t="str">
        <f t="shared" si="230"/>
        <v>Leather</v>
      </c>
      <c r="F725" s="171" t="s">
        <v>741</v>
      </c>
      <c r="G725" s="267" t="s">
        <v>1106</v>
      </c>
      <c r="H725" s="395">
        <v>24.409400000000002</v>
      </c>
      <c r="I725" s="175">
        <v>17.322800000000001</v>
      </c>
      <c r="J725" s="176">
        <v>33.464599999999997</v>
      </c>
      <c r="K725" s="170">
        <v>620</v>
      </c>
      <c r="L725" s="171">
        <v>440</v>
      </c>
      <c r="M725" s="172">
        <v>850</v>
      </c>
      <c r="N725" s="475">
        <v>6229.0800000000008</v>
      </c>
      <c r="O725" s="513">
        <v>2803.0860000000002</v>
      </c>
      <c r="P725" s="173" t="s">
        <v>53</v>
      </c>
      <c r="Q725" s="395">
        <f t="shared" ref="Q725:T725" si="234">Q724</f>
        <v>38.25</v>
      </c>
      <c r="R725" s="175">
        <f t="shared" si="234"/>
        <v>28.75</v>
      </c>
      <c r="S725" s="176">
        <f t="shared" si="234"/>
        <v>41.5</v>
      </c>
      <c r="T725" s="227">
        <f t="shared" si="234"/>
        <v>465.3</v>
      </c>
    </row>
    <row r="726" spans="1:20" ht="18" x14ac:dyDescent="0.2">
      <c r="A726" s="368"/>
      <c r="B726" s="352"/>
      <c r="C726" s="348"/>
      <c r="D726" s="487"/>
      <c r="E726" s="503" t="str">
        <f t="shared" si="230"/>
        <v>Brick</v>
      </c>
      <c r="F726" s="171" t="s">
        <v>741</v>
      </c>
      <c r="G726" s="267" t="s">
        <v>1107</v>
      </c>
      <c r="H726" s="395">
        <v>24.409400000000002</v>
      </c>
      <c r="I726" s="175">
        <v>17.322800000000001</v>
      </c>
      <c r="J726" s="176">
        <v>33.464599999999997</v>
      </c>
      <c r="K726" s="170">
        <v>620</v>
      </c>
      <c r="L726" s="171">
        <v>440</v>
      </c>
      <c r="M726" s="172">
        <v>850</v>
      </c>
      <c r="N726" s="475">
        <v>6229.0800000000008</v>
      </c>
      <c r="O726" s="513">
        <v>2803.0860000000002</v>
      </c>
      <c r="P726" s="173" t="s">
        <v>53</v>
      </c>
      <c r="Q726" s="395">
        <f t="shared" ref="Q726:T726" si="235">Q725</f>
        <v>38.25</v>
      </c>
      <c r="R726" s="175">
        <f t="shared" si="235"/>
        <v>28.75</v>
      </c>
      <c r="S726" s="176">
        <f t="shared" si="235"/>
        <v>41.5</v>
      </c>
      <c r="T726" s="227">
        <f t="shared" si="235"/>
        <v>465.3</v>
      </c>
    </row>
    <row r="727" spans="1:20" ht="18" x14ac:dyDescent="0.2">
      <c r="A727" s="368"/>
      <c r="B727" s="352"/>
      <c r="C727" s="347"/>
      <c r="D727" s="486"/>
      <c r="E727" s="503" t="s">
        <v>63</v>
      </c>
      <c r="F727" s="171" t="s">
        <v>741</v>
      </c>
      <c r="G727" s="267" t="s">
        <v>31</v>
      </c>
      <c r="H727" s="385">
        <v>24.409400000000002</v>
      </c>
      <c r="I727" s="34">
        <v>17.322800000000001</v>
      </c>
      <c r="J727" s="35">
        <v>33.464599999999997</v>
      </c>
      <c r="K727" s="165">
        <v>620</v>
      </c>
      <c r="L727" s="166">
        <v>440</v>
      </c>
      <c r="M727" s="167">
        <v>850</v>
      </c>
      <c r="N727" s="475">
        <v>6851.9880000000003</v>
      </c>
      <c r="O727" s="513">
        <v>3083.3990000000003</v>
      </c>
      <c r="P727" s="168" t="s">
        <v>53</v>
      </c>
      <c r="Q727" s="395">
        <f>Q720</f>
        <v>38.25</v>
      </c>
      <c r="R727" s="175">
        <f>R720</f>
        <v>28.75</v>
      </c>
      <c r="S727" s="176">
        <f>S720</f>
        <v>41.5</v>
      </c>
      <c r="T727" s="227">
        <f>T720</f>
        <v>465.3</v>
      </c>
    </row>
    <row r="728" spans="1:20" ht="19" thickBot="1" x14ac:dyDescent="0.25">
      <c r="A728" s="425"/>
      <c r="B728" s="422"/>
      <c r="C728" s="421"/>
      <c r="D728" s="494"/>
      <c r="E728" s="504" t="s">
        <v>64</v>
      </c>
      <c r="F728" s="231" t="s">
        <v>741</v>
      </c>
      <c r="G728" s="505" t="s">
        <v>31</v>
      </c>
      <c r="H728" s="396">
        <v>24.409400000000002</v>
      </c>
      <c r="I728" s="228">
        <v>17.322800000000001</v>
      </c>
      <c r="J728" s="229">
        <v>33.464599999999997</v>
      </c>
      <c r="K728" s="230">
        <v>620</v>
      </c>
      <c r="L728" s="231">
        <v>440</v>
      </c>
      <c r="M728" s="232">
        <v>850</v>
      </c>
      <c r="N728" s="530">
        <v>6851.9880000000003</v>
      </c>
      <c r="O728" s="531">
        <v>3083.3990000000003</v>
      </c>
      <c r="P728" s="233" t="s">
        <v>53</v>
      </c>
      <c r="Q728" s="395">
        <f t="shared" si="228"/>
        <v>38.25</v>
      </c>
      <c r="R728" s="175">
        <f t="shared" si="228"/>
        <v>28.75</v>
      </c>
      <c r="S728" s="176">
        <f t="shared" si="228"/>
        <v>41.5</v>
      </c>
      <c r="T728" s="227">
        <f t="shared" si="228"/>
        <v>465.3</v>
      </c>
    </row>
    <row r="729" spans="1:20" ht="18" x14ac:dyDescent="0.2">
      <c r="A729" s="426"/>
      <c r="B729" s="409" t="s">
        <v>754</v>
      </c>
      <c r="C729" s="406" t="s">
        <v>755</v>
      </c>
      <c r="D729" s="447" t="s">
        <v>756</v>
      </c>
      <c r="E729" s="521" t="s">
        <v>9</v>
      </c>
      <c r="F729" s="106" t="s">
        <v>757</v>
      </c>
      <c r="G729" s="295" t="s">
        <v>758</v>
      </c>
      <c r="H729" s="387">
        <v>18.897600000000001</v>
      </c>
      <c r="I729" s="109">
        <v>18.897600000000001</v>
      </c>
      <c r="J729" s="110">
        <v>33.464599999999997</v>
      </c>
      <c r="K729" s="184">
        <v>480</v>
      </c>
      <c r="L729" s="106">
        <v>480</v>
      </c>
      <c r="M729" s="185">
        <v>850</v>
      </c>
      <c r="N729" s="454">
        <v>5323.56</v>
      </c>
      <c r="O729" s="522">
        <v>2395.6020000000003</v>
      </c>
      <c r="P729" s="186" t="s">
        <v>53</v>
      </c>
      <c r="Q729" s="387">
        <v>25.75</v>
      </c>
      <c r="R729" s="109">
        <v>25.75</v>
      </c>
      <c r="S729" s="110">
        <v>40.25</v>
      </c>
      <c r="T729" s="187">
        <v>436.6</v>
      </c>
    </row>
    <row r="730" spans="1:20" ht="18" x14ac:dyDescent="0.2">
      <c r="A730" s="368"/>
      <c r="B730" s="410" t="s">
        <v>50</v>
      </c>
      <c r="C730" s="407"/>
      <c r="D730" s="448"/>
      <c r="E730" s="507" t="s">
        <v>11</v>
      </c>
      <c r="F730" s="113" t="s">
        <v>757</v>
      </c>
      <c r="G730" s="107" t="s">
        <v>759</v>
      </c>
      <c r="H730" s="388">
        <v>18.897600000000001</v>
      </c>
      <c r="I730" s="115">
        <v>18.897600000000001</v>
      </c>
      <c r="J730" s="116">
        <v>33.464599999999997</v>
      </c>
      <c r="K730" s="188">
        <v>480</v>
      </c>
      <c r="L730" s="113">
        <v>480</v>
      </c>
      <c r="M730" s="189">
        <v>850</v>
      </c>
      <c r="N730" s="453">
        <v>5323.56</v>
      </c>
      <c r="O730" s="514">
        <v>2395.6020000000003</v>
      </c>
      <c r="P730" s="190" t="s">
        <v>53</v>
      </c>
      <c r="Q730" s="388">
        <f>Q729</f>
        <v>25.75</v>
      </c>
      <c r="R730" s="115">
        <f>R729</f>
        <v>25.75</v>
      </c>
      <c r="S730" s="116">
        <f>S729</f>
        <v>40.25</v>
      </c>
      <c r="T730" s="191">
        <f>T729</f>
        <v>436.6</v>
      </c>
    </row>
    <row r="731" spans="1:20" ht="18" x14ac:dyDescent="0.2">
      <c r="A731" s="368"/>
      <c r="B731" s="410"/>
      <c r="C731" s="407"/>
      <c r="D731" s="448"/>
      <c r="E731" s="507" t="s">
        <v>12</v>
      </c>
      <c r="F731" s="113" t="s">
        <v>757</v>
      </c>
      <c r="G731" s="107" t="s">
        <v>760</v>
      </c>
      <c r="H731" s="388">
        <v>18.897600000000001</v>
      </c>
      <c r="I731" s="115">
        <v>18.897600000000001</v>
      </c>
      <c r="J731" s="116">
        <v>33.464599999999997</v>
      </c>
      <c r="K731" s="188">
        <v>480</v>
      </c>
      <c r="L731" s="113">
        <v>480</v>
      </c>
      <c r="M731" s="189">
        <v>850</v>
      </c>
      <c r="N731" s="453">
        <v>5323.56</v>
      </c>
      <c r="O731" s="514">
        <v>2395.6020000000003</v>
      </c>
      <c r="P731" s="190" t="s">
        <v>53</v>
      </c>
      <c r="Q731" s="388">
        <f t="shared" ref="Q731:T748" si="236">Q730</f>
        <v>25.75</v>
      </c>
      <c r="R731" s="115">
        <f t="shared" si="236"/>
        <v>25.75</v>
      </c>
      <c r="S731" s="116">
        <f t="shared" si="236"/>
        <v>40.25</v>
      </c>
      <c r="T731" s="191">
        <f t="shared" si="236"/>
        <v>436.6</v>
      </c>
    </row>
    <row r="732" spans="1:20" ht="18" x14ac:dyDescent="0.2">
      <c r="A732" s="368"/>
      <c r="B732" s="410"/>
      <c r="C732" s="407"/>
      <c r="D732" s="448"/>
      <c r="E732" s="507" t="s">
        <v>13</v>
      </c>
      <c r="F732" s="113" t="s">
        <v>757</v>
      </c>
      <c r="G732" s="107" t="s">
        <v>761</v>
      </c>
      <c r="H732" s="388">
        <v>18.897600000000001</v>
      </c>
      <c r="I732" s="115">
        <v>18.897600000000001</v>
      </c>
      <c r="J732" s="116">
        <v>33.464599999999997</v>
      </c>
      <c r="K732" s="188">
        <v>480</v>
      </c>
      <c r="L732" s="113">
        <v>480</v>
      </c>
      <c r="M732" s="189">
        <v>850</v>
      </c>
      <c r="N732" s="453">
        <v>5323.56</v>
      </c>
      <c r="O732" s="514">
        <v>2395.6020000000003</v>
      </c>
      <c r="P732" s="190" t="s">
        <v>53</v>
      </c>
      <c r="Q732" s="388">
        <f t="shared" si="236"/>
        <v>25.75</v>
      </c>
      <c r="R732" s="115">
        <f t="shared" si="236"/>
        <v>25.75</v>
      </c>
      <c r="S732" s="116">
        <f t="shared" si="236"/>
        <v>40.25</v>
      </c>
      <c r="T732" s="191">
        <f t="shared" si="236"/>
        <v>436.6</v>
      </c>
    </row>
    <row r="733" spans="1:20" ht="18" x14ac:dyDescent="0.2">
      <c r="A733" s="368"/>
      <c r="B733" s="410"/>
      <c r="C733" s="407"/>
      <c r="D733" s="448"/>
      <c r="E733" s="507" t="s">
        <v>14</v>
      </c>
      <c r="F733" s="113" t="s">
        <v>757</v>
      </c>
      <c r="G733" s="107" t="s">
        <v>762</v>
      </c>
      <c r="H733" s="388">
        <v>18.897600000000001</v>
      </c>
      <c r="I733" s="115">
        <v>18.897600000000001</v>
      </c>
      <c r="J733" s="116">
        <v>33.464599999999997</v>
      </c>
      <c r="K733" s="188">
        <v>480</v>
      </c>
      <c r="L733" s="113">
        <v>480</v>
      </c>
      <c r="M733" s="189">
        <v>850</v>
      </c>
      <c r="N733" s="453">
        <v>5323.56</v>
      </c>
      <c r="O733" s="514">
        <v>2395.6020000000003</v>
      </c>
      <c r="P733" s="190" t="s">
        <v>53</v>
      </c>
      <c r="Q733" s="388">
        <f t="shared" si="236"/>
        <v>25.75</v>
      </c>
      <c r="R733" s="115">
        <f t="shared" si="236"/>
        <v>25.75</v>
      </c>
      <c r="S733" s="116">
        <f t="shared" si="236"/>
        <v>40.25</v>
      </c>
      <c r="T733" s="191">
        <f t="shared" si="236"/>
        <v>436.6</v>
      </c>
    </row>
    <row r="734" spans="1:20" ht="18" x14ac:dyDescent="0.2">
      <c r="A734" s="368"/>
      <c r="B734" s="410"/>
      <c r="C734" s="407"/>
      <c r="D734" s="448"/>
      <c r="E734" s="507" t="s">
        <v>15</v>
      </c>
      <c r="F734" s="113" t="s">
        <v>757</v>
      </c>
      <c r="G734" s="107" t="s">
        <v>763</v>
      </c>
      <c r="H734" s="388">
        <v>18.897600000000001</v>
      </c>
      <c r="I734" s="115">
        <v>18.897600000000001</v>
      </c>
      <c r="J734" s="116">
        <v>33.464599999999997</v>
      </c>
      <c r="K734" s="188">
        <v>480</v>
      </c>
      <c r="L734" s="113">
        <v>480</v>
      </c>
      <c r="M734" s="189">
        <v>850</v>
      </c>
      <c r="N734" s="453">
        <v>5323.56</v>
      </c>
      <c r="O734" s="514">
        <v>2395.6020000000003</v>
      </c>
      <c r="P734" s="190" t="s">
        <v>53</v>
      </c>
      <c r="Q734" s="388">
        <f t="shared" si="236"/>
        <v>25.75</v>
      </c>
      <c r="R734" s="115">
        <f t="shared" si="236"/>
        <v>25.75</v>
      </c>
      <c r="S734" s="116">
        <f t="shared" si="236"/>
        <v>40.25</v>
      </c>
      <c r="T734" s="191">
        <f t="shared" si="236"/>
        <v>436.6</v>
      </c>
    </row>
    <row r="735" spans="1:20" ht="18" x14ac:dyDescent="0.2">
      <c r="A735" s="368"/>
      <c r="B735" s="410"/>
      <c r="C735" s="407"/>
      <c r="D735" s="448"/>
      <c r="E735" s="507" t="s">
        <v>16</v>
      </c>
      <c r="F735" s="113" t="s">
        <v>757</v>
      </c>
      <c r="G735" s="107" t="s">
        <v>764</v>
      </c>
      <c r="H735" s="388">
        <v>18.897600000000001</v>
      </c>
      <c r="I735" s="115">
        <v>18.897600000000001</v>
      </c>
      <c r="J735" s="116">
        <v>33.464599999999997</v>
      </c>
      <c r="K735" s="188">
        <v>480</v>
      </c>
      <c r="L735" s="113">
        <v>480</v>
      </c>
      <c r="M735" s="189">
        <v>850</v>
      </c>
      <c r="N735" s="453">
        <v>5323.56</v>
      </c>
      <c r="O735" s="514">
        <v>2395.6020000000003</v>
      </c>
      <c r="P735" s="190" t="s">
        <v>53</v>
      </c>
      <c r="Q735" s="388">
        <f t="shared" si="236"/>
        <v>25.75</v>
      </c>
      <c r="R735" s="115">
        <f t="shared" si="236"/>
        <v>25.75</v>
      </c>
      <c r="S735" s="116">
        <f t="shared" si="236"/>
        <v>40.25</v>
      </c>
      <c r="T735" s="191">
        <f t="shared" si="236"/>
        <v>436.6</v>
      </c>
    </row>
    <row r="736" spans="1:20" ht="18" x14ac:dyDescent="0.2">
      <c r="A736" s="368"/>
      <c r="B736" s="410"/>
      <c r="C736" s="407"/>
      <c r="D736" s="448"/>
      <c r="E736" s="507" t="s">
        <v>18</v>
      </c>
      <c r="F736" s="113" t="s">
        <v>757</v>
      </c>
      <c r="G736" s="107" t="s">
        <v>765</v>
      </c>
      <c r="H736" s="388">
        <v>18.897600000000001</v>
      </c>
      <c r="I736" s="115">
        <v>18.897600000000001</v>
      </c>
      <c r="J736" s="116">
        <v>33.464599999999997</v>
      </c>
      <c r="K736" s="188">
        <v>480</v>
      </c>
      <c r="L736" s="113">
        <v>480</v>
      </c>
      <c r="M736" s="189">
        <v>850</v>
      </c>
      <c r="N736" s="453">
        <v>5323.56</v>
      </c>
      <c r="O736" s="514">
        <v>2395.6020000000003</v>
      </c>
      <c r="P736" s="190" t="s">
        <v>53</v>
      </c>
      <c r="Q736" s="388">
        <f t="shared" si="236"/>
        <v>25.75</v>
      </c>
      <c r="R736" s="115">
        <f t="shared" si="236"/>
        <v>25.75</v>
      </c>
      <c r="S736" s="116">
        <f t="shared" si="236"/>
        <v>40.25</v>
      </c>
      <c r="T736" s="191">
        <f t="shared" si="236"/>
        <v>436.6</v>
      </c>
    </row>
    <row r="737" spans="1:20" ht="18" x14ac:dyDescent="0.2">
      <c r="A737" s="368"/>
      <c r="B737" s="410"/>
      <c r="C737" s="407"/>
      <c r="D737" s="448"/>
      <c r="E737" s="507" t="s">
        <v>19</v>
      </c>
      <c r="F737" s="113" t="s">
        <v>757</v>
      </c>
      <c r="G737" s="107" t="s">
        <v>766</v>
      </c>
      <c r="H737" s="388">
        <v>18.897600000000001</v>
      </c>
      <c r="I737" s="115">
        <v>18.897600000000001</v>
      </c>
      <c r="J737" s="116">
        <v>33.464599999999997</v>
      </c>
      <c r="K737" s="188">
        <v>480</v>
      </c>
      <c r="L737" s="113">
        <v>480</v>
      </c>
      <c r="M737" s="189">
        <v>850</v>
      </c>
      <c r="N737" s="453">
        <v>5323.56</v>
      </c>
      <c r="O737" s="514">
        <v>2395.6020000000003</v>
      </c>
      <c r="P737" s="190" t="s">
        <v>53</v>
      </c>
      <c r="Q737" s="388">
        <f t="shared" si="236"/>
        <v>25.75</v>
      </c>
      <c r="R737" s="115">
        <f t="shared" si="236"/>
        <v>25.75</v>
      </c>
      <c r="S737" s="116">
        <f t="shared" si="236"/>
        <v>40.25</v>
      </c>
      <c r="T737" s="191">
        <f t="shared" si="236"/>
        <v>436.6</v>
      </c>
    </row>
    <row r="738" spans="1:20" ht="18" x14ac:dyDescent="0.2">
      <c r="A738" s="368"/>
      <c r="B738" s="410"/>
      <c r="C738" s="407"/>
      <c r="D738" s="448"/>
      <c r="E738" s="507" t="s">
        <v>20</v>
      </c>
      <c r="F738" s="113" t="s">
        <v>757</v>
      </c>
      <c r="G738" s="107" t="s">
        <v>767</v>
      </c>
      <c r="H738" s="388">
        <v>18.897600000000001</v>
      </c>
      <c r="I738" s="115">
        <v>18.897600000000001</v>
      </c>
      <c r="J738" s="116">
        <v>33.464599999999997</v>
      </c>
      <c r="K738" s="188">
        <v>480</v>
      </c>
      <c r="L738" s="113">
        <v>480</v>
      </c>
      <c r="M738" s="189">
        <v>850</v>
      </c>
      <c r="N738" s="453">
        <v>5323.56</v>
      </c>
      <c r="O738" s="514">
        <v>2395.6020000000003</v>
      </c>
      <c r="P738" s="190" t="s">
        <v>53</v>
      </c>
      <c r="Q738" s="388">
        <f t="shared" si="236"/>
        <v>25.75</v>
      </c>
      <c r="R738" s="115">
        <f t="shared" si="236"/>
        <v>25.75</v>
      </c>
      <c r="S738" s="116">
        <f t="shared" si="236"/>
        <v>40.25</v>
      </c>
      <c r="T738" s="191">
        <f t="shared" si="236"/>
        <v>436.6</v>
      </c>
    </row>
    <row r="739" spans="1:20" ht="18" x14ac:dyDescent="0.2">
      <c r="A739" s="368"/>
      <c r="B739" s="410"/>
      <c r="C739" s="407"/>
      <c r="D739" s="448"/>
      <c r="E739" s="507" t="s">
        <v>21</v>
      </c>
      <c r="F739" s="113" t="s">
        <v>757</v>
      </c>
      <c r="G739" s="107" t="s">
        <v>768</v>
      </c>
      <c r="H739" s="388">
        <v>18.897600000000001</v>
      </c>
      <c r="I739" s="115">
        <v>18.897600000000001</v>
      </c>
      <c r="J739" s="116">
        <v>33.464599999999997</v>
      </c>
      <c r="K739" s="188">
        <v>480</v>
      </c>
      <c r="L739" s="113">
        <v>480</v>
      </c>
      <c r="M739" s="189">
        <v>850</v>
      </c>
      <c r="N739" s="453">
        <v>5323.56</v>
      </c>
      <c r="O739" s="514">
        <v>2395.6020000000003</v>
      </c>
      <c r="P739" s="190" t="s">
        <v>53</v>
      </c>
      <c r="Q739" s="388">
        <f t="shared" si="236"/>
        <v>25.75</v>
      </c>
      <c r="R739" s="115">
        <f t="shared" si="236"/>
        <v>25.75</v>
      </c>
      <c r="S739" s="116">
        <f t="shared" si="236"/>
        <v>40.25</v>
      </c>
      <c r="T739" s="191">
        <f t="shared" si="236"/>
        <v>436.6</v>
      </c>
    </row>
    <row r="740" spans="1:20" ht="18" x14ac:dyDescent="0.2">
      <c r="A740" s="368"/>
      <c r="B740" s="410"/>
      <c r="C740" s="407"/>
      <c r="D740" s="448"/>
      <c r="E740" s="507" t="s">
        <v>22</v>
      </c>
      <c r="F740" s="113" t="s">
        <v>757</v>
      </c>
      <c r="G740" s="107" t="s">
        <v>769</v>
      </c>
      <c r="H740" s="388">
        <v>18.897600000000001</v>
      </c>
      <c r="I740" s="115">
        <v>18.897600000000001</v>
      </c>
      <c r="J740" s="116">
        <v>33.464599999999997</v>
      </c>
      <c r="K740" s="188">
        <v>480</v>
      </c>
      <c r="L740" s="113">
        <v>480</v>
      </c>
      <c r="M740" s="189">
        <v>850</v>
      </c>
      <c r="N740" s="453">
        <v>5323.56</v>
      </c>
      <c r="O740" s="514">
        <v>2395.6020000000003</v>
      </c>
      <c r="P740" s="190" t="s">
        <v>53</v>
      </c>
      <c r="Q740" s="388">
        <f t="shared" si="236"/>
        <v>25.75</v>
      </c>
      <c r="R740" s="115">
        <f t="shared" si="236"/>
        <v>25.75</v>
      </c>
      <c r="S740" s="116">
        <f t="shared" si="236"/>
        <v>40.25</v>
      </c>
      <c r="T740" s="191">
        <f t="shared" si="236"/>
        <v>436.6</v>
      </c>
    </row>
    <row r="741" spans="1:20" ht="18" x14ac:dyDescent="0.2">
      <c r="A741" s="368"/>
      <c r="B741" s="410"/>
      <c r="C741" s="407"/>
      <c r="D741" s="448"/>
      <c r="E741" s="507" t="s">
        <v>770</v>
      </c>
      <c r="F741" s="113"/>
      <c r="G741" s="107" t="s">
        <v>1108</v>
      </c>
      <c r="H741" s="388">
        <v>18.897600000000001</v>
      </c>
      <c r="I741" s="115">
        <v>18.897600000000001</v>
      </c>
      <c r="J741" s="116">
        <v>33.464599999999997</v>
      </c>
      <c r="K741" s="188">
        <v>480</v>
      </c>
      <c r="L741" s="113">
        <v>480</v>
      </c>
      <c r="M741" s="189">
        <v>850</v>
      </c>
      <c r="N741" s="453">
        <v>5323.56</v>
      </c>
      <c r="O741" s="514">
        <v>2395.6020000000003</v>
      </c>
      <c r="P741" s="190" t="s">
        <v>53</v>
      </c>
      <c r="Q741" s="388">
        <f t="shared" ref="Q741:T741" si="237">Q740</f>
        <v>25.75</v>
      </c>
      <c r="R741" s="115">
        <f t="shared" si="237"/>
        <v>25.75</v>
      </c>
      <c r="S741" s="116">
        <f t="shared" si="237"/>
        <v>40.25</v>
      </c>
      <c r="T741" s="191">
        <f t="shared" si="237"/>
        <v>436.6</v>
      </c>
    </row>
    <row r="742" spans="1:20" ht="18" x14ac:dyDescent="0.2">
      <c r="A742" s="368"/>
      <c r="B742" s="410"/>
      <c r="C742" s="407"/>
      <c r="D742" s="448"/>
      <c r="E742" s="507" t="s">
        <v>771</v>
      </c>
      <c r="F742" s="113"/>
      <c r="G742" s="107" t="s">
        <v>1109</v>
      </c>
      <c r="H742" s="388">
        <v>18.897600000000001</v>
      </c>
      <c r="I742" s="115">
        <v>18.897600000000001</v>
      </c>
      <c r="J742" s="116">
        <v>33.464599999999997</v>
      </c>
      <c r="K742" s="188">
        <v>480</v>
      </c>
      <c r="L742" s="113">
        <v>480</v>
      </c>
      <c r="M742" s="189">
        <v>850</v>
      </c>
      <c r="N742" s="453">
        <v>5323.56</v>
      </c>
      <c r="O742" s="514">
        <v>2395.6020000000003</v>
      </c>
      <c r="P742" s="190" t="s">
        <v>53</v>
      </c>
      <c r="Q742" s="388">
        <f t="shared" ref="Q742:T742" si="238">Q741</f>
        <v>25.75</v>
      </c>
      <c r="R742" s="115">
        <f t="shared" si="238"/>
        <v>25.75</v>
      </c>
      <c r="S742" s="116">
        <f t="shared" si="238"/>
        <v>40.25</v>
      </c>
      <c r="T742" s="191">
        <f t="shared" si="238"/>
        <v>436.6</v>
      </c>
    </row>
    <row r="743" spans="1:20" ht="18" x14ac:dyDescent="0.2">
      <c r="A743" s="368"/>
      <c r="B743" s="410"/>
      <c r="C743" s="407"/>
      <c r="D743" s="448"/>
      <c r="E743" s="507" t="s">
        <v>772</v>
      </c>
      <c r="F743" s="113"/>
      <c r="G743" s="107" t="s">
        <v>1110</v>
      </c>
      <c r="H743" s="388">
        <v>18.897600000000001</v>
      </c>
      <c r="I743" s="115">
        <v>18.897600000000001</v>
      </c>
      <c r="J743" s="116">
        <v>33.464599999999997</v>
      </c>
      <c r="K743" s="188">
        <v>480</v>
      </c>
      <c r="L743" s="113">
        <v>480</v>
      </c>
      <c r="M743" s="189">
        <v>850</v>
      </c>
      <c r="N743" s="453">
        <v>5323.56</v>
      </c>
      <c r="O743" s="514">
        <v>2395.6020000000003</v>
      </c>
      <c r="P743" s="190" t="s">
        <v>53</v>
      </c>
      <c r="Q743" s="388">
        <f t="shared" ref="Q743:T743" si="239">Q742</f>
        <v>25.75</v>
      </c>
      <c r="R743" s="115">
        <f t="shared" si="239"/>
        <v>25.75</v>
      </c>
      <c r="S743" s="116">
        <f t="shared" si="239"/>
        <v>40.25</v>
      </c>
      <c r="T743" s="191">
        <f t="shared" si="239"/>
        <v>436.6</v>
      </c>
    </row>
    <row r="744" spans="1:20" ht="18" x14ac:dyDescent="0.2">
      <c r="A744" s="368"/>
      <c r="B744" s="410"/>
      <c r="C744" s="407"/>
      <c r="D744" s="448"/>
      <c r="E744" s="507" t="s">
        <v>773</v>
      </c>
      <c r="F744" s="113"/>
      <c r="G744" s="107" t="s">
        <v>1111</v>
      </c>
      <c r="H744" s="388">
        <v>18.897600000000001</v>
      </c>
      <c r="I744" s="115">
        <v>18.897600000000001</v>
      </c>
      <c r="J744" s="116">
        <v>33.464599999999997</v>
      </c>
      <c r="K744" s="188">
        <v>480</v>
      </c>
      <c r="L744" s="113">
        <v>480</v>
      </c>
      <c r="M744" s="189">
        <v>850</v>
      </c>
      <c r="N744" s="453">
        <v>5323.56</v>
      </c>
      <c r="O744" s="514">
        <v>2395.6020000000003</v>
      </c>
      <c r="P744" s="190" t="s">
        <v>53</v>
      </c>
      <c r="Q744" s="388">
        <f t="shared" ref="Q744:T744" si="240">Q743</f>
        <v>25.75</v>
      </c>
      <c r="R744" s="115">
        <f t="shared" si="240"/>
        <v>25.75</v>
      </c>
      <c r="S744" s="116">
        <f t="shared" si="240"/>
        <v>40.25</v>
      </c>
      <c r="T744" s="191">
        <f t="shared" si="240"/>
        <v>436.6</v>
      </c>
    </row>
    <row r="745" spans="1:20" ht="18" x14ac:dyDescent="0.2">
      <c r="A745" s="368"/>
      <c r="B745" s="410"/>
      <c r="C745" s="407"/>
      <c r="D745" s="448"/>
      <c r="E745" s="507" t="s">
        <v>774</v>
      </c>
      <c r="F745" s="113"/>
      <c r="G745" s="107" t="s">
        <v>1112</v>
      </c>
      <c r="H745" s="388">
        <v>18.897600000000001</v>
      </c>
      <c r="I745" s="115">
        <v>18.897600000000001</v>
      </c>
      <c r="J745" s="116">
        <v>33.464599999999997</v>
      </c>
      <c r="K745" s="188">
        <v>480</v>
      </c>
      <c r="L745" s="113">
        <v>480</v>
      </c>
      <c r="M745" s="189">
        <v>850</v>
      </c>
      <c r="N745" s="453">
        <v>5323.56</v>
      </c>
      <c r="O745" s="514">
        <v>2395.6020000000003</v>
      </c>
      <c r="P745" s="190" t="s">
        <v>53</v>
      </c>
      <c r="Q745" s="388">
        <f t="shared" ref="Q745:T745" si="241">Q744</f>
        <v>25.75</v>
      </c>
      <c r="R745" s="115">
        <f t="shared" si="241"/>
        <v>25.75</v>
      </c>
      <c r="S745" s="116">
        <f t="shared" si="241"/>
        <v>40.25</v>
      </c>
      <c r="T745" s="191">
        <f t="shared" si="241"/>
        <v>436.6</v>
      </c>
    </row>
    <row r="746" spans="1:20" ht="18" x14ac:dyDescent="0.2">
      <c r="A746" s="368"/>
      <c r="B746" s="410"/>
      <c r="C746" s="407"/>
      <c r="D746" s="448"/>
      <c r="E746" s="507" t="s">
        <v>775</v>
      </c>
      <c r="F746" s="113"/>
      <c r="G746" s="107" t="s">
        <v>1113</v>
      </c>
      <c r="H746" s="388">
        <v>18.897600000000001</v>
      </c>
      <c r="I746" s="115">
        <v>18.897600000000001</v>
      </c>
      <c r="J746" s="116">
        <v>33.464599999999997</v>
      </c>
      <c r="K746" s="188">
        <v>480</v>
      </c>
      <c r="L746" s="113">
        <v>480</v>
      </c>
      <c r="M746" s="189">
        <v>850</v>
      </c>
      <c r="N746" s="453">
        <v>5323.56</v>
      </c>
      <c r="O746" s="514">
        <v>2395.6020000000003</v>
      </c>
      <c r="P746" s="190" t="s">
        <v>53</v>
      </c>
      <c r="Q746" s="388">
        <f t="shared" ref="Q746:T746" si="242">Q745</f>
        <v>25.75</v>
      </c>
      <c r="R746" s="115">
        <f t="shared" si="242"/>
        <v>25.75</v>
      </c>
      <c r="S746" s="116">
        <f t="shared" si="242"/>
        <v>40.25</v>
      </c>
      <c r="T746" s="191">
        <f t="shared" si="242"/>
        <v>436.6</v>
      </c>
    </row>
    <row r="747" spans="1:20" ht="18" x14ac:dyDescent="0.2">
      <c r="A747" s="368"/>
      <c r="B747" s="410"/>
      <c r="C747" s="408"/>
      <c r="D747" s="449"/>
      <c r="E747" s="507" t="s">
        <v>63</v>
      </c>
      <c r="F747" s="113" t="s">
        <v>757</v>
      </c>
      <c r="G747" s="107" t="s">
        <v>31</v>
      </c>
      <c r="H747" s="397">
        <v>18.897600000000001</v>
      </c>
      <c r="I747" s="193">
        <v>18.897600000000001</v>
      </c>
      <c r="J747" s="194">
        <v>33.464599999999997</v>
      </c>
      <c r="K747" s="195">
        <v>480</v>
      </c>
      <c r="L747" s="196">
        <v>480</v>
      </c>
      <c r="M747" s="197">
        <v>850</v>
      </c>
      <c r="N747" s="453">
        <v>5855.9160000000011</v>
      </c>
      <c r="O747" s="514">
        <v>2635.1600000000003</v>
      </c>
      <c r="P747" s="198" t="s">
        <v>53</v>
      </c>
      <c r="Q747" s="397">
        <f>Q740</f>
        <v>25.75</v>
      </c>
      <c r="R747" s="193">
        <f>R740</f>
        <v>25.75</v>
      </c>
      <c r="S747" s="194">
        <f>S740</f>
        <v>40.25</v>
      </c>
      <c r="T747" s="244">
        <f>T740</f>
        <v>436.6</v>
      </c>
    </row>
    <row r="748" spans="1:20" ht="19" thickBot="1" x14ac:dyDescent="0.25">
      <c r="A748" s="369"/>
      <c r="B748" s="423"/>
      <c r="C748" s="137"/>
      <c r="D748" s="136"/>
      <c r="E748" s="510" t="s">
        <v>64</v>
      </c>
      <c r="F748" s="246" t="s">
        <v>757</v>
      </c>
      <c r="G748" s="300" t="s">
        <v>31</v>
      </c>
      <c r="H748" s="389">
        <v>18.897600000000001</v>
      </c>
      <c r="I748" s="238">
        <v>18.897600000000001</v>
      </c>
      <c r="J748" s="239">
        <v>33.464599999999997</v>
      </c>
      <c r="K748" s="245">
        <v>480</v>
      </c>
      <c r="L748" s="246">
        <v>480</v>
      </c>
      <c r="M748" s="247">
        <v>850</v>
      </c>
      <c r="N748" s="455">
        <v>5855.9160000000011</v>
      </c>
      <c r="O748" s="516">
        <v>2635.1600000000003</v>
      </c>
      <c r="P748" s="199" t="s">
        <v>53</v>
      </c>
      <c r="Q748" s="389">
        <f t="shared" si="236"/>
        <v>25.75</v>
      </c>
      <c r="R748" s="238">
        <f t="shared" si="236"/>
        <v>25.75</v>
      </c>
      <c r="S748" s="239">
        <f t="shared" si="236"/>
        <v>40.25</v>
      </c>
      <c r="T748" s="240">
        <f t="shared" si="236"/>
        <v>436.6</v>
      </c>
    </row>
  </sheetData>
  <mergeCells count="14">
    <mergeCell ref="Q5:S5"/>
    <mergeCell ref="T5:T6"/>
    <mergeCell ref="G5:G6"/>
    <mergeCell ref="H5:J5"/>
    <mergeCell ref="K5:M5"/>
    <mergeCell ref="P5:P6"/>
    <mergeCell ref="N5:N6"/>
    <mergeCell ref="O5:O6"/>
    <mergeCell ref="F5:F6"/>
    <mergeCell ref="A5:A6"/>
    <mergeCell ref="B5:B6"/>
    <mergeCell ref="C5:C6"/>
    <mergeCell ref="D5:D6"/>
    <mergeCell ref="E5:E6"/>
  </mergeCells>
  <phoneticPr fontId="4" type="noConversion"/>
  <hyperlinks>
    <hyperlink ref="D128" r:id="rId1" display="https://arnhold.sharepoint.com/sites/ClaybrookMediaLibrary/Shared%20Documents/Forms/AllItems.aspx?originalPath=aHR0cHM6Ly9hcm5ob2xkLnNoYXJlcG9pbnQuY29tLzpmOi9zL0NsYXlicm9va01lZGlhTGlicmFyeS9FcG1SclFxMWhPVk1xSmJ6bWZVWjhROEJvRFBaaXN2STgzYm5MYVdJTk1EdlZRP3J0aW1lPV85RFk1VUV1MkVn&amp;viewid=4630c665%2Dd506%2D445c%2D9466%2D0d5b20e3c55d&amp;id=%2Fsites%2FClaybrookMediaLibrary%2FShared%20Documents%2FImage%20Library%2FBathware%2FEVOLVE%2FBath%2FProduct%2FH45902%5FProduct%5FFront%5FDW%5FH%2Etif&amp;parent=%2Fsites%2FClaybrookMediaLibrary%2FShared%20Documents%2FImage%20Library%2FBathware%2FEVOLVE%2FBath%2FProduct" xr:uid="{C2442423-B703-4D12-9351-6F29DB4A83F3}"/>
  </hyperlinks>
  <pageMargins left="0.70866141732283472" right="0.70866141732283472" top="0.74803149606299213" bottom="0.74803149606299213" header="0.31496062992125984" footer="0.31496062992125984"/>
  <pageSetup paperSize="8" scale="81" fitToHeight="0" orientation="landscape" r:id="rId2"/>
  <headerFooter>
    <oddFooter>&amp;R&amp;P of &amp;N</oddFooter>
  </headerFooter>
  <rowBreaks count="15" manualBreakCount="15">
    <brk id="47" max="15" man="1"/>
    <brk id="87" max="15" man="1"/>
    <brk id="107" max="17" man="1"/>
    <brk id="187" max="15" man="1"/>
    <brk id="207" max="17" man="1"/>
    <brk id="247" max="15" man="1"/>
    <brk id="287" max="17" man="1"/>
    <brk id="307" max="15" man="1"/>
    <brk id="328" max="15" man="1"/>
    <brk id="348" max="15" man="1"/>
    <brk id="368" max="15" man="1"/>
    <brk id="388" max="17" man="1"/>
    <brk id="488" max="17" man="1"/>
    <brk id="588" max="17" man="1"/>
    <brk id="688" max="1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2AE4D-F7FC-A249-B9FC-0F30D9F16EE3}">
  <dimension ref="A1:P87"/>
  <sheetViews>
    <sheetView view="pageBreakPreview" zoomScale="80" zoomScaleNormal="80" zoomScaleSheetLayoutView="80" workbookViewId="0">
      <selection activeCell="B3" sqref="B3"/>
    </sheetView>
  </sheetViews>
  <sheetFormatPr baseColWidth="10" defaultColWidth="11" defaultRowHeight="16" x14ac:dyDescent="0.2"/>
  <cols>
    <col min="1" max="1" width="41.1640625" style="1" customWidth="1"/>
    <col min="2" max="2" width="32.5" style="1" customWidth="1"/>
    <col min="3" max="3" width="22" style="1" customWidth="1"/>
    <col min="4" max="4" width="17.83203125" style="1" customWidth="1"/>
    <col min="5" max="5" width="28.1640625" style="1" customWidth="1"/>
    <col min="6" max="8" width="11.33203125" style="150" customWidth="1"/>
    <col min="9" max="9" width="16.1640625" style="1" bestFit="1" customWidth="1"/>
    <col min="10" max="10" width="14.6640625" style="1" bestFit="1" customWidth="1"/>
    <col min="11" max="11" width="32.33203125" style="1" customWidth="1"/>
    <col min="12" max="16384" width="11" style="1"/>
  </cols>
  <sheetData>
    <row r="1" spans="1:16" ht="20" x14ac:dyDescent="0.2">
      <c r="A1" s="263" t="s">
        <v>816</v>
      </c>
    </row>
    <row r="2" spans="1:16" x14ac:dyDescent="0.2">
      <c r="A2" s="19" t="s">
        <v>1120</v>
      </c>
    </row>
    <row r="3" spans="1:16" x14ac:dyDescent="0.2">
      <c r="A3" s="19" t="s">
        <v>1114</v>
      </c>
      <c r="F3" s="1"/>
      <c r="G3" s="1"/>
      <c r="I3" s="150"/>
      <c r="J3" s="150"/>
      <c r="N3" s="19"/>
      <c r="P3" s="19"/>
    </row>
    <row r="4" spans="1:16" ht="17" thickBot="1" x14ac:dyDescent="0.25"/>
    <row r="5" spans="1:16" s="262" customFormat="1" ht="21.75" customHeight="1" thickBot="1" x14ac:dyDescent="0.25">
      <c r="A5" s="577" t="s">
        <v>0</v>
      </c>
      <c r="B5" s="577" t="s">
        <v>1</v>
      </c>
      <c r="C5" s="586" t="s">
        <v>2</v>
      </c>
      <c r="D5" s="550" t="s">
        <v>3</v>
      </c>
      <c r="E5" s="561" t="s">
        <v>830</v>
      </c>
      <c r="F5" s="585" t="s">
        <v>828</v>
      </c>
      <c r="G5" s="553"/>
      <c r="H5" s="554"/>
      <c r="I5" s="586" t="s">
        <v>4</v>
      </c>
      <c r="J5" s="550" t="s">
        <v>5</v>
      </c>
      <c r="K5" s="550" t="s">
        <v>843</v>
      </c>
    </row>
    <row r="6" spans="1:16" s="262" customFormat="1" ht="36" customHeight="1" thickBot="1" x14ac:dyDescent="0.25">
      <c r="A6" s="578"/>
      <c r="B6" s="578"/>
      <c r="C6" s="587"/>
      <c r="D6" s="569"/>
      <c r="E6" s="573"/>
      <c r="F6" s="433" t="s">
        <v>6</v>
      </c>
      <c r="G6" s="434" t="s">
        <v>7</v>
      </c>
      <c r="H6" s="435" t="s">
        <v>8</v>
      </c>
      <c r="I6" s="587"/>
      <c r="J6" s="569"/>
      <c r="K6" s="569"/>
    </row>
    <row r="7" spans="1:16" ht="16" customHeight="1" x14ac:dyDescent="0.2">
      <c r="A7" s="368"/>
      <c r="B7" s="579" t="s">
        <v>839</v>
      </c>
      <c r="C7" s="436" t="s">
        <v>9</v>
      </c>
      <c r="D7" s="151" t="s">
        <v>10</v>
      </c>
      <c r="E7" s="151" t="str">
        <f>'[1]202201 Mapping'!$L$7</f>
        <v>H47243-301B11P10</v>
      </c>
      <c r="F7" s="33">
        <v>23.62</v>
      </c>
      <c r="G7" s="34">
        <v>13.78</v>
      </c>
      <c r="H7" s="35">
        <v>18.59</v>
      </c>
      <c r="I7" s="158">
        <v>4209.53</v>
      </c>
      <c r="J7" s="152">
        <v>1894.29</v>
      </c>
      <c r="K7" s="153" t="s">
        <v>1121</v>
      </c>
    </row>
    <row r="8" spans="1:16" ht="15" customHeight="1" x14ac:dyDescent="0.2">
      <c r="A8" s="368"/>
      <c r="B8" s="580"/>
      <c r="C8" s="140" t="s">
        <v>11</v>
      </c>
      <c r="D8" s="31" t="s">
        <v>10</v>
      </c>
      <c r="E8" s="31" t="str">
        <f>'[1]202201 Mapping'!$L$8</f>
        <v>H47243-315B11P24</v>
      </c>
      <c r="F8" s="33">
        <v>23.62</v>
      </c>
      <c r="G8" s="34">
        <v>13.78</v>
      </c>
      <c r="H8" s="35">
        <v>18.59</v>
      </c>
      <c r="I8" s="141">
        <v>4209.53</v>
      </c>
      <c r="J8" s="37">
        <v>1894.29</v>
      </c>
      <c r="K8" s="38" t="s">
        <v>1121</v>
      </c>
    </row>
    <row r="9" spans="1:16" ht="15" customHeight="1" x14ac:dyDescent="0.2">
      <c r="A9" s="368"/>
      <c r="B9" s="580"/>
      <c r="C9" s="140" t="s">
        <v>12</v>
      </c>
      <c r="D9" s="31" t="s">
        <v>10</v>
      </c>
      <c r="E9" s="31" t="str">
        <f>'[1]202201 Mapping'!$L$9</f>
        <v>H47243-306B11P27</v>
      </c>
      <c r="F9" s="33">
        <v>23.62</v>
      </c>
      <c r="G9" s="34">
        <v>13.78</v>
      </c>
      <c r="H9" s="35">
        <v>18.59</v>
      </c>
      <c r="I9" s="141">
        <v>4209.53</v>
      </c>
      <c r="J9" s="37">
        <v>1894.29</v>
      </c>
      <c r="K9" s="38" t="s">
        <v>1121</v>
      </c>
    </row>
    <row r="10" spans="1:16" ht="15" customHeight="1" x14ac:dyDescent="0.2">
      <c r="A10" s="368"/>
      <c r="B10" s="580"/>
      <c r="C10" s="140" t="s">
        <v>13</v>
      </c>
      <c r="D10" s="31" t="s">
        <v>10</v>
      </c>
      <c r="E10" s="31" t="str">
        <f>'[1]202201 Mapping'!$L$10</f>
        <v>H47243-304B11P11</v>
      </c>
      <c r="F10" s="33">
        <v>23.62</v>
      </c>
      <c r="G10" s="34">
        <v>13.78</v>
      </c>
      <c r="H10" s="35">
        <v>18.59</v>
      </c>
      <c r="I10" s="141">
        <v>4209.53</v>
      </c>
      <c r="J10" s="37">
        <v>1894.29</v>
      </c>
      <c r="K10" s="38" t="s">
        <v>1121</v>
      </c>
    </row>
    <row r="11" spans="1:16" ht="18" x14ac:dyDescent="0.2">
      <c r="A11" s="368"/>
      <c r="B11" s="352"/>
      <c r="C11" s="140" t="s">
        <v>14</v>
      </c>
      <c r="D11" s="31" t="s">
        <v>10</v>
      </c>
      <c r="E11" s="31" t="str">
        <f>'[1]202201 Mapping'!$L$11</f>
        <v>H47243-305B11P14</v>
      </c>
      <c r="F11" s="33">
        <v>23.62</v>
      </c>
      <c r="G11" s="34">
        <v>13.78</v>
      </c>
      <c r="H11" s="35">
        <v>18.59</v>
      </c>
      <c r="I11" s="141">
        <v>4209.53</v>
      </c>
      <c r="J11" s="37">
        <v>1894.29</v>
      </c>
      <c r="K11" s="38" t="s">
        <v>1121</v>
      </c>
    </row>
    <row r="12" spans="1:16" ht="18" customHeight="1" x14ac:dyDescent="0.2">
      <c r="A12" s="368"/>
      <c r="B12" s="588" t="s">
        <v>1118</v>
      </c>
      <c r="C12" s="140" t="s">
        <v>15</v>
      </c>
      <c r="D12" s="31" t="s">
        <v>10</v>
      </c>
      <c r="E12" s="31" t="str">
        <f>'[1]202201 Mapping'!$L$12</f>
        <v>H47243-307B11P16</v>
      </c>
      <c r="F12" s="33">
        <v>23.62</v>
      </c>
      <c r="G12" s="34">
        <v>13.78</v>
      </c>
      <c r="H12" s="35">
        <v>18.59</v>
      </c>
      <c r="I12" s="141">
        <v>4209.53</v>
      </c>
      <c r="J12" s="37">
        <v>1894.29</v>
      </c>
      <c r="K12" s="38" t="s">
        <v>1121</v>
      </c>
    </row>
    <row r="13" spans="1:16" ht="18" customHeight="1" x14ac:dyDescent="0.2">
      <c r="A13" s="368"/>
      <c r="B13" s="588"/>
      <c r="C13" s="140" t="s">
        <v>16</v>
      </c>
      <c r="D13" s="31" t="s">
        <v>17</v>
      </c>
      <c r="E13" s="31" t="str">
        <f>'[1]202201 Mapping'!$L$13</f>
        <v>H47243-308B14P17</v>
      </c>
      <c r="F13" s="33">
        <v>23.62</v>
      </c>
      <c r="G13" s="34">
        <v>13.78</v>
      </c>
      <c r="H13" s="35">
        <v>18.59</v>
      </c>
      <c r="I13" s="141">
        <v>4209.53</v>
      </c>
      <c r="J13" s="37">
        <v>1894.29</v>
      </c>
      <c r="K13" s="38" t="s">
        <v>1121</v>
      </c>
    </row>
    <row r="14" spans="1:16" ht="18" customHeight="1" x14ac:dyDescent="0.2">
      <c r="A14" s="368"/>
      <c r="B14" s="588"/>
      <c r="C14" s="140" t="s">
        <v>18</v>
      </c>
      <c r="D14" s="31" t="s">
        <v>17</v>
      </c>
      <c r="E14" s="31" t="str">
        <f>'[1]202201 Mapping'!$L$14</f>
        <v>H47243-312B14P21</v>
      </c>
      <c r="F14" s="33">
        <v>23.62</v>
      </c>
      <c r="G14" s="34">
        <v>13.78</v>
      </c>
      <c r="H14" s="35">
        <v>18.59</v>
      </c>
      <c r="I14" s="141">
        <v>4209.53</v>
      </c>
      <c r="J14" s="37">
        <v>1894.29</v>
      </c>
      <c r="K14" s="38" t="s">
        <v>1121</v>
      </c>
    </row>
    <row r="15" spans="1:16" ht="18" x14ac:dyDescent="0.2">
      <c r="A15" s="368"/>
      <c r="B15" s="352"/>
      <c r="C15" s="140" t="s">
        <v>19</v>
      </c>
      <c r="D15" s="31" t="s">
        <v>17</v>
      </c>
      <c r="E15" s="31" t="str">
        <f>'[1]202201 Mapping'!$L$15</f>
        <v>H47243-313B14P22</v>
      </c>
      <c r="F15" s="33">
        <v>23.62</v>
      </c>
      <c r="G15" s="34">
        <v>13.78</v>
      </c>
      <c r="H15" s="35">
        <v>18.59</v>
      </c>
      <c r="I15" s="141">
        <v>4209.53</v>
      </c>
      <c r="J15" s="37">
        <v>1894.29</v>
      </c>
      <c r="K15" s="38" t="s">
        <v>1121</v>
      </c>
    </row>
    <row r="16" spans="1:16" ht="18" x14ac:dyDescent="0.2">
      <c r="A16" s="368"/>
      <c r="B16" s="352"/>
      <c r="C16" s="140" t="s">
        <v>20</v>
      </c>
      <c r="D16" s="31" t="s">
        <v>17</v>
      </c>
      <c r="E16" s="31" t="str">
        <f>'[1]202201 Mapping'!$L$16</f>
        <v>H47243-310B14P19</v>
      </c>
      <c r="F16" s="33">
        <v>23.62</v>
      </c>
      <c r="G16" s="34">
        <v>13.78</v>
      </c>
      <c r="H16" s="35">
        <v>18.59</v>
      </c>
      <c r="I16" s="141">
        <v>4209.53</v>
      </c>
      <c r="J16" s="37">
        <v>1894.29</v>
      </c>
      <c r="K16" s="38" t="s">
        <v>1121</v>
      </c>
    </row>
    <row r="17" spans="1:11" ht="18" x14ac:dyDescent="0.2">
      <c r="A17" s="368"/>
      <c r="B17" s="352"/>
      <c r="C17" s="140" t="s">
        <v>21</v>
      </c>
      <c r="D17" s="31" t="s">
        <v>17</v>
      </c>
      <c r="E17" s="31" t="str">
        <f>'[1]202201 Mapping'!$L$17</f>
        <v>H47243-311B14P20</v>
      </c>
      <c r="F17" s="33">
        <v>23.62</v>
      </c>
      <c r="G17" s="34">
        <v>13.78</v>
      </c>
      <c r="H17" s="35">
        <v>18.59</v>
      </c>
      <c r="I17" s="141">
        <v>4209.53</v>
      </c>
      <c r="J17" s="37">
        <v>1894.29</v>
      </c>
      <c r="K17" s="38" t="s">
        <v>1121</v>
      </c>
    </row>
    <row r="18" spans="1:11" ht="18" x14ac:dyDescent="0.2">
      <c r="A18" s="368"/>
      <c r="B18" s="352"/>
      <c r="C18" s="437" t="s">
        <v>22</v>
      </c>
      <c r="D18" s="39" t="s">
        <v>17</v>
      </c>
      <c r="E18" s="39" t="str">
        <f>'[1]202201 Mapping'!$L$18</f>
        <v>H47243-309B14P18</v>
      </c>
      <c r="F18" s="33">
        <v>23.62</v>
      </c>
      <c r="G18" s="34">
        <v>13.78</v>
      </c>
      <c r="H18" s="35">
        <v>18.59</v>
      </c>
      <c r="I18" s="141">
        <v>4209.53</v>
      </c>
      <c r="J18" s="37">
        <v>1894.29</v>
      </c>
      <c r="K18" s="38" t="s">
        <v>1121</v>
      </c>
    </row>
    <row r="19" spans="1:11" ht="18" x14ac:dyDescent="0.2">
      <c r="A19" s="368"/>
      <c r="B19" s="352"/>
      <c r="C19" s="437" t="s">
        <v>23</v>
      </c>
      <c r="D19" s="39" t="s">
        <v>17</v>
      </c>
      <c r="E19" s="39" t="str">
        <f>'[1]202201 Mapping'!$L$19</f>
        <v>H47243-329B14P79</v>
      </c>
      <c r="F19" s="33">
        <v>23.62</v>
      </c>
      <c r="G19" s="34">
        <v>13.78</v>
      </c>
      <c r="H19" s="35">
        <v>18.59</v>
      </c>
      <c r="I19" s="141">
        <v>4209.53</v>
      </c>
      <c r="J19" s="37">
        <v>1894.29</v>
      </c>
      <c r="K19" s="38" t="s">
        <v>1121</v>
      </c>
    </row>
    <row r="20" spans="1:11" ht="18" x14ac:dyDescent="0.2">
      <c r="A20" s="368"/>
      <c r="B20" s="352"/>
      <c r="C20" s="144" t="s">
        <v>24</v>
      </c>
      <c r="D20" s="40" t="s">
        <v>10</v>
      </c>
      <c r="E20" s="40" t="str">
        <f>'[1]202201 Mapping'!$L$20</f>
        <v>H47243-328B11P78</v>
      </c>
      <c r="F20" s="33">
        <v>23.62</v>
      </c>
      <c r="G20" s="34">
        <v>13.78</v>
      </c>
      <c r="H20" s="35">
        <v>18.59</v>
      </c>
      <c r="I20" s="141">
        <v>4209.53</v>
      </c>
      <c r="J20" s="37">
        <v>1894.29</v>
      </c>
      <c r="K20" s="42" t="s">
        <v>1121</v>
      </c>
    </row>
    <row r="21" spans="1:11" ht="18" x14ac:dyDescent="0.2">
      <c r="A21" s="368"/>
      <c r="B21" s="352"/>
      <c r="C21" s="142" t="s">
        <v>25</v>
      </c>
      <c r="D21" s="43" t="s">
        <v>17</v>
      </c>
      <c r="E21" s="154" t="str">
        <f>'[1]202201 Mapping'!$L$21</f>
        <v>H47243-325B14P75</v>
      </c>
      <c r="F21" s="33">
        <v>23.62</v>
      </c>
      <c r="G21" s="34">
        <v>13.78</v>
      </c>
      <c r="H21" s="35">
        <v>18.59</v>
      </c>
      <c r="I21" s="141">
        <v>4209.53</v>
      </c>
      <c r="J21" s="37">
        <v>1894.29</v>
      </c>
      <c r="K21" s="38" t="s">
        <v>1121</v>
      </c>
    </row>
    <row r="22" spans="1:11" ht="18" x14ac:dyDescent="0.2">
      <c r="A22" s="368"/>
      <c r="B22" s="352"/>
      <c r="C22" s="145" t="s">
        <v>29</v>
      </c>
      <c r="D22" s="44" t="s">
        <v>30</v>
      </c>
      <c r="E22" s="155" t="s">
        <v>802</v>
      </c>
      <c r="F22" s="46">
        <v>23.62</v>
      </c>
      <c r="G22" s="47">
        <v>13.78</v>
      </c>
      <c r="H22" s="48">
        <v>18.59</v>
      </c>
      <c r="I22" s="159"/>
      <c r="J22" s="50"/>
      <c r="K22" s="51" t="s">
        <v>802</v>
      </c>
    </row>
    <row r="23" spans="1:11" ht="18" x14ac:dyDescent="0.2">
      <c r="A23" s="368"/>
      <c r="B23" s="352"/>
      <c r="C23" s="146" t="s">
        <v>26</v>
      </c>
      <c r="D23" s="52" t="s">
        <v>17</v>
      </c>
      <c r="E23" s="156" t="str">
        <f>'[1]202201 Mapping'!$L$3</f>
        <v>H47243-326B14P76</v>
      </c>
      <c r="F23" s="160">
        <v>23.62</v>
      </c>
      <c r="G23" s="55">
        <v>13.78</v>
      </c>
      <c r="H23" s="56">
        <v>18.59</v>
      </c>
      <c r="I23" s="147">
        <v>3843.05</v>
      </c>
      <c r="J23" s="58">
        <v>1729.38</v>
      </c>
      <c r="K23" s="59" t="s">
        <v>40</v>
      </c>
    </row>
    <row r="24" spans="1:11" ht="18" x14ac:dyDescent="0.2">
      <c r="A24" s="368"/>
      <c r="B24" s="352"/>
      <c r="C24" s="148" t="s">
        <v>27</v>
      </c>
      <c r="D24" s="60" t="s">
        <v>17</v>
      </c>
      <c r="E24" s="157" t="str">
        <f>'[1]202201 Mapping'!$L$4</f>
        <v>H47243-324B14P74</v>
      </c>
      <c r="F24" s="160">
        <v>23.62</v>
      </c>
      <c r="G24" s="55">
        <v>13.78</v>
      </c>
      <c r="H24" s="56">
        <v>18.59</v>
      </c>
      <c r="I24" s="147">
        <v>3843.05</v>
      </c>
      <c r="J24" s="58">
        <v>1729.38</v>
      </c>
      <c r="K24" s="59" t="s">
        <v>40</v>
      </c>
    </row>
    <row r="25" spans="1:11" ht="18" x14ac:dyDescent="0.2">
      <c r="A25" s="368"/>
      <c r="B25" s="352"/>
      <c r="C25" s="148" t="s">
        <v>28</v>
      </c>
      <c r="D25" s="60" t="s">
        <v>10</v>
      </c>
      <c r="E25" s="157" t="str">
        <f>'[1]202201 Mapping'!$L$5</f>
        <v>H47243-331B11P80</v>
      </c>
      <c r="F25" s="160">
        <v>23.62</v>
      </c>
      <c r="G25" s="55">
        <v>13.78</v>
      </c>
      <c r="H25" s="56">
        <v>18.59</v>
      </c>
      <c r="I25" s="147">
        <v>3843.05</v>
      </c>
      <c r="J25" s="58">
        <v>1729.38</v>
      </c>
      <c r="K25" s="59" t="s">
        <v>40</v>
      </c>
    </row>
    <row r="26" spans="1:11" ht="19" thickBot="1" x14ac:dyDescent="0.25">
      <c r="A26" s="368"/>
      <c r="B26" s="422"/>
      <c r="C26" s="149"/>
      <c r="D26" s="64"/>
      <c r="E26" s="64"/>
      <c r="F26" s="62"/>
      <c r="G26" s="63"/>
      <c r="H26" s="65"/>
      <c r="I26" s="149"/>
      <c r="J26" s="63"/>
      <c r="K26" s="63"/>
    </row>
    <row r="27" spans="1:11" ht="16" customHeight="1" x14ac:dyDescent="0.2">
      <c r="A27" s="370"/>
      <c r="B27" s="581" t="s">
        <v>840</v>
      </c>
      <c r="C27" s="208" t="s">
        <v>9</v>
      </c>
      <c r="D27" s="67" t="s">
        <v>10</v>
      </c>
      <c r="E27" s="68" t="str">
        <f>'[1]202201 Mapping'!$L$28</f>
        <v>H47242-301B11P10</v>
      </c>
      <c r="F27" s="69">
        <v>17.72</v>
      </c>
      <c r="G27" s="70">
        <v>11.82</v>
      </c>
      <c r="H27" s="71">
        <v>7.9</v>
      </c>
      <c r="I27" s="72">
        <v>2908.02</v>
      </c>
      <c r="J27" s="73">
        <v>1308.6099999999999</v>
      </c>
      <c r="K27" s="74" t="s">
        <v>1122</v>
      </c>
    </row>
    <row r="28" spans="1:11" ht="16" customHeight="1" x14ac:dyDescent="0.2">
      <c r="A28" s="368"/>
      <c r="B28" s="582"/>
      <c r="C28" s="208" t="s">
        <v>11</v>
      </c>
      <c r="D28" s="67" t="s">
        <v>10</v>
      </c>
      <c r="E28" s="67" t="str">
        <f>'[1]202201 Mapping'!$L$29</f>
        <v>H47242-315B11P24</v>
      </c>
      <c r="F28" s="75">
        <v>17.72</v>
      </c>
      <c r="G28" s="76">
        <v>11.82</v>
      </c>
      <c r="H28" s="77">
        <v>7.9</v>
      </c>
      <c r="I28" s="78">
        <v>2908.02</v>
      </c>
      <c r="J28" s="79">
        <v>1308.6099999999999</v>
      </c>
      <c r="K28" s="80" t="s">
        <v>1122</v>
      </c>
    </row>
    <row r="29" spans="1:11" ht="16" customHeight="1" x14ac:dyDescent="0.2">
      <c r="A29" s="368"/>
      <c r="B29" s="582"/>
      <c r="C29" s="208" t="s">
        <v>12</v>
      </c>
      <c r="D29" s="67" t="s">
        <v>10</v>
      </c>
      <c r="E29" s="67" t="str">
        <f>'[1]202201 Mapping'!$L$30</f>
        <v>H47242-306B11P27</v>
      </c>
      <c r="F29" s="75">
        <v>17.72</v>
      </c>
      <c r="G29" s="76">
        <v>11.82</v>
      </c>
      <c r="H29" s="77">
        <v>7.9</v>
      </c>
      <c r="I29" s="78">
        <v>2908.02</v>
      </c>
      <c r="J29" s="79">
        <v>1308.6099999999999</v>
      </c>
      <c r="K29" s="80" t="s">
        <v>1122</v>
      </c>
    </row>
    <row r="30" spans="1:11" ht="16" customHeight="1" x14ac:dyDescent="0.2">
      <c r="A30" s="368"/>
      <c r="B30" s="582"/>
      <c r="C30" s="208" t="s">
        <v>13</v>
      </c>
      <c r="D30" s="67" t="s">
        <v>10</v>
      </c>
      <c r="E30" s="67" t="str">
        <f>'[1]202201 Mapping'!$L$31</f>
        <v>H47242-304B11P11</v>
      </c>
      <c r="F30" s="75">
        <v>17.72</v>
      </c>
      <c r="G30" s="76">
        <v>11.82</v>
      </c>
      <c r="H30" s="77">
        <v>7.9</v>
      </c>
      <c r="I30" s="78">
        <v>2908.02</v>
      </c>
      <c r="J30" s="79">
        <v>1308.6099999999999</v>
      </c>
      <c r="K30" s="80" t="s">
        <v>1122</v>
      </c>
    </row>
    <row r="31" spans="1:11" ht="16" customHeight="1" x14ac:dyDescent="0.2">
      <c r="A31" s="368"/>
      <c r="B31" s="582"/>
      <c r="C31" s="208" t="s">
        <v>14</v>
      </c>
      <c r="D31" s="67" t="s">
        <v>10</v>
      </c>
      <c r="E31" s="67" t="str">
        <f>'[1]202201 Mapping'!$L$32</f>
        <v>H47242-305B11P14</v>
      </c>
      <c r="F31" s="75">
        <v>17.72</v>
      </c>
      <c r="G31" s="76">
        <v>11.82</v>
      </c>
      <c r="H31" s="77">
        <v>7.9</v>
      </c>
      <c r="I31" s="78">
        <v>2908.02</v>
      </c>
      <c r="J31" s="79">
        <v>1308.6099999999999</v>
      </c>
      <c r="K31" s="80" t="s">
        <v>1122</v>
      </c>
    </row>
    <row r="32" spans="1:11" ht="18" customHeight="1" x14ac:dyDescent="0.2">
      <c r="A32" s="368"/>
      <c r="B32" s="582"/>
      <c r="C32" s="208" t="s">
        <v>15</v>
      </c>
      <c r="D32" s="67" t="s">
        <v>10</v>
      </c>
      <c r="E32" s="67" t="str">
        <f>'[1]202201 Mapping'!$L$33</f>
        <v>H47242-307B11P16</v>
      </c>
      <c r="F32" s="75">
        <v>17.72</v>
      </c>
      <c r="G32" s="76">
        <v>11.82</v>
      </c>
      <c r="H32" s="77">
        <v>7.9</v>
      </c>
      <c r="I32" s="78">
        <v>2908.02</v>
      </c>
      <c r="J32" s="79">
        <v>1308.6099999999999</v>
      </c>
      <c r="K32" s="80" t="s">
        <v>1122</v>
      </c>
    </row>
    <row r="33" spans="1:11" ht="18" customHeight="1" x14ac:dyDescent="0.2">
      <c r="A33" s="368"/>
      <c r="B33" s="589"/>
      <c r="C33" s="208" t="s">
        <v>16</v>
      </c>
      <c r="D33" s="67" t="s">
        <v>17</v>
      </c>
      <c r="E33" s="67" t="str">
        <f>'[1]202201 Mapping'!$L$34</f>
        <v>H47242-308B14P17</v>
      </c>
      <c r="F33" s="75">
        <v>17.72</v>
      </c>
      <c r="G33" s="76">
        <v>11.82</v>
      </c>
      <c r="H33" s="77">
        <v>7.9</v>
      </c>
      <c r="I33" s="78">
        <v>2908.02</v>
      </c>
      <c r="J33" s="79">
        <v>1308.6099999999999</v>
      </c>
      <c r="K33" s="80" t="s">
        <v>1122</v>
      </c>
    </row>
    <row r="34" spans="1:11" ht="18" customHeight="1" x14ac:dyDescent="0.2">
      <c r="A34" s="368"/>
      <c r="B34" s="589"/>
      <c r="C34" s="208" t="s">
        <v>18</v>
      </c>
      <c r="D34" s="67" t="s">
        <v>17</v>
      </c>
      <c r="E34" s="67" t="str">
        <f>'[1]202201 Mapping'!$L$35</f>
        <v>H47242-312B14P21</v>
      </c>
      <c r="F34" s="75">
        <v>17.72</v>
      </c>
      <c r="G34" s="76">
        <v>11.82</v>
      </c>
      <c r="H34" s="77">
        <v>7.9</v>
      </c>
      <c r="I34" s="78">
        <v>2908.02</v>
      </c>
      <c r="J34" s="79">
        <v>1308.6099999999999</v>
      </c>
      <c r="K34" s="80" t="s">
        <v>1122</v>
      </c>
    </row>
    <row r="35" spans="1:11" ht="18" customHeight="1" x14ac:dyDescent="0.2">
      <c r="A35" s="368"/>
      <c r="B35" s="589"/>
      <c r="C35" s="208" t="s">
        <v>19</v>
      </c>
      <c r="D35" s="67" t="s">
        <v>17</v>
      </c>
      <c r="E35" s="67" t="str">
        <f>'[1]202201 Mapping'!$L$36</f>
        <v>H47242-313B14P22</v>
      </c>
      <c r="F35" s="75">
        <v>17.72</v>
      </c>
      <c r="G35" s="76">
        <v>11.82</v>
      </c>
      <c r="H35" s="77">
        <v>7.9</v>
      </c>
      <c r="I35" s="78">
        <v>2908.02</v>
      </c>
      <c r="J35" s="79">
        <v>1308.6099999999999</v>
      </c>
      <c r="K35" s="80" t="s">
        <v>1122</v>
      </c>
    </row>
    <row r="36" spans="1:11" ht="18" x14ac:dyDescent="0.2">
      <c r="A36" s="368"/>
      <c r="B36" s="418"/>
      <c r="C36" s="208" t="s">
        <v>20</v>
      </c>
      <c r="D36" s="67" t="s">
        <v>17</v>
      </c>
      <c r="E36" s="67" t="str">
        <f>'[1]202201 Mapping'!$L$37</f>
        <v>H47242-310B14P19</v>
      </c>
      <c r="F36" s="75">
        <v>17.72</v>
      </c>
      <c r="G36" s="76">
        <v>11.82</v>
      </c>
      <c r="H36" s="77">
        <v>7.9</v>
      </c>
      <c r="I36" s="78">
        <v>2908.02</v>
      </c>
      <c r="J36" s="79">
        <v>1308.6099999999999</v>
      </c>
      <c r="K36" s="80" t="s">
        <v>1122</v>
      </c>
    </row>
    <row r="37" spans="1:11" ht="18" x14ac:dyDescent="0.2">
      <c r="A37" s="368"/>
      <c r="B37" s="418"/>
      <c r="C37" s="208" t="s">
        <v>21</v>
      </c>
      <c r="D37" s="67" t="s">
        <v>17</v>
      </c>
      <c r="E37" s="81" t="str">
        <f>'[1]202201 Mapping'!$L$38</f>
        <v>H47242-311B14P20</v>
      </c>
      <c r="F37" s="75">
        <v>17.72</v>
      </c>
      <c r="G37" s="76">
        <v>11.82</v>
      </c>
      <c r="H37" s="77">
        <v>7.9</v>
      </c>
      <c r="I37" s="78">
        <v>2908.02</v>
      </c>
      <c r="J37" s="79">
        <v>1308.6099999999999</v>
      </c>
      <c r="K37" s="82" t="s">
        <v>1122</v>
      </c>
    </row>
    <row r="38" spans="1:11" ht="18" x14ac:dyDescent="0.2">
      <c r="A38" s="368"/>
      <c r="B38" s="418"/>
      <c r="C38" s="208" t="s">
        <v>22</v>
      </c>
      <c r="D38" s="67" t="s">
        <v>17</v>
      </c>
      <c r="E38" s="67" t="str">
        <f>'[1]202201 Mapping'!$L$39</f>
        <v>H47242-309B14P18</v>
      </c>
      <c r="F38" s="75">
        <v>17.72</v>
      </c>
      <c r="G38" s="76">
        <v>11.82</v>
      </c>
      <c r="H38" s="77">
        <v>7.9</v>
      </c>
      <c r="I38" s="78">
        <v>2908.02</v>
      </c>
      <c r="J38" s="79">
        <v>1308.6099999999999</v>
      </c>
      <c r="K38" s="80" t="s">
        <v>1122</v>
      </c>
    </row>
    <row r="39" spans="1:11" ht="18" x14ac:dyDescent="0.2">
      <c r="A39" s="368"/>
      <c r="B39" s="418"/>
      <c r="C39" s="208" t="s">
        <v>32</v>
      </c>
      <c r="D39" s="67" t="s">
        <v>17</v>
      </c>
      <c r="E39" s="81" t="str">
        <f>'[1]202201 Mapping'!$L$40</f>
        <v>H47242-329B14P79</v>
      </c>
      <c r="F39" s="75">
        <v>17.72</v>
      </c>
      <c r="G39" s="76">
        <v>11.82</v>
      </c>
      <c r="H39" s="77">
        <v>7.9</v>
      </c>
      <c r="I39" s="78">
        <v>2908.02</v>
      </c>
      <c r="J39" s="79">
        <v>1308.6099999999999</v>
      </c>
      <c r="K39" s="74" t="s">
        <v>1122</v>
      </c>
    </row>
    <row r="40" spans="1:11" ht="18" x14ac:dyDescent="0.2">
      <c r="A40" s="368"/>
      <c r="B40" s="418"/>
      <c r="C40" s="208" t="s">
        <v>33</v>
      </c>
      <c r="D40" s="67" t="s">
        <v>17</v>
      </c>
      <c r="E40" s="81" t="str">
        <f>'[1]202201 Mapping'!$L$41</f>
        <v>H47242-325B14P75</v>
      </c>
      <c r="F40" s="75">
        <v>17.72</v>
      </c>
      <c r="G40" s="76">
        <v>11.82</v>
      </c>
      <c r="H40" s="77">
        <v>7.9</v>
      </c>
      <c r="I40" s="78">
        <v>2908.02</v>
      </c>
      <c r="J40" s="79">
        <v>1308.6099999999999</v>
      </c>
      <c r="K40" s="74" t="s">
        <v>1122</v>
      </c>
    </row>
    <row r="41" spans="1:11" ht="18" x14ac:dyDescent="0.2">
      <c r="A41" s="368"/>
      <c r="B41" s="418"/>
      <c r="C41" s="208" t="s">
        <v>34</v>
      </c>
      <c r="D41" s="67" t="s">
        <v>10</v>
      </c>
      <c r="E41" s="81" t="str">
        <f>'[1]202201 Mapping'!$L$42</f>
        <v>H47242-328B11P78</v>
      </c>
      <c r="F41" s="75">
        <v>17.72</v>
      </c>
      <c r="G41" s="76">
        <v>11.82</v>
      </c>
      <c r="H41" s="77">
        <v>7.9</v>
      </c>
      <c r="I41" s="78">
        <v>2908.02</v>
      </c>
      <c r="J41" s="79">
        <v>1308.6099999999999</v>
      </c>
      <c r="K41" s="83" t="s">
        <v>1122</v>
      </c>
    </row>
    <row r="42" spans="1:11" ht="18" x14ac:dyDescent="0.2">
      <c r="A42" s="368"/>
      <c r="B42" s="418"/>
      <c r="C42" s="145" t="s">
        <v>29</v>
      </c>
      <c r="D42" s="44" t="s">
        <v>30</v>
      </c>
      <c r="E42" s="155" t="s">
        <v>802</v>
      </c>
      <c r="F42" s="84">
        <v>17.72</v>
      </c>
      <c r="G42" s="85">
        <v>11.82</v>
      </c>
      <c r="H42" s="86">
        <v>7.9</v>
      </c>
      <c r="I42" s="49"/>
      <c r="J42" s="50"/>
      <c r="K42" s="51" t="s">
        <v>802</v>
      </c>
    </row>
    <row r="43" spans="1:11" ht="18" x14ac:dyDescent="0.2">
      <c r="A43" s="368"/>
      <c r="B43" s="418"/>
      <c r="C43" s="438" t="s">
        <v>26</v>
      </c>
      <c r="D43" s="87" t="s">
        <v>17</v>
      </c>
      <c r="E43" s="87" t="str">
        <f>'[1]202201 Mapping'!$L$24</f>
        <v>H47242-326B14P76</v>
      </c>
      <c r="F43" s="88">
        <v>17.72</v>
      </c>
      <c r="G43" s="89">
        <v>11.82</v>
      </c>
      <c r="H43" s="90">
        <v>7.9</v>
      </c>
      <c r="I43" s="91">
        <v>2448.37</v>
      </c>
      <c r="J43" s="92">
        <v>1101.77</v>
      </c>
      <c r="K43" s="93" t="s">
        <v>40</v>
      </c>
    </row>
    <row r="44" spans="1:11" ht="18" x14ac:dyDescent="0.2">
      <c r="A44" s="368"/>
      <c r="B44" s="418"/>
      <c r="C44" s="438" t="s">
        <v>35</v>
      </c>
      <c r="D44" s="87" t="s">
        <v>17</v>
      </c>
      <c r="E44" s="87" t="str">
        <f>'[1]202201 Mapping'!$L$25</f>
        <v>H47242-324B14P74</v>
      </c>
      <c r="F44" s="94">
        <v>17.72</v>
      </c>
      <c r="G44" s="95">
        <v>11.82</v>
      </c>
      <c r="H44" s="96">
        <v>7.9</v>
      </c>
      <c r="I44" s="91">
        <v>2448.37</v>
      </c>
      <c r="J44" s="92">
        <v>1101.77</v>
      </c>
      <c r="K44" s="97" t="s">
        <v>40</v>
      </c>
    </row>
    <row r="45" spans="1:11" ht="18" x14ac:dyDescent="0.2">
      <c r="A45" s="368"/>
      <c r="B45" s="418"/>
      <c r="C45" s="438" t="s">
        <v>36</v>
      </c>
      <c r="D45" s="87" t="s">
        <v>10</v>
      </c>
      <c r="E45" s="87" t="str">
        <f>'[1]202201 Mapping'!$L$26</f>
        <v>H47242-331B11P80</v>
      </c>
      <c r="F45" s="94">
        <v>17.72</v>
      </c>
      <c r="G45" s="95">
        <v>11.82</v>
      </c>
      <c r="H45" s="96">
        <v>7.9</v>
      </c>
      <c r="I45" s="91">
        <v>2448.37</v>
      </c>
      <c r="J45" s="92">
        <v>1101.77</v>
      </c>
      <c r="K45" s="97" t="s">
        <v>40</v>
      </c>
    </row>
    <row r="46" spans="1:11" ht="19" thickBot="1" x14ac:dyDescent="0.25">
      <c r="A46" s="369"/>
      <c r="B46" s="419"/>
      <c r="C46" s="218"/>
      <c r="D46" s="81"/>
      <c r="E46" s="81"/>
      <c r="F46" s="99"/>
      <c r="G46" s="100"/>
      <c r="H46" s="101"/>
      <c r="I46" s="102"/>
      <c r="J46" s="103"/>
      <c r="K46" s="104"/>
    </row>
    <row r="47" spans="1:11" x14ac:dyDescent="0.2">
      <c r="A47" s="370"/>
      <c r="B47" s="583" t="s">
        <v>841</v>
      </c>
      <c r="C47" s="439" t="s">
        <v>9</v>
      </c>
      <c r="D47" s="106" t="s">
        <v>10</v>
      </c>
      <c r="E47" s="107" t="str">
        <f>'[1]202201 Mapping'!$L$49</f>
        <v>H47241-301B11P10</v>
      </c>
      <c r="F47" s="108">
        <v>22.04</v>
      </c>
      <c r="G47" s="109">
        <v>11.81</v>
      </c>
      <c r="H47" s="110">
        <v>7.1</v>
      </c>
      <c r="I47" s="111">
        <v>2887.89</v>
      </c>
      <c r="J47" s="111">
        <v>1299.56</v>
      </c>
      <c r="K47" s="112" t="s">
        <v>1122</v>
      </c>
    </row>
    <row r="48" spans="1:11" x14ac:dyDescent="0.2">
      <c r="A48" s="368"/>
      <c r="B48" s="584"/>
      <c r="C48" s="440" t="s">
        <v>11</v>
      </c>
      <c r="D48" s="113" t="s">
        <v>10</v>
      </c>
      <c r="E48" s="107" t="str">
        <f>'[1]202201 Mapping'!$L$50</f>
        <v>H47241-315B11P24</v>
      </c>
      <c r="F48" s="114">
        <v>22.04</v>
      </c>
      <c r="G48" s="115">
        <v>11.81</v>
      </c>
      <c r="H48" s="116">
        <v>7.1</v>
      </c>
      <c r="I48" s="117">
        <v>2887.89</v>
      </c>
      <c r="J48" s="117">
        <v>1299.56</v>
      </c>
      <c r="K48" s="118" t="s">
        <v>1122</v>
      </c>
    </row>
    <row r="49" spans="1:11" x14ac:dyDescent="0.2">
      <c r="A49" s="368"/>
      <c r="B49" s="584"/>
      <c r="C49" s="440" t="s">
        <v>12</v>
      </c>
      <c r="D49" s="113" t="s">
        <v>10</v>
      </c>
      <c r="E49" s="107" t="str">
        <f>'[1]202201 Mapping'!$L$51</f>
        <v>H47241-306B11P27</v>
      </c>
      <c r="F49" s="114">
        <v>22.04</v>
      </c>
      <c r="G49" s="115">
        <v>11.81</v>
      </c>
      <c r="H49" s="116">
        <v>7.1</v>
      </c>
      <c r="I49" s="117">
        <v>2887.89</v>
      </c>
      <c r="J49" s="117">
        <v>1299.56</v>
      </c>
      <c r="K49" s="118" t="s">
        <v>1122</v>
      </c>
    </row>
    <row r="50" spans="1:11" x14ac:dyDescent="0.2">
      <c r="A50" s="368"/>
      <c r="B50" s="584"/>
      <c r="C50" s="440" t="s">
        <v>13</v>
      </c>
      <c r="D50" s="113" t="s">
        <v>10</v>
      </c>
      <c r="E50" s="107" t="str">
        <f>'[1]202201 Mapping'!$L$52</f>
        <v>H47241-304B11P11</v>
      </c>
      <c r="F50" s="114">
        <v>22.04</v>
      </c>
      <c r="G50" s="115">
        <v>11.81</v>
      </c>
      <c r="H50" s="116">
        <v>7.1</v>
      </c>
      <c r="I50" s="117">
        <v>2887.89</v>
      </c>
      <c r="J50" s="117">
        <v>1299.56</v>
      </c>
      <c r="K50" s="118" t="s">
        <v>1122</v>
      </c>
    </row>
    <row r="51" spans="1:11" x14ac:dyDescent="0.2">
      <c r="A51" s="368"/>
      <c r="B51" s="584"/>
      <c r="C51" s="440" t="s">
        <v>14</v>
      </c>
      <c r="D51" s="113" t="s">
        <v>10</v>
      </c>
      <c r="E51" s="107" t="str">
        <f>'[1]202201 Mapping'!$L$53</f>
        <v>H47241-305B11P14</v>
      </c>
      <c r="F51" s="114">
        <v>22.04</v>
      </c>
      <c r="G51" s="115">
        <v>11.81</v>
      </c>
      <c r="H51" s="116">
        <v>7.1</v>
      </c>
      <c r="I51" s="117">
        <v>2887.89</v>
      </c>
      <c r="J51" s="117">
        <v>1299.56</v>
      </c>
      <c r="K51" s="118" t="s">
        <v>1122</v>
      </c>
    </row>
    <row r="52" spans="1:11" ht="18" x14ac:dyDescent="0.2">
      <c r="A52" s="368"/>
      <c r="B52" s="410"/>
      <c r="C52" s="440" t="s">
        <v>15</v>
      </c>
      <c r="D52" s="113" t="s">
        <v>10</v>
      </c>
      <c r="E52" s="107" t="str">
        <f>'[1]202201 Mapping'!$L$54</f>
        <v>H47241-307B11P16</v>
      </c>
      <c r="F52" s="114">
        <v>22.04</v>
      </c>
      <c r="G52" s="115">
        <v>11.81</v>
      </c>
      <c r="H52" s="116">
        <v>7.1</v>
      </c>
      <c r="I52" s="117">
        <v>2887.89</v>
      </c>
      <c r="J52" s="117">
        <v>1299.56</v>
      </c>
      <c r="K52" s="118" t="s">
        <v>1122</v>
      </c>
    </row>
    <row r="53" spans="1:11" ht="18" x14ac:dyDescent="0.2">
      <c r="A53" s="368"/>
      <c r="B53" s="410"/>
      <c r="C53" s="440" t="s">
        <v>16</v>
      </c>
      <c r="D53" s="113" t="s">
        <v>17</v>
      </c>
      <c r="E53" s="107" t="str">
        <f>'[1]202201 Mapping'!$L$55</f>
        <v>H47241-308B14P17</v>
      </c>
      <c r="F53" s="114">
        <v>22.04</v>
      </c>
      <c r="G53" s="115">
        <v>11.81</v>
      </c>
      <c r="H53" s="116">
        <v>7.1</v>
      </c>
      <c r="I53" s="117">
        <v>2887.89</v>
      </c>
      <c r="J53" s="117">
        <v>1299.56</v>
      </c>
      <c r="K53" s="118" t="s">
        <v>1122</v>
      </c>
    </row>
    <row r="54" spans="1:11" ht="18" x14ac:dyDescent="0.2">
      <c r="A54" s="368"/>
      <c r="B54" s="410"/>
      <c r="C54" s="440" t="s">
        <v>18</v>
      </c>
      <c r="D54" s="113" t="s">
        <v>17</v>
      </c>
      <c r="E54" s="107" t="str">
        <f>'[1]202201 Mapping'!$L$56</f>
        <v>H47241-312B14P21</v>
      </c>
      <c r="F54" s="114">
        <v>22.04</v>
      </c>
      <c r="G54" s="115">
        <v>11.81</v>
      </c>
      <c r="H54" s="116">
        <v>7.1</v>
      </c>
      <c r="I54" s="117">
        <v>2887.89</v>
      </c>
      <c r="J54" s="117">
        <v>1299.56</v>
      </c>
      <c r="K54" s="118" t="s">
        <v>1122</v>
      </c>
    </row>
    <row r="55" spans="1:11" ht="18" x14ac:dyDescent="0.2">
      <c r="A55" s="368"/>
      <c r="B55" s="410"/>
      <c r="C55" s="440" t="s">
        <v>19</v>
      </c>
      <c r="D55" s="113" t="s">
        <v>17</v>
      </c>
      <c r="E55" s="107" t="str">
        <f>'[1]202201 Mapping'!$L$57</f>
        <v>H47241-313B14P22</v>
      </c>
      <c r="F55" s="114">
        <v>22.04</v>
      </c>
      <c r="G55" s="115">
        <v>11.81</v>
      </c>
      <c r="H55" s="116">
        <v>7.1</v>
      </c>
      <c r="I55" s="117">
        <v>2887.89</v>
      </c>
      <c r="J55" s="117">
        <v>1299.56</v>
      </c>
      <c r="K55" s="118" t="s">
        <v>1122</v>
      </c>
    </row>
    <row r="56" spans="1:11" ht="18" x14ac:dyDescent="0.2">
      <c r="A56" s="368"/>
      <c r="B56" s="410"/>
      <c r="C56" s="440" t="s">
        <v>20</v>
      </c>
      <c r="D56" s="113" t="s">
        <v>17</v>
      </c>
      <c r="E56" s="107" t="str">
        <f>'[1]202201 Mapping'!$L$58</f>
        <v>H47241-310B14P19</v>
      </c>
      <c r="F56" s="114">
        <v>22.04</v>
      </c>
      <c r="G56" s="115">
        <v>11.81</v>
      </c>
      <c r="H56" s="116">
        <v>7.1</v>
      </c>
      <c r="I56" s="117">
        <v>2887.89</v>
      </c>
      <c r="J56" s="117">
        <v>1299.56</v>
      </c>
      <c r="K56" s="118" t="s">
        <v>1122</v>
      </c>
    </row>
    <row r="57" spans="1:11" ht="18" x14ac:dyDescent="0.2">
      <c r="A57" s="368"/>
      <c r="B57" s="410"/>
      <c r="C57" s="440" t="s">
        <v>21</v>
      </c>
      <c r="D57" s="113" t="s">
        <v>17</v>
      </c>
      <c r="E57" s="107" t="str">
        <f>'[1]202201 Mapping'!$L$59</f>
        <v>H47241-311B14P20</v>
      </c>
      <c r="F57" s="114">
        <v>22.04</v>
      </c>
      <c r="G57" s="115">
        <v>11.81</v>
      </c>
      <c r="H57" s="116">
        <v>7.1</v>
      </c>
      <c r="I57" s="117">
        <v>2887.89</v>
      </c>
      <c r="J57" s="117">
        <v>1299.56</v>
      </c>
      <c r="K57" s="118" t="s">
        <v>1122</v>
      </c>
    </row>
    <row r="58" spans="1:11" ht="18" x14ac:dyDescent="0.2">
      <c r="A58" s="368"/>
      <c r="B58" s="410"/>
      <c r="C58" s="441" t="s">
        <v>22</v>
      </c>
      <c r="D58" s="113" t="s">
        <v>17</v>
      </c>
      <c r="E58" s="107" t="str">
        <f>'[1]202201 Mapping'!$L$60</f>
        <v>H47241-309B14P18</v>
      </c>
      <c r="F58" s="114">
        <v>22.04</v>
      </c>
      <c r="G58" s="115">
        <v>11.81</v>
      </c>
      <c r="H58" s="116">
        <v>7.1</v>
      </c>
      <c r="I58" s="117">
        <v>2887.89</v>
      </c>
      <c r="J58" s="117">
        <v>1299.56</v>
      </c>
      <c r="K58" s="118" t="s">
        <v>1122</v>
      </c>
    </row>
    <row r="59" spans="1:11" ht="15" customHeight="1" x14ac:dyDescent="0.2">
      <c r="A59" s="368"/>
      <c r="B59" s="410"/>
      <c r="C59" s="441" t="s">
        <v>23</v>
      </c>
      <c r="D59" s="113" t="s">
        <v>17</v>
      </c>
      <c r="E59" s="107" t="str">
        <f>'[1]202201 Mapping'!$L$61</f>
        <v>H47241-329B14P79</v>
      </c>
      <c r="F59" s="114">
        <v>22.04</v>
      </c>
      <c r="G59" s="115">
        <v>11.81</v>
      </c>
      <c r="H59" s="116">
        <v>7.1</v>
      </c>
      <c r="I59" s="117">
        <v>2887.89</v>
      </c>
      <c r="J59" s="117">
        <v>1299.56</v>
      </c>
      <c r="K59" s="118" t="s">
        <v>1122</v>
      </c>
    </row>
    <row r="60" spans="1:11" ht="15" customHeight="1" x14ac:dyDescent="0.2">
      <c r="A60" s="368"/>
      <c r="B60" s="410"/>
      <c r="C60" s="441" t="s">
        <v>33</v>
      </c>
      <c r="D60" s="113" t="s">
        <v>17</v>
      </c>
      <c r="E60" s="107" t="str">
        <f>'[1]202201 Mapping'!$L$62</f>
        <v>H47241-325B14P75</v>
      </c>
      <c r="F60" s="114">
        <v>22.04</v>
      </c>
      <c r="G60" s="115">
        <v>11.81</v>
      </c>
      <c r="H60" s="116">
        <v>7.1</v>
      </c>
      <c r="I60" s="117">
        <v>2887.89</v>
      </c>
      <c r="J60" s="117">
        <v>1299.56</v>
      </c>
      <c r="K60" s="118" t="s">
        <v>1122</v>
      </c>
    </row>
    <row r="61" spans="1:11" ht="18" x14ac:dyDescent="0.2">
      <c r="A61" s="368"/>
      <c r="B61" s="410"/>
      <c r="C61" s="442" t="s">
        <v>24</v>
      </c>
      <c r="D61" s="113" t="s">
        <v>10</v>
      </c>
      <c r="E61" s="107" t="str">
        <f>'[1]202201 Mapping'!$L$63</f>
        <v>H47241-328B11P78</v>
      </c>
      <c r="F61" s="114">
        <v>22.04</v>
      </c>
      <c r="G61" s="115">
        <v>11.81</v>
      </c>
      <c r="H61" s="116">
        <v>7.1</v>
      </c>
      <c r="I61" s="117">
        <v>2887.89</v>
      </c>
      <c r="J61" s="117">
        <v>1299.56</v>
      </c>
      <c r="K61" s="118" t="s">
        <v>1122</v>
      </c>
    </row>
    <row r="62" spans="1:11" ht="18" x14ac:dyDescent="0.2">
      <c r="A62" s="368"/>
      <c r="B62" s="410"/>
      <c r="C62" s="145" t="s">
        <v>29</v>
      </c>
      <c r="D62" s="44" t="s">
        <v>30</v>
      </c>
      <c r="E62" s="51" t="s">
        <v>802</v>
      </c>
      <c r="F62" s="84">
        <v>22.04</v>
      </c>
      <c r="G62" s="85">
        <v>11.81</v>
      </c>
      <c r="H62" s="86">
        <v>7.1</v>
      </c>
      <c r="I62" s="119"/>
      <c r="J62" s="50"/>
      <c r="K62" s="51" t="s">
        <v>802</v>
      </c>
    </row>
    <row r="63" spans="1:11" ht="18" x14ac:dyDescent="0.2">
      <c r="A63" s="368"/>
      <c r="B63" s="410"/>
      <c r="C63" s="443" t="s">
        <v>37</v>
      </c>
      <c r="D63" s="120" t="s">
        <v>17</v>
      </c>
      <c r="E63" s="121" t="str">
        <f>'[1]202201 Mapping'!$L$45</f>
        <v>H47241-326B14P76</v>
      </c>
      <c r="F63" s="122">
        <v>22.04</v>
      </c>
      <c r="G63" s="123">
        <v>11.81</v>
      </c>
      <c r="H63" s="124">
        <v>7.1</v>
      </c>
      <c r="I63" s="125">
        <v>2422.13</v>
      </c>
      <c r="J63" s="125">
        <v>1089.96</v>
      </c>
      <c r="K63" s="126" t="s">
        <v>40</v>
      </c>
    </row>
    <row r="64" spans="1:11" ht="18" x14ac:dyDescent="0.2">
      <c r="A64" s="368"/>
      <c r="B64" s="410"/>
      <c r="C64" s="444" t="s">
        <v>38</v>
      </c>
      <c r="D64" s="127" t="s">
        <v>17</v>
      </c>
      <c r="E64" s="128" t="str">
        <f>'[1]202201 Mapping'!$L$46</f>
        <v>H47241-324B14P74</v>
      </c>
      <c r="F64" s="129">
        <v>22.04</v>
      </c>
      <c r="G64" s="130">
        <v>11.81</v>
      </c>
      <c r="H64" s="131">
        <v>7.1</v>
      </c>
      <c r="I64" s="125">
        <v>2422.13</v>
      </c>
      <c r="J64" s="125">
        <v>1089.96</v>
      </c>
      <c r="K64" s="126" t="s">
        <v>40</v>
      </c>
    </row>
    <row r="65" spans="1:11" ht="18" x14ac:dyDescent="0.2">
      <c r="A65" s="368"/>
      <c r="B65" s="410"/>
      <c r="C65" s="444" t="s">
        <v>39</v>
      </c>
      <c r="D65" s="127" t="s">
        <v>10</v>
      </c>
      <c r="E65" s="128" t="str">
        <f>'[1]202201 Mapping'!$L$47</f>
        <v>H47241-331B11P80</v>
      </c>
      <c r="F65" s="129">
        <v>22.04</v>
      </c>
      <c r="G65" s="130">
        <v>11.81</v>
      </c>
      <c r="H65" s="131">
        <v>7.1</v>
      </c>
      <c r="I65" s="125">
        <v>2422.13</v>
      </c>
      <c r="J65" s="125">
        <v>1089.96</v>
      </c>
      <c r="K65" s="126" t="s">
        <v>40</v>
      </c>
    </row>
    <row r="66" spans="1:11" ht="19" thickBot="1" x14ac:dyDescent="0.25">
      <c r="A66" s="369"/>
      <c r="B66" s="423"/>
      <c r="C66" s="445"/>
      <c r="D66" s="133"/>
      <c r="E66" s="134"/>
      <c r="F66" s="132"/>
      <c r="G66" s="133"/>
      <c r="H66" s="135"/>
      <c r="I66" s="136"/>
      <c r="J66" s="133"/>
      <c r="K66" s="133"/>
    </row>
    <row r="67" spans="1:11" x14ac:dyDescent="0.2">
      <c r="A67" s="370"/>
      <c r="B67" s="579" t="s">
        <v>842</v>
      </c>
      <c r="C67" s="138" t="s">
        <v>9</v>
      </c>
      <c r="D67" s="24" t="s">
        <v>10</v>
      </c>
      <c r="E67" s="25" t="str">
        <f>'[1]202201 Mapping'!$L$70</f>
        <v>H47244-301B11P10</v>
      </c>
      <c r="F67" s="26">
        <v>16.93</v>
      </c>
      <c r="G67" s="27">
        <v>13.78</v>
      </c>
      <c r="H67" s="28">
        <v>7.1</v>
      </c>
      <c r="I67" s="29">
        <v>2849.66</v>
      </c>
      <c r="J67" s="139">
        <v>1282.3499999999999</v>
      </c>
      <c r="K67" s="30" t="s">
        <v>1122</v>
      </c>
    </row>
    <row r="68" spans="1:11" x14ac:dyDescent="0.2">
      <c r="A68" s="368"/>
      <c r="B68" s="580"/>
      <c r="C68" s="140" t="s">
        <v>11</v>
      </c>
      <c r="D68" s="31" t="s">
        <v>10</v>
      </c>
      <c r="E68" s="32" t="str">
        <f>'[1]202201 Mapping'!$L$71</f>
        <v>H47244-315B11P24</v>
      </c>
      <c r="F68" s="33">
        <v>16.93</v>
      </c>
      <c r="G68" s="34">
        <v>13.78</v>
      </c>
      <c r="H68" s="35">
        <v>7.1</v>
      </c>
      <c r="I68" s="36">
        <v>2849.66</v>
      </c>
      <c r="J68" s="141">
        <v>1282.3499999999999</v>
      </c>
      <c r="K68" s="38" t="s">
        <v>1122</v>
      </c>
    </row>
    <row r="69" spans="1:11" x14ac:dyDescent="0.2">
      <c r="A69" s="368"/>
      <c r="B69" s="580"/>
      <c r="C69" s="140" t="s">
        <v>12</v>
      </c>
      <c r="D69" s="31" t="s">
        <v>10</v>
      </c>
      <c r="E69" s="32" t="str">
        <f>'[1]202201 Mapping'!$L$72</f>
        <v>H47244-306B11P27</v>
      </c>
      <c r="F69" s="33">
        <v>16.93</v>
      </c>
      <c r="G69" s="34">
        <v>13.78</v>
      </c>
      <c r="H69" s="35">
        <v>7.1</v>
      </c>
      <c r="I69" s="36">
        <v>2849.66</v>
      </c>
      <c r="J69" s="141">
        <v>1282.3499999999999</v>
      </c>
      <c r="K69" s="38" t="s">
        <v>1122</v>
      </c>
    </row>
    <row r="70" spans="1:11" x14ac:dyDescent="0.2">
      <c r="A70" s="368"/>
      <c r="B70" s="580"/>
      <c r="C70" s="140" t="s">
        <v>13</v>
      </c>
      <c r="D70" s="31" t="s">
        <v>10</v>
      </c>
      <c r="E70" s="32" t="str">
        <f>'[1]202201 Mapping'!$L$73</f>
        <v>H47244-304B11P11</v>
      </c>
      <c r="F70" s="33">
        <v>16.93</v>
      </c>
      <c r="G70" s="34">
        <v>13.78</v>
      </c>
      <c r="H70" s="35">
        <v>7.1</v>
      </c>
      <c r="I70" s="36">
        <v>2849.66</v>
      </c>
      <c r="J70" s="141">
        <v>1282.3499999999999</v>
      </c>
      <c r="K70" s="38" t="s">
        <v>1122</v>
      </c>
    </row>
    <row r="71" spans="1:11" ht="18" x14ac:dyDescent="0.2">
      <c r="A71" s="368"/>
      <c r="B71" s="352"/>
      <c r="C71" s="140" t="s">
        <v>14</v>
      </c>
      <c r="D71" s="31" t="s">
        <v>10</v>
      </c>
      <c r="E71" s="32" t="str">
        <f>'[1]202201 Mapping'!$L$74</f>
        <v>H47244-305B11P14</v>
      </c>
      <c r="F71" s="33">
        <v>16.93</v>
      </c>
      <c r="G71" s="34">
        <v>13.78</v>
      </c>
      <c r="H71" s="35">
        <v>7.1</v>
      </c>
      <c r="I71" s="36">
        <v>2849.66</v>
      </c>
      <c r="J71" s="141">
        <v>1282.3499999999999</v>
      </c>
      <c r="K71" s="38" t="s">
        <v>1122</v>
      </c>
    </row>
    <row r="72" spans="1:11" ht="18" x14ac:dyDescent="0.2">
      <c r="A72" s="368"/>
      <c r="B72" s="352"/>
      <c r="C72" s="140" t="s">
        <v>15</v>
      </c>
      <c r="D72" s="31" t="s">
        <v>10</v>
      </c>
      <c r="E72" s="32" t="str">
        <f>'[1]202201 Mapping'!$L$75</f>
        <v>H47244-307B11P16</v>
      </c>
      <c r="F72" s="33">
        <v>16.93</v>
      </c>
      <c r="G72" s="34">
        <v>13.78</v>
      </c>
      <c r="H72" s="35">
        <v>7.1</v>
      </c>
      <c r="I72" s="36">
        <v>2849.66</v>
      </c>
      <c r="J72" s="141">
        <v>1282.3499999999999</v>
      </c>
      <c r="K72" s="38" t="s">
        <v>1122</v>
      </c>
    </row>
    <row r="73" spans="1:11" ht="18" x14ac:dyDescent="0.2">
      <c r="A73" s="368"/>
      <c r="B73" s="352"/>
      <c r="C73" s="140" t="s">
        <v>16</v>
      </c>
      <c r="D73" s="31" t="s">
        <v>17</v>
      </c>
      <c r="E73" s="32" t="str">
        <f>'[1]202201 Mapping'!$L$76</f>
        <v>H47244-308B14P17</v>
      </c>
      <c r="F73" s="33">
        <v>16.93</v>
      </c>
      <c r="G73" s="34">
        <v>13.78</v>
      </c>
      <c r="H73" s="35">
        <v>7.1</v>
      </c>
      <c r="I73" s="36">
        <v>2849.66</v>
      </c>
      <c r="J73" s="141">
        <v>1282.3499999999999</v>
      </c>
      <c r="K73" s="38" t="s">
        <v>1122</v>
      </c>
    </row>
    <row r="74" spans="1:11" ht="18" x14ac:dyDescent="0.2">
      <c r="A74" s="368"/>
      <c r="B74" s="352"/>
      <c r="C74" s="140" t="s">
        <v>18</v>
      </c>
      <c r="D74" s="31" t="s">
        <v>17</v>
      </c>
      <c r="E74" s="32" t="str">
        <f>'[1]202201 Mapping'!$L$77</f>
        <v>H47244-312B14P21</v>
      </c>
      <c r="F74" s="33">
        <v>16.93</v>
      </c>
      <c r="G74" s="34">
        <v>13.78</v>
      </c>
      <c r="H74" s="35">
        <v>7.1</v>
      </c>
      <c r="I74" s="36">
        <v>2849.66</v>
      </c>
      <c r="J74" s="141">
        <v>1282.3499999999999</v>
      </c>
      <c r="K74" s="38" t="s">
        <v>1122</v>
      </c>
    </row>
    <row r="75" spans="1:11" ht="18" x14ac:dyDescent="0.2">
      <c r="A75" s="368"/>
      <c r="B75" s="352"/>
      <c r="C75" s="140" t="s">
        <v>19</v>
      </c>
      <c r="D75" s="31" t="s">
        <v>17</v>
      </c>
      <c r="E75" s="32" t="str">
        <f>'[1]202201 Mapping'!$L$78</f>
        <v>H47244-313B14P22</v>
      </c>
      <c r="F75" s="33">
        <v>16.93</v>
      </c>
      <c r="G75" s="34">
        <v>13.78</v>
      </c>
      <c r="H75" s="35">
        <v>7.1</v>
      </c>
      <c r="I75" s="36">
        <v>2849.66</v>
      </c>
      <c r="J75" s="141">
        <v>1282.3499999999999</v>
      </c>
      <c r="K75" s="38" t="s">
        <v>1122</v>
      </c>
    </row>
    <row r="76" spans="1:11" ht="18" x14ac:dyDescent="0.2">
      <c r="A76" s="368"/>
      <c r="B76" s="352"/>
      <c r="C76" s="140" t="s">
        <v>20</v>
      </c>
      <c r="D76" s="31" t="s">
        <v>17</v>
      </c>
      <c r="E76" s="32" t="str">
        <f>'[1]202201 Mapping'!$L$79</f>
        <v>H47244-310B14P19</v>
      </c>
      <c r="F76" s="33">
        <v>16.93</v>
      </c>
      <c r="G76" s="34">
        <v>13.78</v>
      </c>
      <c r="H76" s="35">
        <v>7.1</v>
      </c>
      <c r="I76" s="36">
        <v>2849.66</v>
      </c>
      <c r="J76" s="141">
        <v>1282.3499999999999</v>
      </c>
      <c r="K76" s="38" t="s">
        <v>1122</v>
      </c>
    </row>
    <row r="77" spans="1:11" ht="18" x14ac:dyDescent="0.2">
      <c r="A77" s="368"/>
      <c r="B77" s="352"/>
      <c r="C77" s="142" t="s">
        <v>21</v>
      </c>
      <c r="D77" s="43" t="s">
        <v>17</v>
      </c>
      <c r="E77" s="143" t="str">
        <f>'[1]202201 Mapping'!$L$80</f>
        <v>H47244-311B14P20</v>
      </c>
      <c r="F77" s="33">
        <v>16.93</v>
      </c>
      <c r="G77" s="34">
        <v>13.78</v>
      </c>
      <c r="H77" s="35">
        <v>7.1</v>
      </c>
      <c r="I77" s="36">
        <v>2849.66</v>
      </c>
      <c r="J77" s="141">
        <v>1282.3499999999999</v>
      </c>
      <c r="K77" s="38" t="s">
        <v>1122</v>
      </c>
    </row>
    <row r="78" spans="1:11" ht="18" x14ac:dyDescent="0.2">
      <c r="A78" s="368"/>
      <c r="B78" s="352"/>
      <c r="C78" s="144" t="s">
        <v>22</v>
      </c>
      <c r="D78" s="40" t="s">
        <v>17</v>
      </c>
      <c r="E78" s="41" t="str">
        <f>'[1]202201 Mapping'!$L$81</f>
        <v>H47244-309B14P18</v>
      </c>
      <c r="F78" s="33">
        <v>16.93</v>
      </c>
      <c r="G78" s="34">
        <v>13.78</v>
      </c>
      <c r="H78" s="35">
        <v>7.1</v>
      </c>
      <c r="I78" s="36">
        <v>2849.66</v>
      </c>
      <c r="J78" s="141">
        <v>1282.3499999999999</v>
      </c>
      <c r="K78" s="38" t="s">
        <v>1122</v>
      </c>
    </row>
    <row r="79" spans="1:11" ht="18" x14ac:dyDescent="0.2">
      <c r="A79" s="368"/>
      <c r="B79" s="352"/>
      <c r="C79" s="144" t="s">
        <v>23</v>
      </c>
      <c r="D79" s="40" t="s">
        <v>17</v>
      </c>
      <c r="E79" s="41" t="str">
        <f>'[1]202201 Mapping'!$L$82</f>
        <v>H47244-329B14P79</v>
      </c>
      <c r="F79" s="33">
        <v>16.93</v>
      </c>
      <c r="G79" s="34">
        <v>13.78</v>
      </c>
      <c r="H79" s="35">
        <v>7.1</v>
      </c>
      <c r="I79" s="36">
        <v>2849.66</v>
      </c>
      <c r="J79" s="141">
        <v>1282.3499999999999</v>
      </c>
      <c r="K79" s="38" t="s">
        <v>1122</v>
      </c>
    </row>
    <row r="80" spans="1:11" ht="18" x14ac:dyDescent="0.2">
      <c r="A80" s="368"/>
      <c r="B80" s="352"/>
      <c r="C80" s="144" t="s">
        <v>33</v>
      </c>
      <c r="D80" s="40" t="s">
        <v>17</v>
      </c>
      <c r="E80" s="41" t="str">
        <f>'[1]202201 Mapping'!$L$83</f>
        <v>H47244-325B14P75</v>
      </c>
      <c r="F80" s="33">
        <v>16.93</v>
      </c>
      <c r="G80" s="34">
        <v>13.78</v>
      </c>
      <c r="H80" s="35">
        <v>7.1</v>
      </c>
      <c r="I80" s="36">
        <v>2849.66</v>
      </c>
      <c r="J80" s="141">
        <v>1282.3499999999999</v>
      </c>
      <c r="K80" s="38" t="s">
        <v>1122</v>
      </c>
    </row>
    <row r="81" spans="1:11" ht="18" x14ac:dyDescent="0.2">
      <c r="A81" s="368"/>
      <c r="B81" s="352"/>
      <c r="C81" s="142" t="s">
        <v>24</v>
      </c>
      <c r="D81" s="43" t="s">
        <v>10</v>
      </c>
      <c r="E81" s="143" t="str">
        <f>'[1]202201 Mapping'!$L$84</f>
        <v>H47244-328B11P78</v>
      </c>
      <c r="F81" s="33">
        <v>16.93</v>
      </c>
      <c r="G81" s="34">
        <v>13.78</v>
      </c>
      <c r="H81" s="35">
        <v>7.1</v>
      </c>
      <c r="I81" s="36">
        <v>2849.66</v>
      </c>
      <c r="J81" s="141">
        <v>1282.3499999999999</v>
      </c>
      <c r="K81" s="38" t="s">
        <v>1122</v>
      </c>
    </row>
    <row r="82" spans="1:11" ht="18" x14ac:dyDescent="0.2">
      <c r="A82" s="368"/>
      <c r="B82" s="352"/>
      <c r="C82" s="145" t="s">
        <v>29</v>
      </c>
      <c r="D82" s="44" t="s">
        <v>30</v>
      </c>
      <c r="E82" s="45" t="s">
        <v>802</v>
      </c>
      <c r="F82" s="46">
        <v>16.93</v>
      </c>
      <c r="G82" s="47">
        <v>13.78</v>
      </c>
      <c r="H82" s="48">
        <v>7.1</v>
      </c>
      <c r="I82" s="49"/>
      <c r="J82" s="50"/>
      <c r="K82" s="51" t="s">
        <v>802</v>
      </c>
    </row>
    <row r="83" spans="1:11" ht="18" x14ac:dyDescent="0.2">
      <c r="A83" s="368"/>
      <c r="B83" s="352"/>
      <c r="C83" s="146" t="s">
        <v>26</v>
      </c>
      <c r="D83" s="52" t="s">
        <v>17</v>
      </c>
      <c r="E83" s="53" t="str">
        <f>'[1]202201 Mapping'!$L$66</f>
        <v>H47244-326B14P76</v>
      </c>
      <c r="F83" s="54">
        <v>16.93</v>
      </c>
      <c r="G83" s="55">
        <v>13.78</v>
      </c>
      <c r="H83" s="56">
        <v>7.1</v>
      </c>
      <c r="I83" s="57">
        <v>2369.0100000000002</v>
      </c>
      <c r="J83" s="147">
        <v>1066.05</v>
      </c>
      <c r="K83" s="59" t="s">
        <v>40</v>
      </c>
    </row>
    <row r="84" spans="1:11" ht="18" x14ac:dyDescent="0.2">
      <c r="A84" s="368"/>
      <c r="B84" s="352"/>
      <c r="C84" s="148" t="s">
        <v>27</v>
      </c>
      <c r="D84" s="60" t="s">
        <v>17</v>
      </c>
      <c r="E84" s="61" t="str">
        <f>'[1]202201 Mapping'!$L$67</f>
        <v>H47244-324B14P74</v>
      </c>
      <c r="F84" s="54">
        <v>16.93</v>
      </c>
      <c r="G84" s="55">
        <v>13.78</v>
      </c>
      <c r="H84" s="56">
        <v>7.1</v>
      </c>
      <c r="I84" s="57">
        <v>2369.0100000000002</v>
      </c>
      <c r="J84" s="147">
        <v>1066.05</v>
      </c>
      <c r="K84" s="59" t="s">
        <v>40</v>
      </c>
    </row>
    <row r="85" spans="1:11" ht="18" x14ac:dyDescent="0.2">
      <c r="A85" s="368"/>
      <c r="B85" s="352"/>
      <c r="C85" s="148" t="s">
        <v>28</v>
      </c>
      <c r="D85" s="60" t="s">
        <v>10</v>
      </c>
      <c r="E85" s="61" t="str">
        <f>'[1]202201 Mapping'!$L$68</f>
        <v>H47244-331B11P80</v>
      </c>
      <c r="F85" s="54">
        <v>16.93</v>
      </c>
      <c r="G85" s="55">
        <v>13.78</v>
      </c>
      <c r="H85" s="56">
        <v>7.1</v>
      </c>
      <c r="I85" s="57">
        <v>2369.0100000000002</v>
      </c>
      <c r="J85" s="147">
        <v>1066.05</v>
      </c>
      <c r="K85" s="59" t="s">
        <v>40</v>
      </c>
    </row>
    <row r="86" spans="1:11" ht="19" thickBot="1" x14ac:dyDescent="0.25">
      <c r="A86" s="369"/>
      <c r="B86" s="422"/>
      <c r="C86" s="149"/>
      <c r="D86" s="64"/>
      <c r="E86" s="65"/>
      <c r="F86" s="62"/>
      <c r="G86" s="63"/>
      <c r="H86" s="65"/>
      <c r="I86" s="62"/>
      <c r="J86" s="63"/>
      <c r="K86" s="63"/>
    </row>
    <row r="87" spans="1:11" x14ac:dyDescent="0.2">
      <c r="A87" s="161" t="s">
        <v>803</v>
      </c>
    </row>
  </sheetData>
  <mergeCells count="15">
    <mergeCell ref="K5:K6"/>
    <mergeCell ref="J5:J6"/>
    <mergeCell ref="A5:A6"/>
    <mergeCell ref="B67:B70"/>
    <mergeCell ref="B7:B10"/>
    <mergeCell ref="B27:B32"/>
    <mergeCell ref="B47:B51"/>
    <mergeCell ref="F5:H5"/>
    <mergeCell ref="B5:B6"/>
    <mergeCell ref="C5:C6"/>
    <mergeCell ref="I5:I6"/>
    <mergeCell ref="E5:E6"/>
    <mergeCell ref="D5:D6"/>
    <mergeCell ref="B12:B14"/>
    <mergeCell ref="B33:B35"/>
  </mergeCells>
  <phoneticPr fontId="1" type="noConversion"/>
  <pageMargins left="0.70866141732283472" right="0.70866141732283472" top="0.74803149606299213" bottom="0.74803149606299213" header="0.31496062992125984" footer="0.31496062992125984"/>
  <pageSetup paperSize="8" scale="32"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5AC1-7393-4FD8-A146-66A326172A3E}">
  <sheetPr>
    <pageSetUpPr fitToPage="1"/>
  </sheetPr>
  <dimension ref="A26:R48"/>
  <sheetViews>
    <sheetView zoomScale="125" workbookViewId="0">
      <selection activeCell="C43" sqref="C43"/>
    </sheetView>
  </sheetViews>
  <sheetFormatPr baseColWidth="10" defaultColWidth="9" defaultRowHeight="16" x14ac:dyDescent="0.2"/>
  <cols>
    <col min="1" max="1" width="11.5" style="1" customWidth="1"/>
    <col min="2" max="2" width="15" style="1" customWidth="1"/>
    <col min="3" max="3" width="15.5" style="1" customWidth="1"/>
    <col min="4" max="5" width="8.5" style="1" customWidth="1"/>
    <col min="6" max="7" width="8.83203125" style="1" customWidth="1"/>
    <col min="8" max="9" width="7.6640625" style="1" customWidth="1"/>
    <col min="10" max="11" width="8.6640625" style="1" customWidth="1"/>
    <col min="12" max="15" width="9" style="1" customWidth="1"/>
    <col min="16" max="17" width="8.5" style="1" customWidth="1"/>
    <col min="18" max="16384" width="9" style="1"/>
  </cols>
  <sheetData>
    <row r="26" spans="1:17" ht="37.5" customHeight="1" x14ac:dyDescent="0.2">
      <c r="A26" s="600" t="s">
        <v>792</v>
      </c>
      <c r="B26" s="600"/>
      <c r="C26" s="600"/>
      <c r="D26" s="600"/>
      <c r="E26" s="600"/>
      <c r="F26" s="600"/>
      <c r="G26" s="600"/>
      <c r="H26" s="600"/>
      <c r="I26" s="600"/>
      <c r="J26" s="600"/>
      <c r="K26" s="600"/>
      <c r="L26" s="600"/>
      <c r="M26" s="600"/>
      <c r="N26" s="600"/>
      <c r="O26" s="600"/>
      <c r="P26" s="600"/>
      <c r="Q26" s="600"/>
    </row>
    <row r="27" spans="1:17" x14ac:dyDescent="0.2">
      <c r="A27" s="2"/>
      <c r="B27" s="2"/>
    </row>
    <row r="28" spans="1:17" ht="24.75" customHeight="1" x14ac:dyDescent="0.2">
      <c r="A28" s="600" t="s">
        <v>793</v>
      </c>
      <c r="B28" s="600"/>
      <c r="C28" s="600"/>
      <c r="D28" s="600"/>
      <c r="E28" s="600"/>
      <c r="F28" s="600"/>
      <c r="G28" s="600"/>
      <c r="H28" s="600"/>
      <c r="I28" s="600"/>
      <c r="J28" s="600"/>
      <c r="K28" s="600"/>
      <c r="L28" s="600"/>
      <c r="M28" s="600"/>
      <c r="N28" s="600"/>
      <c r="O28" s="600"/>
      <c r="P28" s="600"/>
      <c r="Q28" s="600"/>
    </row>
    <row r="29" spans="1:17" ht="24.75" customHeight="1" x14ac:dyDescent="0.2">
      <c r="A29" s="600"/>
      <c r="B29" s="600"/>
      <c r="C29" s="600"/>
      <c r="D29" s="600"/>
      <c r="E29" s="600"/>
      <c r="F29" s="600"/>
      <c r="G29" s="600"/>
      <c r="H29" s="600"/>
      <c r="I29" s="600"/>
      <c r="J29" s="600"/>
      <c r="K29" s="600"/>
      <c r="L29" s="600"/>
      <c r="M29" s="600"/>
      <c r="N29" s="600"/>
      <c r="O29" s="600"/>
      <c r="P29" s="600"/>
      <c r="Q29" s="600"/>
    </row>
    <row r="30" spans="1:17" ht="17" thickBot="1" x14ac:dyDescent="0.25"/>
    <row r="31" spans="1:17" ht="21.75" customHeight="1" x14ac:dyDescent="0.2">
      <c r="A31" s="602" t="s">
        <v>795</v>
      </c>
      <c r="B31" s="603"/>
      <c r="C31" s="621" t="s">
        <v>801</v>
      </c>
      <c r="D31" s="615"/>
      <c r="E31" s="615"/>
      <c r="F31" s="615"/>
      <c r="G31" s="615"/>
      <c r="H31" s="615"/>
      <c r="I31" s="615"/>
      <c r="J31" s="615"/>
      <c r="K31" s="616"/>
      <c r="L31" s="614" t="s">
        <v>791</v>
      </c>
      <c r="M31" s="615"/>
      <c r="N31" s="615"/>
      <c r="O31" s="615"/>
      <c r="P31" s="615"/>
      <c r="Q31" s="616"/>
    </row>
    <row r="32" spans="1:17" ht="45.75" customHeight="1" x14ac:dyDescent="0.2">
      <c r="A32" s="604"/>
      <c r="B32" s="605"/>
      <c r="C32" s="608" t="s">
        <v>800</v>
      </c>
      <c r="D32" s="609"/>
      <c r="E32" s="609"/>
      <c r="F32" s="609"/>
      <c r="G32" s="609"/>
      <c r="H32" s="609"/>
      <c r="I32" s="609"/>
      <c r="J32" s="609"/>
      <c r="K32" s="610"/>
      <c r="L32" s="617" t="s">
        <v>797</v>
      </c>
      <c r="M32" s="618"/>
      <c r="N32" s="618"/>
      <c r="O32" s="618"/>
      <c r="P32" s="618"/>
      <c r="Q32" s="619"/>
    </row>
    <row r="33" spans="1:18" ht="71.25" customHeight="1" thickBot="1" x14ac:dyDescent="0.25">
      <c r="A33" s="606"/>
      <c r="B33" s="607"/>
      <c r="C33" s="15" t="s">
        <v>798</v>
      </c>
      <c r="D33" s="611" t="s">
        <v>781</v>
      </c>
      <c r="E33" s="611"/>
      <c r="F33" s="611" t="s">
        <v>789</v>
      </c>
      <c r="G33" s="611"/>
      <c r="H33" s="611" t="s">
        <v>782</v>
      </c>
      <c r="I33" s="611"/>
      <c r="J33" s="611" t="s">
        <v>783</v>
      </c>
      <c r="K33" s="612"/>
      <c r="L33" s="613" t="s">
        <v>794</v>
      </c>
      <c r="M33" s="611"/>
      <c r="N33" s="611" t="s">
        <v>796</v>
      </c>
      <c r="O33" s="611"/>
      <c r="P33" s="611" t="s">
        <v>796</v>
      </c>
      <c r="Q33" s="612"/>
    </row>
    <row r="34" spans="1:18" ht="119" x14ac:dyDescent="0.2">
      <c r="A34" s="9" t="s">
        <v>776</v>
      </c>
      <c r="B34" s="10" t="s">
        <v>784</v>
      </c>
      <c r="C34" s="16">
        <v>800</v>
      </c>
      <c r="D34" s="592">
        <v>150</v>
      </c>
      <c r="E34" s="592"/>
      <c r="F34" s="599">
        <v>600</v>
      </c>
      <c r="G34" s="599"/>
      <c r="H34" s="592">
        <v>450</v>
      </c>
      <c r="I34" s="592"/>
      <c r="J34" s="592">
        <v>250</v>
      </c>
      <c r="K34" s="593"/>
      <c r="L34" s="601">
        <v>600</v>
      </c>
      <c r="M34" s="592"/>
      <c r="N34" s="592">
        <v>600</v>
      </c>
      <c r="O34" s="592"/>
      <c r="P34" s="592">
        <v>600</v>
      </c>
      <c r="Q34" s="593"/>
    </row>
    <row r="35" spans="1:18" ht="51" x14ac:dyDescent="0.2">
      <c r="A35" s="5" t="s">
        <v>777</v>
      </c>
      <c r="B35" s="11" t="s">
        <v>785</v>
      </c>
      <c r="C35" s="17">
        <v>700</v>
      </c>
      <c r="D35" s="595">
        <v>150</v>
      </c>
      <c r="E35" s="595"/>
      <c r="F35" s="598" t="s">
        <v>790</v>
      </c>
      <c r="G35" s="598"/>
      <c r="H35" s="595">
        <v>400</v>
      </c>
      <c r="I35" s="595"/>
      <c r="J35" s="595">
        <v>250</v>
      </c>
      <c r="K35" s="596"/>
      <c r="L35" s="594">
        <v>600</v>
      </c>
      <c r="M35" s="595"/>
      <c r="N35" s="595">
        <v>600</v>
      </c>
      <c r="O35" s="595"/>
      <c r="P35" s="595">
        <v>600</v>
      </c>
      <c r="Q35" s="596"/>
    </row>
    <row r="36" spans="1:18" ht="51" x14ac:dyDescent="0.2">
      <c r="A36" s="6" t="s">
        <v>778</v>
      </c>
      <c r="B36" s="12" t="s">
        <v>786</v>
      </c>
      <c r="C36" s="17">
        <v>500</v>
      </c>
      <c r="D36" s="595">
        <v>150</v>
      </c>
      <c r="E36" s="595"/>
      <c r="F36" s="595">
        <v>400</v>
      </c>
      <c r="G36" s="595"/>
      <c r="H36" s="595">
        <v>350</v>
      </c>
      <c r="I36" s="595"/>
      <c r="J36" s="595">
        <v>250</v>
      </c>
      <c r="K36" s="596"/>
      <c r="L36" s="594">
        <v>600</v>
      </c>
      <c r="M36" s="595"/>
      <c r="N36" s="595">
        <v>600</v>
      </c>
      <c r="O36" s="595"/>
      <c r="P36" s="595">
        <v>600</v>
      </c>
      <c r="Q36" s="596"/>
    </row>
    <row r="37" spans="1:18" ht="17" x14ac:dyDescent="0.2">
      <c r="A37" s="7" t="s">
        <v>779</v>
      </c>
      <c r="B37" s="13" t="s">
        <v>787</v>
      </c>
      <c r="C37" s="17">
        <v>750</v>
      </c>
      <c r="D37" s="595">
        <v>150</v>
      </c>
      <c r="E37" s="595"/>
      <c r="F37" s="595">
        <v>500</v>
      </c>
      <c r="G37" s="595"/>
      <c r="H37" s="595">
        <v>500</v>
      </c>
      <c r="I37" s="595"/>
      <c r="J37" s="595">
        <v>250</v>
      </c>
      <c r="K37" s="596"/>
      <c r="L37" s="594">
        <v>600</v>
      </c>
      <c r="M37" s="595"/>
      <c r="N37" s="595">
        <v>600</v>
      </c>
      <c r="O37" s="595"/>
      <c r="P37" s="595">
        <v>600</v>
      </c>
      <c r="Q37" s="596"/>
    </row>
    <row r="38" spans="1:18" ht="52" thickBot="1" x14ac:dyDescent="0.25">
      <c r="A38" s="8" t="s">
        <v>780</v>
      </c>
      <c r="B38" s="14" t="s">
        <v>788</v>
      </c>
      <c r="C38" s="18">
        <v>1000</v>
      </c>
      <c r="D38" s="591">
        <v>150</v>
      </c>
      <c r="E38" s="591"/>
      <c r="F38" s="591">
        <v>700</v>
      </c>
      <c r="G38" s="591"/>
      <c r="H38" s="591">
        <v>600</v>
      </c>
      <c r="I38" s="591"/>
      <c r="J38" s="591">
        <v>250</v>
      </c>
      <c r="K38" s="597"/>
      <c r="L38" s="620">
        <v>600</v>
      </c>
      <c r="M38" s="591"/>
      <c r="N38" s="591">
        <v>600</v>
      </c>
      <c r="O38" s="591"/>
      <c r="P38" s="591">
        <v>600</v>
      </c>
      <c r="Q38" s="597"/>
    </row>
    <row r="39" spans="1:18" x14ac:dyDescent="0.2">
      <c r="R39" s="3"/>
    </row>
    <row r="40" spans="1:18" x14ac:dyDescent="0.2">
      <c r="A40" s="20" t="s">
        <v>799</v>
      </c>
      <c r="R40" s="3"/>
    </row>
    <row r="41" spans="1:18" ht="64.5" customHeight="1" x14ac:dyDescent="0.2">
      <c r="A41" s="590" t="s">
        <v>1116</v>
      </c>
      <c r="B41" s="590"/>
      <c r="C41" s="590"/>
      <c r="D41" s="590"/>
      <c r="E41" s="590"/>
      <c r="F41" s="590"/>
      <c r="G41" s="590"/>
      <c r="H41" s="590"/>
      <c r="I41" s="590"/>
      <c r="J41" s="590"/>
      <c r="K41" s="590"/>
      <c r="L41" s="590"/>
      <c r="M41" s="590"/>
      <c r="N41" s="590"/>
      <c r="O41" s="590"/>
      <c r="P41" s="590"/>
      <c r="Q41" s="590"/>
    </row>
    <row r="42" spans="1:18" ht="21" customHeight="1" x14ac:dyDescent="0.2">
      <c r="A42" s="590"/>
      <c r="B42" s="590"/>
      <c r="C42" s="590"/>
      <c r="D42" s="590"/>
      <c r="E42" s="590"/>
      <c r="F42" s="590"/>
      <c r="G42" s="590"/>
      <c r="H42" s="590"/>
      <c r="I42" s="590"/>
      <c r="J42" s="590"/>
      <c r="K42" s="590"/>
      <c r="L42" s="590"/>
      <c r="M42" s="590"/>
      <c r="N42" s="590"/>
      <c r="O42" s="590"/>
      <c r="P42" s="590"/>
      <c r="Q42" s="590"/>
    </row>
    <row r="43" spans="1:18" x14ac:dyDescent="0.2">
      <c r="A43" s="4"/>
      <c r="B43" s="4"/>
    </row>
    <row r="44" spans="1:18" x14ac:dyDescent="0.2">
      <c r="A44" s="4"/>
      <c r="B44" s="4"/>
    </row>
    <row r="45" spans="1:18" x14ac:dyDescent="0.2">
      <c r="A45" s="4"/>
      <c r="B45" s="4"/>
    </row>
    <row r="48" spans="1:18" x14ac:dyDescent="0.2">
      <c r="A48" s="2"/>
      <c r="B48" s="2"/>
    </row>
  </sheetData>
  <mergeCells count="50">
    <mergeCell ref="H33:I33"/>
    <mergeCell ref="N33:O33"/>
    <mergeCell ref="D36:E36"/>
    <mergeCell ref="D37:E37"/>
    <mergeCell ref="P37:Q37"/>
    <mergeCell ref="P38:Q38"/>
    <mergeCell ref="J37:K37"/>
    <mergeCell ref="P36:Q36"/>
    <mergeCell ref="L37:M37"/>
    <mergeCell ref="L38:M38"/>
    <mergeCell ref="J34:K34"/>
    <mergeCell ref="J35:K35"/>
    <mergeCell ref="J36:K36"/>
    <mergeCell ref="H37:I37"/>
    <mergeCell ref="H38:I38"/>
    <mergeCell ref="F36:G36"/>
    <mergeCell ref="F37:G37"/>
    <mergeCell ref="F38:G38"/>
    <mergeCell ref="D35:E35"/>
    <mergeCell ref="A26:Q26"/>
    <mergeCell ref="A28:Q29"/>
    <mergeCell ref="L34:M34"/>
    <mergeCell ref="N34:O34"/>
    <mergeCell ref="A31:B33"/>
    <mergeCell ref="C32:K32"/>
    <mergeCell ref="J33:K33"/>
    <mergeCell ref="L33:M33"/>
    <mergeCell ref="L31:Q31"/>
    <mergeCell ref="P33:Q33"/>
    <mergeCell ref="D33:E33"/>
    <mergeCell ref="H34:I34"/>
    <mergeCell ref="L32:Q32"/>
    <mergeCell ref="C31:K31"/>
    <mergeCell ref="F33:G33"/>
    <mergeCell ref="A41:Q42"/>
    <mergeCell ref="D38:E38"/>
    <mergeCell ref="P34:Q34"/>
    <mergeCell ref="N38:O38"/>
    <mergeCell ref="L36:M36"/>
    <mergeCell ref="H36:I36"/>
    <mergeCell ref="N35:O35"/>
    <mergeCell ref="P35:Q35"/>
    <mergeCell ref="L35:M35"/>
    <mergeCell ref="H35:I35"/>
    <mergeCell ref="J38:K38"/>
    <mergeCell ref="N36:O36"/>
    <mergeCell ref="N37:O37"/>
    <mergeCell ref="F35:G35"/>
    <mergeCell ref="F34:G34"/>
    <mergeCell ref="D34:E34"/>
  </mergeCells>
  <phoneticPr fontId="4" type="noConversion"/>
  <pageMargins left="0.7" right="0.7" top="0.75" bottom="0.75" header="0.3" footer="0.3"/>
  <pageSetup paperSize="8" scale="76"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02AE0917F54B498E8C30F3DE63AE1F" ma:contentTypeVersion="16" ma:contentTypeDescription="Create a new document." ma:contentTypeScope="" ma:versionID="e608fa7743856892b74f50896c5dafb6">
  <xsd:schema xmlns:xsd="http://www.w3.org/2001/XMLSchema" xmlns:xs="http://www.w3.org/2001/XMLSchema" xmlns:p="http://schemas.microsoft.com/office/2006/metadata/properties" xmlns:ns2="8091090d-9758-46a9-88d4-18ad8b9ad0a6" xmlns:ns3="3d5b1494-5349-4ad7-8f41-f65b52173317" targetNamespace="http://schemas.microsoft.com/office/2006/metadata/properties" ma:root="true" ma:fieldsID="b3de12b69173df71d79000ee99595fb2" ns2:_="" ns3:_="">
    <xsd:import namespace="8091090d-9758-46a9-88d4-18ad8b9ad0a6"/>
    <xsd:import namespace="3d5b1494-5349-4ad7-8f41-f65b52173317"/>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EventHashCode" minOccurs="0"/>
                <xsd:element ref="ns3:MediaServiceGenerationTime" minOccurs="0"/>
                <xsd:element ref="ns3:MediaServiceOCR"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91090d-9758-46a9-88d4-18ad8b9ad0a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d5b1494-5349-4ad7-8f41-f65b52173317"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3211B3-D94B-4B95-A032-84E566B3EDC9}">
  <ds:schemaRefs>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 ds:uri="3d5b1494-5349-4ad7-8f41-f65b52173317"/>
    <ds:schemaRef ds:uri="http://schemas.microsoft.com/office/2006/documentManagement/types"/>
    <ds:schemaRef ds:uri="http://schemas.openxmlformats.org/package/2006/metadata/core-properties"/>
    <ds:schemaRef ds:uri="8091090d-9758-46a9-88d4-18ad8b9ad0a6"/>
  </ds:schemaRefs>
</ds:datastoreItem>
</file>

<file path=customXml/itemProps2.xml><?xml version="1.0" encoding="utf-8"?>
<ds:datastoreItem xmlns:ds="http://schemas.openxmlformats.org/officeDocument/2006/customXml" ds:itemID="{A61EFF06-E867-4715-8DE2-ABDDBB09C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91090d-9758-46a9-88d4-18ad8b9ad0a6"/>
    <ds:schemaRef ds:uri="3d5b1494-5349-4ad7-8f41-f65b52173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4C91E2-E328-4227-A79C-472188A4A4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Stock</vt:lpstr>
      <vt:lpstr>Non-Stock</vt:lpstr>
      <vt:lpstr>Wall Hung Basins</vt:lpstr>
      <vt:lpstr>Flat Freight Rate</vt:lpstr>
      <vt:lpstr>'Non-Stock'!Print_Area</vt:lpstr>
      <vt:lpstr>Stock!Print_Area</vt:lpstr>
      <vt:lpstr>'Wall Hung Basins'!Print_Area</vt:lpstr>
      <vt:lpstr>'Non-Stock'!Print_Titles</vt:lpstr>
      <vt:lpstr>Stock!Print_Titles</vt:lpstr>
      <vt:lpstr>'Wall Hung Basins'!Print_Titles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Emily Spear (Claybrook)</cp:lastModifiedBy>
  <cp:revision/>
  <cp:lastPrinted>2022-03-31T20:02:03Z</cp:lastPrinted>
  <dcterms:created xsi:type="dcterms:W3CDTF">2020-03-10T20:35:32Z</dcterms:created>
  <dcterms:modified xsi:type="dcterms:W3CDTF">2022-04-07T03:30:48Z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0x0101008902AE0917F54B498E8C30F3DE63AE1F</vt:lpwstr>
  </property>
</Properties>
</file>