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LG!$A$7:$L$269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A274" i="1" l="1"/>
  <c r="AA273" i="1"/>
  <c r="W274" i="1"/>
  <c r="W273" i="1"/>
  <c r="S274" i="1"/>
  <c r="S273" i="1"/>
  <c r="O274" i="1"/>
  <c r="O273" i="1"/>
  <c r="AA269" i="1" l="1"/>
  <c r="AA268" i="1"/>
  <c r="AB268" i="1" s="1"/>
  <c r="AA267" i="1"/>
  <c r="AA266" i="1"/>
  <c r="AA265" i="1"/>
  <c r="AA264" i="1"/>
  <c r="AA263" i="1"/>
  <c r="AA262" i="1"/>
  <c r="AB262" i="1" s="1"/>
  <c r="AA261" i="1"/>
  <c r="AA260" i="1"/>
  <c r="AA259" i="1"/>
  <c r="AA258" i="1"/>
  <c r="AA257" i="1"/>
  <c r="AA256" i="1"/>
  <c r="AA255" i="1"/>
  <c r="AB255" i="1" s="1"/>
  <c r="AA254" i="1"/>
  <c r="AB254" i="1" s="1"/>
  <c r="AA253" i="1"/>
  <c r="AA252" i="1"/>
  <c r="AA251" i="1"/>
  <c r="AA250" i="1"/>
  <c r="AA249" i="1"/>
  <c r="AA248" i="1"/>
  <c r="AA247" i="1"/>
  <c r="AA246" i="1"/>
  <c r="AB246" i="1" s="1"/>
  <c r="AA245" i="1"/>
  <c r="AA244" i="1"/>
  <c r="AB244" i="1" s="1"/>
  <c r="AA243" i="1"/>
  <c r="AA242" i="1"/>
  <c r="AA241" i="1"/>
  <c r="AA240" i="1"/>
  <c r="AA239" i="1"/>
  <c r="AA238" i="1"/>
  <c r="AB238" i="1" s="1"/>
  <c r="AA237" i="1"/>
  <c r="AA236" i="1"/>
  <c r="AA235" i="1"/>
  <c r="AA234" i="1"/>
  <c r="AA233" i="1"/>
  <c r="AA232" i="1"/>
  <c r="AA231" i="1"/>
  <c r="AB231" i="1" s="1"/>
  <c r="AA230" i="1"/>
  <c r="AB230" i="1" s="1"/>
  <c r="AA229" i="1"/>
  <c r="AA228" i="1"/>
  <c r="AB228" i="1" s="1"/>
  <c r="AA227" i="1"/>
  <c r="AA226" i="1"/>
  <c r="AA225" i="1"/>
  <c r="AA224" i="1"/>
  <c r="AA223" i="1"/>
  <c r="AB223" i="1" s="1"/>
  <c r="AA222" i="1"/>
  <c r="AB222" i="1" s="1"/>
  <c r="AA221" i="1"/>
  <c r="AA220" i="1"/>
  <c r="AA219" i="1"/>
  <c r="AA218" i="1"/>
  <c r="AA217" i="1"/>
  <c r="AA216" i="1"/>
  <c r="AA215" i="1"/>
  <c r="AB215" i="1" s="1"/>
  <c r="AA214" i="1"/>
  <c r="AB214" i="1" s="1"/>
  <c r="AA213" i="1"/>
  <c r="AA212" i="1"/>
  <c r="AB212" i="1" s="1"/>
  <c r="AA211" i="1"/>
  <c r="AA210" i="1"/>
  <c r="AA209" i="1"/>
  <c r="AA208" i="1"/>
  <c r="AA207" i="1"/>
  <c r="AB207" i="1" s="1"/>
  <c r="AA206" i="1"/>
  <c r="AB206" i="1" s="1"/>
  <c r="AA205" i="1"/>
  <c r="AA204" i="1"/>
  <c r="AB204" i="1" s="1"/>
  <c r="AA203" i="1"/>
  <c r="AA202" i="1"/>
  <c r="AA201" i="1"/>
  <c r="AA200" i="1"/>
  <c r="AA199" i="1"/>
  <c r="AB199" i="1" s="1"/>
  <c r="AA198" i="1"/>
  <c r="AB198" i="1" s="1"/>
  <c r="AA197" i="1"/>
  <c r="AA196" i="1"/>
  <c r="AB196" i="1" s="1"/>
  <c r="AA195" i="1"/>
  <c r="AA194" i="1"/>
  <c r="AA193" i="1"/>
  <c r="AA192" i="1"/>
  <c r="AA191" i="1"/>
  <c r="AA190" i="1"/>
  <c r="AB190" i="1" s="1"/>
  <c r="AA189" i="1"/>
  <c r="AA188" i="1"/>
  <c r="AB188" i="1" s="1"/>
  <c r="AA187" i="1"/>
  <c r="AA186" i="1"/>
  <c r="AA185" i="1"/>
  <c r="AA184" i="1"/>
  <c r="AA183" i="1"/>
  <c r="AB183" i="1" s="1"/>
  <c r="AA182" i="1"/>
  <c r="AB182" i="1" s="1"/>
  <c r="AA181" i="1"/>
  <c r="AA180" i="1"/>
  <c r="AA179" i="1"/>
  <c r="AA178" i="1"/>
  <c r="AA177" i="1"/>
  <c r="AA176" i="1"/>
  <c r="AA175" i="1"/>
  <c r="AB175" i="1" s="1"/>
  <c r="AA174" i="1"/>
  <c r="AB174" i="1" s="1"/>
  <c r="AA173" i="1"/>
  <c r="AA172" i="1"/>
  <c r="AB172" i="1" s="1"/>
  <c r="AA171" i="1"/>
  <c r="AA170" i="1"/>
  <c r="AA169" i="1"/>
  <c r="AA168" i="1"/>
  <c r="AA167" i="1"/>
  <c r="AB167" i="1" s="1"/>
  <c r="AA166" i="1"/>
  <c r="AB166" i="1" s="1"/>
  <c r="AA165" i="1"/>
  <c r="AA164" i="1"/>
  <c r="AA163" i="1"/>
  <c r="AA162" i="1"/>
  <c r="AA161" i="1"/>
  <c r="AA160" i="1"/>
  <c r="AA159" i="1"/>
  <c r="AB159" i="1" s="1"/>
  <c r="AA158" i="1"/>
  <c r="AB158" i="1" s="1"/>
  <c r="AA157" i="1"/>
  <c r="AA156" i="1"/>
  <c r="AB156" i="1" s="1"/>
  <c r="AA155" i="1"/>
  <c r="AA154" i="1"/>
  <c r="AA153" i="1"/>
  <c r="AA152" i="1"/>
  <c r="AA151" i="1"/>
  <c r="AB151" i="1" s="1"/>
  <c r="AA150" i="1"/>
  <c r="AB150" i="1" s="1"/>
  <c r="AA149" i="1"/>
  <c r="AA148" i="1"/>
  <c r="AA147" i="1"/>
  <c r="AA146" i="1"/>
  <c r="AA145" i="1"/>
  <c r="AA144" i="1"/>
  <c r="AA143" i="1"/>
  <c r="AA142" i="1"/>
  <c r="AB142" i="1" s="1"/>
  <c r="AA141" i="1"/>
  <c r="AA140" i="1"/>
  <c r="AB140" i="1" s="1"/>
  <c r="AA139" i="1"/>
  <c r="AA138" i="1"/>
  <c r="AA137" i="1"/>
  <c r="AA136" i="1"/>
  <c r="AA135" i="1"/>
  <c r="AA134" i="1"/>
  <c r="AB134" i="1" s="1"/>
  <c r="AA133" i="1"/>
  <c r="AA132" i="1"/>
  <c r="AB132" i="1" s="1"/>
  <c r="AA131" i="1"/>
  <c r="AA130" i="1"/>
  <c r="AA129" i="1"/>
  <c r="AA128" i="1"/>
  <c r="AA127" i="1"/>
  <c r="AB127" i="1" s="1"/>
  <c r="AA126" i="1"/>
  <c r="AB126" i="1" s="1"/>
  <c r="AA125" i="1"/>
  <c r="AA124" i="1"/>
  <c r="AA123" i="1"/>
  <c r="AA122" i="1"/>
  <c r="AA121" i="1"/>
  <c r="AA120" i="1"/>
  <c r="AA119" i="1"/>
  <c r="AB119" i="1" s="1"/>
  <c r="AA118" i="1"/>
  <c r="AB118" i="1" s="1"/>
  <c r="AA117" i="1"/>
  <c r="AA116" i="1"/>
  <c r="AB116" i="1" s="1"/>
  <c r="AA115" i="1"/>
  <c r="AA114" i="1"/>
  <c r="AA113" i="1"/>
  <c r="AA112" i="1"/>
  <c r="AA111" i="1"/>
  <c r="AB111" i="1" s="1"/>
  <c r="AA110" i="1"/>
  <c r="AB110" i="1" s="1"/>
  <c r="AA109" i="1"/>
  <c r="AA108" i="1"/>
  <c r="AA107" i="1"/>
  <c r="AA106" i="1"/>
  <c r="AA105" i="1"/>
  <c r="AA104" i="1"/>
  <c r="AA103" i="1"/>
  <c r="AB103" i="1" s="1"/>
  <c r="AA102" i="1"/>
  <c r="AB102" i="1" s="1"/>
  <c r="AA101" i="1"/>
  <c r="AA100" i="1"/>
  <c r="AB100" i="1" s="1"/>
  <c r="AA99" i="1"/>
  <c r="AA98" i="1"/>
  <c r="AA97" i="1"/>
  <c r="AA96" i="1"/>
  <c r="AA95" i="1"/>
  <c r="AB95" i="1" s="1"/>
  <c r="AA94" i="1"/>
  <c r="AB94" i="1" s="1"/>
  <c r="AA93" i="1"/>
  <c r="AA92" i="1"/>
  <c r="AB92" i="1" s="1"/>
  <c r="AA91" i="1"/>
  <c r="AA90" i="1"/>
  <c r="AA89" i="1"/>
  <c r="AA88" i="1"/>
  <c r="AA87" i="1"/>
  <c r="AB87" i="1" s="1"/>
  <c r="AA86" i="1"/>
  <c r="AB86" i="1" s="1"/>
  <c r="AA85" i="1"/>
  <c r="AA84" i="1"/>
  <c r="AB84" i="1" s="1"/>
  <c r="AA83" i="1"/>
  <c r="AA82" i="1"/>
  <c r="AA81" i="1"/>
  <c r="AA80" i="1"/>
  <c r="AA79" i="1"/>
  <c r="AB79" i="1" s="1"/>
  <c r="AA78" i="1"/>
  <c r="AB78" i="1" s="1"/>
  <c r="AA77" i="1"/>
  <c r="AA76" i="1"/>
  <c r="AB76" i="1" s="1"/>
  <c r="AA75" i="1"/>
  <c r="AA74" i="1"/>
  <c r="AA73" i="1"/>
  <c r="AA72" i="1"/>
  <c r="AA71" i="1"/>
  <c r="AA70" i="1"/>
  <c r="AB70" i="1" s="1"/>
  <c r="AA69" i="1"/>
  <c r="AA68" i="1"/>
  <c r="AB68" i="1" s="1"/>
  <c r="AA67" i="1"/>
  <c r="AA66" i="1"/>
  <c r="AA65" i="1"/>
  <c r="AA64" i="1"/>
  <c r="AA63" i="1"/>
  <c r="AA62" i="1"/>
  <c r="AB62" i="1" s="1"/>
  <c r="AA61" i="1"/>
  <c r="AA60" i="1"/>
  <c r="AB60" i="1" s="1"/>
  <c r="AA59" i="1"/>
  <c r="AA58" i="1"/>
  <c r="AA57" i="1"/>
  <c r="AA56" i="1"/>
  <c r="AA55" i="1"/>
  <c r="AB55" i="1" s="1"/>
  <c r="AA54" i="1"/>
  <c r="AB54" i="1" s="1"/>
  <c r="AA53" i="1"/>
  <c r="AA52" i="1"/>
  <c r="AB52" i="1" s="1"/>
  <c r="AA51" i="1"/>
  <c r="AA50" i="1"/>
  <c r="AA49" i="1"/>
  <c r="AA48" i="1"/>
  <c r="AA47" i="1"/>
  <c r="AB47" i="1" s="1"/>
  <c r="AA46" i="1"/>
  <c r="AB46" i="1" s="1"/>
  <c r="AA45" i="1"/>
  <c r="AA44" i="1"/>
  <c r="AA43" i="1"/>
  <c r="AA42" i="1"/>
  <c r="AA41" i="1"/>
  <c r="AA40" i="1"/>
  <c r="AA39" i="1"/>
  <c r="AB39" i="1" s="1"/>
  <c r="AA38" i="1"/>
  <c r="AB38" i="1" s="1"/>
  <c r="AA37" i="1"/>
  <c r="AA36" i="1"/>
  <c r="AB36" i="1" s="1"/>
  <c r="AA35" i="1"/>
  <c r="AA34" i="1"/>
  <c r="AA33" i="1"/>
  <c r="AA32" i="1"/>
  <c r="AA31" i="1"/>
  <c r="AB31" i="1" s="1"/>
  <c r="AA30" i="1"/>
  <c r="AB30" i="1" s="1"/>
  <c r="AA29" i="1"/>
  <c r="AA28" i="1"/>
  <c r="AA27" i="1"/>
  <c r="AA26" i="1"/>
  <c r="AA25" i="1"/>
  <c r="AA24" i="1"/>
  <c r="AA23" i="1"/>
  <c r="AB23" i="1" s="1"/>
  <c r="AA22" i="1"/>
  <c r="AB22" i="1" s="1"/>
  <c r="AA21" i="1"/>
  <c r="AA20" i="1"/>
  <c r="AB20" i="1" s="1"/>
  <c r="AA19" i="1"/>
  <c r="AA18" i="1"/>
  <c r="AA17" i="1"/>
  <c r="AA16" i="1"/>
  <c r="AA15" i="1"/>
  <c r="AB15" i="1" s="1"/>
  <c r="AA14" i="1"/>
  <c r="AB14" i="1" s="1"/>
  <c r="AA13" i="1"/>
  <c r="AA12" i="1"/>
  <c r="AA11" i="1"/>
  <c r="AA10" i="1"/>
  <c r="AA9" i="1"/>
  <c r="AA8" i="1"/>
  <c r="W269" i="1"/>
  <c r="W268" i="1"/>
  <c r="X268" i="1" s="1"/>
  <c r="W267" i="1"/>
  <c r="W266" i="1"/>
  <c r="X266" i="1" s="1"/>
  <c r="W265" i="1"/>
  <c r="W264" i="1"/>
  <c r="X264" i="1" s="1"/>
  <c r="W263" i="1"/>
  <c r="W262" i="1"/>
  <c r="X262" i="1" s="1"/>
  <c r="W261" i="1"/>
  <c r="W260" i="1"/>
  <c r="W259" i="1"/>
  <c r="W258" i="1"/>
  <c r="W257" i="1"/>
  <c r="W256" i="1"/>
  <c r="W255" i="1"/>
  <c r="W254" i="1"/>
  <c r="X254" i="1" s="1"/>
  <c r="W253" i="1"/>
  <c r="W252" i="1"/>
  <c r="X252" i="1" s="1"/>
  <c r="W251" i="1"/>
  <c r="W250" i="1"/>
  <c r="X250" i="1" s="1"/>
  <c r="W249" i="1"/>
  <c r="W248" i="1"/>
  <c r="X248" i="1" s="1"/>
  <c r="W247" i="1"/>
  <c r="W246" i="1"/>
  <c r="X246" i="1" s="1"/>
  <c r="W245" i="1"/>
  <c r="W244" i="1"/>
  <c r="W243" i="1"/>
  <c r="W242" i="1"/>
  <c r="X242" i="1" s="1"/>
  <c r="W241" i="1"/>
  <c r="W240" i="1"/>
  <c r="W239" i="1"/>
  <c r="W238" i="1"/>
  <c r="X238" i="1" s="1"/>
  <c r="W237" i="1"/>
  <c r="W236" i="1"/>
  <c r="W235" i="1"/>
  <c r="W234" i="1"/>
  <c r="W233" i="1"/>
  <c r="W232" i="1"/>
  <c r="W231" i="1"/>
  <c r="W230" i="1"/>
  <c r="X230" i="1" s="1"/>
  <c r="W229" i="1"/>
  <c r="W228" i="1"/>
  <c r="X228" i="1" s="1"/>
  <c r="W227" i="1"/>
  <c r="W226" i="1"/>
  <c r="W225" i="1"/>
  <c r="W224" i="1"/>
  <c r="W223" i="1"/>
  <c r="W222" i="1"/>
  <c r="X222" i="1" s="1"/>
  <c r="W221" i="1"/>
  <c r="W220" i="1"/>
  <c r="X220" i="1" s="1"/>
  <c r="W219" i="1"/>
  <c r="W218" i="1"/>
  <c r="X218" i="1" s="1"/>
  <c r="W217" i="1"/>
  <c r="W216" i="1"/>
  <c r="X216" i="1" s="1"/>
  <c r="W215" i="1"/>
  <c r="W214" i="1"/>
  <c r="X214" i="1" s="1"/>
  <c r="W213" i="1"/>
  <c r="W212" i="1"/>
  <c r="X212" i="1" s="1"/>
  <c r="W211" i="1"/>
  <c r="W210" i="1"/>
  <c r="X210" i="1" s="1"/>
  <c r="W209" i="1"/>
  <c r="W208" i="1"/>
  <c r="W207" i="1"/>
  <c r="W206" i="1"/>
  <c r="X206" i="1" s="1"/>
  <c r="W205" i="1"/>
  <c r="W204" i="1"/>
  <c r="W203" i="1"/>
  <c r="W202" i="1"/>
  <c r="W201" i="1"/>
  <c r="W200" i="1"/>
  <c r="W199" i="1"/>
  <c r="W198" i="1"/>
  <c r="X198" i="1" s="1"/>
  <c r="W197" i="1"/>
  <c r="W196" i="1"/>
  <c r="X196" i="1" s="1"/>
  <c r="W195" i="1"/>
  <c r="W194" i="1"/>
  <c r="X194" i="1" s="1"/>
  <c r="W193" i="1"/>
  <c r="W192" i="1"/>
  <c r="X192" i="1" s="1"/>
  <c r="W191" i="1"/>
  <c r="W190" i="1"/>
  <c r="X190" i="1" s="1"/>
  <c r="W189" i="1"/>
  <c r="W188" i="1"/>
  <c r="X188" i="1" s="1"/>
  <c r="W187" i="1"/>
  <c r="W186" i="1"/>
  <c r="W185" i="1"/>
  <c r="W184" i="1"/>
  <c r="X184" i="1" s="1"/>
  <c r="W183" i="1"/>
  <c r="W182" i="1"/>
  <c r="X182" i="1" s="1"/>
  <c r="W181" i="1"/>
  <c r="W180" i="1"/>
  <c r="W179" i="1"/>
  <c r="W178" i="1"/>
  <c r="X178" i="1" s="1"/>
  <c r="W177" i="1"/>
  <c r="W176" i="1"/>
  <c r="X176" i="1" s="1"/>
  <c r="W175" i="1"/>
  <c r="W174" i="1"/>
  <c r="X174" i="1" s="1"/>
  <c r="W173" i="1"/>
  <c r="W172" i="1"/>
  <c r="X172" i="1" s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X158" i="1" s="1"/>
  <c r="W157" i="1"/>
  <c r="W156" i="1"/>
  <c r="X156" i="1" s="1"/>
  <c r="W155" i="1"/>
  <c r="W154" i="1"/>
  <c r="X154" i="1" s="1"/>
  <c r="W153" i="1"/>
  <c r="W152" i="1"/>
  <c r="W151" i="1"/>
  <c r="W150" i="1"/>
  <c r="X150" i="1" s="1"/>
  <c r="W149" i="1"/>
  <c r="W148" i="1"/>
  <c r="X148" i="1" s="1"/>
  <c r="W147" i="1"/>
  <c r="W146" i="1"/>
  <c r="W145" i="1"/>
  <c r="W144" i="1"/>
  <c r="W143" i="1"/>
  <c r="W142" i="1"/>
  <c r="X142" i="1" s="1"/>
  <c r="W141" i="1"/>
  <c r="W140" i="1"/>
  <c r="W139" i="1"/>
  <c r="W138" i="1"/>
  <c r="W137" i="1"/>
  <c r="W136" i="1"/>
  <c r="W135" i="1"/>
  <c r="W134" i="1"/>
  <c r="X134" i="1" s="1"/>
  <c r="W133" i="1"/>
  <c r="W132" i="1"/>
  <c r="W131" i="1"/>
  <c r="W130" i="1"/>
  <c r="X130" i="1" s="1"/>
  <c r="W129" i="1"/>
  <c r="W128" i="1"/>
  <c r="W127" i="1"/>
  <c r="W126" i="1"/>
  <c r="X126" i="1" s="1"/>
  <c r="W125" i="1"/>
  <c r="W124" i="1"/>
  <c r="W123" i="1"/>
  <c r="W122" i="1"/>
  <c r="W121" i="1"/>
  <c r="W120" i="1"/>
  <c r="W119" i="1"/>
  <c r="W118" i="1"/>
  <c r="X118" i="1" s="1"/>
  <c r="W117" i="1"/>
  <c r="W116" i="1"/>
  <c r="X116" i="1" s="1"/>
  <c r="W115" i="1"/>
  <c r="W114" i="1"/>
  <c r="X114" i="1" s="1"/>
  <c r="W113" i="1"/>
  <c r="W112" i="1"/>
  <c r="W111" i="1"/>
  <c r="W110" i="1"/>
  <c r="X110" i="1" s="1"/>
  <c r="W109" i="1"/>
  <c r="W108" i="1"/>
  <c r="W107" i="1"/>
  <c r="W106" i="1"/>
  <c r="X106" i="1" s="1"/>
  <c r="W105" i="1"/>
  <c r="W104" i="1"/>
  <c r="W103" i="1"/>
  <c r="W102" i="1"/>
  <c r="W101" i="1"/>
  <c r="W100" i="1"/>
  <c r="W99" i="1"/>
  <c r="W98" i="1"/>
  <c r="W97" i="1"/>
  <c r="W96" i="1"/>
  <c r="W95" i="1"/>
  <c r="W94" i="1"/>
  <c r="X94" i="1" s="1"/>
  <c r="W93" i="1"/>
  <c r="W92" i="1"/>
  <c r="X92" i="1" s="1"/>
  <c r="W91" i="1"/>
  <c r="W90" i="1"/>
  <c r="X90" i="1" s="1"/>
  <c r="W89" i="1"/>
  <c r="W88" i="1"/>
  <c r="W87" i="1"/>
  <c r="W86" i="1"/>
  <c r="X86" i="1" s="1"/>
  <c r="W85" i="1"/>
  <c r="W84" i="1"/>
  <c r="W83" i="1"/>
  <c r="W82" i="1"/>
  <c r="X82" i="1" s="1"/>
  <c r="W81" i="1"/>
  <c r="W80" i="1"/>
  <c r="W79" i="1"/>
  <c r="W78" i="1"/>
  <c r="X78" i="1" s="1"/>
  <c r="W77" i="1"/>
  <c r="W76" i="1"/>
  <c r="X76" i="1" s="1"/>
  <c r="W75" i="1"/>
  <c r="W74" i="1"/>
  <c r="X74" i="1" s="1"/>
  <c r="W73" i="1"/>
  <c r="W72" i="1"/>
  <c r="W71" i="1"/>
  <c r="W70" i="1"/>
  <c r="X70" i="1" s="1"/>
  <c r="W69" i="1"/>
  <c r="W68" i="1"/>
  <c r="X68" i="1" s="1"/>
  <c r="W67" i="1"/>
  <c r="W66" i="1"/>
  <c r="X66" i="1" s="1"/>
  <c r="W65" i="1"/>
  <c r="W64" i="1"/>
  <c r="W63" i="1"/>
  <c r="W62" i="1"/>
  <c r="X62" i="1" s="1"/>
  <c r="W61" i="1"/>
  <c r="W60" i="1"/>
  <c r="X60" i="1" s="1"/>
  <c r="W59" i="1"/>
  <c r="W58" i="1"/>
  <c r="X58" i="1" s="1"/>
  <c r="W57" i="1"/>
  <c r="W56" i="1"/>
  <c r="W55" i="1"/>
  <c r="W54" i="1"/>
  <c r="X54" i="1" s="1"/>
  <c r="W53" i="1"/>
  <c r="W52" i="1"/>
  <c r="X52" i="1" s="1"/>
  <c r="W51" i="1"/>
  <c r="W50" i="1"/>
  <c r="X50" i="1" s="1"/>
  <c r="W49" i="1"/>
  <c r="W48" i="1"/>
  <c r="W47" i="1"/>
  <c r="W46" i="1"/>
  <c r="X46" i="1" s="1"/>
  <c r="W45" i="1"/>
  <c r="W44" i="1"/>
  <c r="X44" i="1" s="1"/>
  <c r="W43" i="1"/>
  <c r="W42" i="1"/>
  <c r="X42" i="1" s="1"/>
  <c r="W41" i="1"/>
  <c r="W40" i="1"/>
  <c r="W39" i="1"/>
  <c r="W38" i="1"/>
  <c r="X38" i="1" s="1"/>
  <c r="W37" i="1"/>
  <c r="W36" i="1"/>
  <c r="X36" i="1" s="1"/>
  <c r="W35" i="1"/>
  <c r="W34" i="1"/>
  <c r="X34" i="1" s="1"/>
  <c r="W33" i="1"/>
  <c r="W32" i="1"/>
  <c r="W31" i="1"/>
  <c r="W30" i="1"/>
  <c r="X30" i="1" s="1"/>
  <c r="W29" i="1"/>
  <c r="W28" i="1"/>
  <c r="W27" i="1"/>
  <c r="W26" i="1"/>
  <c r="W25" i="1"/>
  <c r="W24" i="1"/>
  <c r="W23" i="1"/>
  <c r="W22" i="1"/>
  <c r="X22" i="1" s="1"/>
  <c r="W21" i="1"/>
  <c r="W20" i="1"/>
  <c r="X20" i="1" s="1"/>
  <c r="W19" i="1"/>
  <c r="W18" i="1"/>
  <c r="X18" i="1" s="1"/>
  <c r="W17" i="1"/>
  <c r="W16" i="1"/>
  <c r="W15" i="1"/>
  <c r="W14" i="1"/>
  <c r="X14" i="1" s="1"/>
  <c r="W13" i="1"/>
  <c r="W12" i="1"/>
  <c r="W11" i="1"/>
  <c r="W10" i="1"/>
  <c r="X10" i="1" s="1"/>
  <c r="W9" i="1"/>
  <c r="W8" i="1"/>
  <c r="X8" i="1" s="1"/>
  <c r="AA32" i="24"/>
  <c r="AA31" i="24"/>
  <c r="AB31" i="24" s="1"/>
  <c r="AA30" i="24"/>
  <c r="AB30" i="24" s="1"/>
  <c r="AA29" i="24"/>
  <c r="AB29" i="24" s="1"/>
  <c r="AA28" i="24"/>
  <c r="AA27" i="24"/>
  <c r="AA26" i="24"/>
  <c r="AA25" i="24"/>
  <c r="AB25" i="24" s="1"/>
  <c r="AA24" i="24"/>
  <c r="AB24" i="24" s="1"/>
  <c r="AA23" i="24"/>
  <c r="AB23" i="24" s="1"/>
  <c r="AA22" i="24"/>
  <c r="AB22" i="24" s="1"/>
  <c r="AA21" i="24"/>
  <c r="AB21" i="24" s="1"/>
  <c r="AA20" i="24"/>
  <c r="AA19" i="24"/>
  <c r="AA18" i="24"/>
  <c r="AA17" i="24"/>
  <c r="AA16" i="24"/>
  <c r="AB16" i="24" s="1"/>
  <c r="AA15" i="24"/>
  <c r="AA14" i="24"/>
  <c r="AB14" i="24" s="1"/>
  <c r="AA13" i="24"/>
  <c r="AB13" i="24" s="1"/>
  <c r="AA12" i="24"/>
  <c r="AA11" i="24"/>
  <c r="AB11" i="24" s="1"/>
  <c r="AA10" i="24"/>
  <c r="AA9" i="24"/>
  <c r="AA8" i="24"/>
  <c r="W32" i="24"/>
  <c r="X32" i="24" s="1"/>
  <c r="W31" i="24"/>
  <c r="X31" i="24" s="1"/>
  <c r="W30" i="24"/>
  <c r="X30" i="24" s="1"/>
  <c r="W29" i="24"/>
  <c r="W28" i="24"/>
  <c r="W27" i="24"/>
  <c r="W26" i="24"/>
  <c r="W25" i="24"/>
  <c r="X25" i="24" s="1"/>
  <c r="W24" i="24"/>
  <c r="X24" i="24" s="1"/>
  <c r="W23" i="24"/>
  <c r="W22" i="24"/>
  <c r="X22" i="24" s="1"/>
  <c r="W21" i="24"/>
  <c r="W20" i="24"/>
  <c r="W19" i="24"/>
  <c r="W18" i="24"/>
  <c r="W17" i="24"/>
  <c r="W16" i="24"/>
  <c r="X16" i="24" s="1"/>
  <c r="W15" i="24"/>
  <c r="W14" i="24"/>
  <c r="X14" i="24" s="1"/>
  <c r="W13" i="24"/>
  <c r="W12" i="24"/>
  <c r="W11" i="24"/>
  <c r="W10" i="24"/>
  <c r="W9" i="24"/>
  <c r="X9" i="24" s="1"/>
  <c r="W8" i="24"/>
  <c r="AB32" i="24"/>
  <c r="X29" i="24"/>
  <c r="AB28" i="24"/>
  <c r="X28" i="24"/>
  <c r="AB27" i="24"/>
  <c r="X27" i="24"/>
  <c r="AB26" i="24"/>
  <c r="X26" i="24"/>
  <c r="X23" i="24"/>
  <c r="X21" i="24"/>
  <c r="AB20" i="24"/>
  <c r="X20" i="24"/>
  <c r="AB19" i="24"/>
  <c r="X19" i="24"/>
  <c r="AB18" i="24"/>
  <c r="X18" i="24"/>
  <c r="AB17" i="24"/>
  <c r="AB15" i="24"/>
  <c r="X13" i="24"/>
  <c r="AB12" i="24"/>
  <c r="X12" i="24"/>
  <c r="X11" i="24"/>
  <c r="AB10" i="24"/>
  <c r="X10" i="24"/>
  <c r="AB9" i="24"/>
  <c r="AB8" i="24"/>
  <c r="X8" i="24"/>
  <c r="AB274" i="1"/>
  <c r="X274" i="1"/>
  <c r="AB273" i="1"/>
  <c r="X273" i="1"/>
  <c r="AB272" i="1"/>
  <c r="AA272" i="1"/>
  <c r="X272" i="1"/>
  <c r="W272" i="1"/>
  <c r="AB269" i="1"/>
  <c r="X269" i="1"/>
  <c r="AB267" i="1"/>
  <c r="X267" i="1"/>
  <c r="AB266" i="1"/>
  <c r="AB265" i="1"/>
  <c r="X265" i="1"/>
  <c r="AB264" i="1"/>
  <c r="AB263" i="1"/>
  <c r="X263" i="1"/>
  <c r="X255" i="1"/>
  <c r="AB253" i="1"/>
  <c r="X253" i="1"/>
  <c r="AB252" i="1"/>
  <c r="AB251" i="1"/>
  <c r="X251" i="1"/>
  <c r="AB250" i="1"/>
  <c r="AB249" i="1"/>
  <c r="X249" i="1"/>
  <c r="AB248" i="1"/>
  <c r="AB247" i="1"/>
  <c r="X247" i="1"/>
  <c r="AB245" i="1"/>
  <c r="X245" i="1"/>
  <c r="X244" i="1"/>
  <c r="AB243" i="1"/>
  <c r="X243" i="1"/>
  <c r="AB242" i="1"/>
  <c r="AB241" i="1"/>
  <c r="X241" i="1"/>
  <c r="AB240" i="1"/>
  <c r="X240" i="1"/>
  <c r="AB239" i="1"/>
  <c r="X239" i="1"/>
  <c r="AB237" i="1"/>
  <c r="X237" i="1"/>
  <c r="AB236" i="1"/>
  <c r="X236" i="1"/>
  <c r="AB235" i="1"/>
  <c r="X235" i="1"/>
  <c r="AB234" i="1"/>
  <c r="X234" i="1"/>
  <c r="AB233" i="1"/>
  <c r="X233" i="1"/>
  <c r="AB232" i="1"/>
  <c r="X232" i="1"/>
  <c r="X231" i="1"/>
  <c r="AB229" i="1"/>
  <c r="X229" i="1"/>
  <c r="AB227" i="1"/>
  <c r="X227" i="1"/>
  <c r="AB226" i="1"/>
  <c r="X226" i="1"/>
  <c r="AB225" i="1"/>
  <c r="X225" i="1"/>
  <c r="AB224" i="1"/>
  <c r="X224" i="1"/>
  <c r="X223" i="1"/>
  <c r="AB221" i="1"/>
  <c r="X221" i="1"/>
  <c r="AB220" i="1"/>
  <c r="AB219" i="1"/>
  <c r="X219" i="1"/>
  <c r="AB218" i="1"/>
  <c r="AB217" i="1"/>
  <c r="X217" i="1"/>
  <c r="AB216" i="1"/>
  <c r="X215" i="1"/>
  <c r="AB213" i="1"/>
  <c r="X213" i="1"/>
  <c r="AB211" i="1"/>
  <c r="X211" i="1"/>
  <c r="AB210" i="1"/>
  <c r="AB209" i="1"/>
  <c r="X209" i="1"/>
  <c r="AB208" i="1"/>
  <c r="X208" i="1"/>
  <c r="X207" i="1"/>
  <c r="AB205" i="1"/>
  <c r="X205" i="1"/>
  <c r="X204" i="1"/>
  <c r="AB203" i="1"/>
  <c r="X203" i="1"/>
  <c r="AB202" i="1"/>
  <c r="X202" i="1"/>
  <c r="AB201" i="1"/>
  <c r="X201" i="1"/>
  <c r="AB200" i="1"/>
  <c r="X200" i="1"/>
  <c r="X199" i="1"/>
  <c r="AB197" i="1"/>
  <c r="X197" i="1"/>
  <c r="AB195" i="1"/>
  <c r="X195" i="1"/>
  <c r="AB194" i="1"/>
  <c r="AB193" i="1"/>
  <c r="X193" i="1"/>
  <c r="AB192" i="1"/>
  <c r="AB191" i="1"/>
  <c r="X191" i="1"/>
  <c r="AB189" i="1"/>
  <c r="X189" i="1"/>
  <c r="AB187" i="1"/>
  <c r="X187" i="1"/>
  <c r="AB186" i="1"/>
  <c r="X186" i="1"/>
  <c r="AB185" i="1"/>
  <c r="X185" i="1"/>
  <c r="AB184" i="1"/>
  <c r="X183" i="1"/>
  <c r="AB181" i="1"/>
  <c r="X181" i="1"/>
  <c r="AB180" i="1"/>
  <c r="X180" i="1"/>
  <c r="AB179" i="1"/>
  <c r="X179" i="1"/>
  <c r="AB178" i="1"/>
  <c r="AB177" i="1"/>
  <c r="X177" i="1"/>
  <c r="AB176" i="1"/>
  <c r="X175" i="1"/>
  <c r="AB173" i="1"/>
  <c r="X173" i="1"/>
  <c r="AB171" i="1"/>
  <c r="X171" i="1"/>
  <c r="AB170" i="1"/>
  <c r="X170" i="1"/>
  <c r="AB169" i="1"/>
  <c r="X169" i="1"/>
  <c r="AB168" i="1"/>
  <c r="X168" i="1"/>
  <c r="X167" i="1"/>
  <c r="X166" i="1"/>
  <c r="AB165" i="1"/>
  <c r="X165" i="1"/>
  <c r="AB164" i="1"/>
  <c r="X164" i="1"/>
  <c r="AB163" i="1"/>
  <c r="X163" i="1"/>
  <c r="AB162" i="1"/>
  <c r="X162" i="1"/>
  <c r="AB161" i="1"/>
  <c r="X161" i="1"/>
  <c r="AB160" i="1"/>
  <c r="X160" i="1"/>
  <c r="X159" i="1"/>
  <c r="AB157" i="1"/>
  <c r="X157" i="1"/>
  <c r="AB155" i="1"/>
  <c r="X155" i="1"/>
  <c r="AB154" i="1"/>
  <c r="AB153" i="1"/>
  <c r="X153" i="1"/>
  <c r="AB152" i="1"/>
  <c r="X152" i="1"/>
  <c r="X151" i="1"/>
  <c r="AB149" i="1"/>
  <c r="X149" i="1"/>
  <c r="AB148" i="1"/>
  <c r="AB147" i="1"/>
  <c r="X147" i="1"/>
  <c r="AB146" i="1"/>
  <c r="X146" i="1"/>
  <c r="AB145" i="1"/>
  <c r="X145" i="1"/>
  <c r="AB144" i="1"/>
  <c r="X144" i="1"/>
  <c r="AB143" i="1"/>
  <c r="X143" i="1"/>
  <c r="AB141" i="1"/>
  <c r="X141" i="1"/>
  <c r="X140" i="1"/>
  <c r="AB139" i="1"/>
  <c r="X139" i="1"/>
  <c r="AB138" i="1"/>
  <c r="X138" i="1"/>
  <c r="AB137" i="1"/>
  <c r="X137" i="1"/>
  <c r="AB136" i="1"/>
  <c r="X136" i="1"/>
  <c r="AB135" i="1"/>
  <c r="X135" i="1"/>
  <c r="AB133" i="1"/>
  <c r="X133" i="1"/>
  <c r="X132" i="1"/>
  <c r="AB131" i="1"/>
  <c r="X131" i="1"/>
  <c r="AB130" i="1"/>
  <c r="AB129" i="1"/>
  <c r="X129" i="1"/>
  <c r="AB128" i="1"/>
  <c r="X128" i="1"/>
  <c r="X127" i="1"/>
  <c r="AB125" i="1"/>
  <c r="X125" i="1"/>
  <c r="AB124" i="1"/>
  <c r="X124" i="1"/>
  <c r="AB123" i="1"/>
  <c r="X123" i="1"/>
  <c r="AB122" i="1"/>
  <c r="X122" i="1"/>
  <c r="AB121" i="1"/>
  <c r="X121" i="1"/>
  <c r="AB120" i="1"/>
  <c r="X120" i="1"/>
  <c r="X119" i="1"/>
  <c r="AB117" i="1"/>
  <c r="X117" i="1"/>
  <c r="AB115" i="1"/>
  <c r="X115" i="1"/>
  <c r="AB114" i="1"/>
  <c r="AB113" i="1"/>
  <c r="X113" i="1"/>
  <c r="AB112" i="1"/>
  <c r="X112" i="1"/>
  <c r="X111" i="1"/>
  <c r="AB109" i="1"/>
  <c r="X109" i="1"/>
  <c r="AB108" i="1"/>
  <c r="X108" i="1"/>
  <c r="AB107" i="1"/>
  <c r="X107" i="1"/>
  <c r="AB106" i="1"/>
  <c r="AB105" i="1"/>
  <c r="X105" i="1"/>
  <c r="AB104" i="1"/>
  <c r="X104" i="1"/>
  <c r="X103" i="1"/>
  <c r="X102" i="1"/>
  <c r="AB101" i="1"/>
  <c r="X101" i="1"/>
  <c r="X100" i="1"/>
  <c r="AB99" i="1"/>
  <c r="X99" i="1"/>
  <c r="AB98" i="1"/>
  <c r="X98" i="1"/>
  <c r="AB97" i="1"/>
  <c r="X97" i="1"/>
  <c r="AB96" i="1"/>
  <c r="X96" i="1"/>
  <c r="X95" i="1"/>
  <c r="AB93" i="1"/>
  <c r="X93" i="1"/>
  <c r="AB91" i="1"/>
  <c r="X91" i="1"/>
  <c r="AB90" i="1"/>
  <c r="AB89" i="1"/>
  <c r="X89" i="1"/>
  <c r="AB88" i="1"/>
  <c r="X88" i="1"/>
  <c r="X87" i="1"/>
  <c r="AB85" i="1"/>
  <c r="X85" i="1"/>
  <c r="X84" i="1"/>
  <c r="AB83" i="1"/>
  <c r="X83" i="1"/>
  <c r="AB82" i="1"/>
  <c r="AB81" i="1"/>
  <c r="X81" i="1"/>
  <c r="AB80" i="1"/>
  <c r="X80" i="1"/>
  <c r="X79" i="1"/>
  <c r="AB77" i="1"/>
  <c r="X77" i="1"/>
  <c r="AB75" i="1"/>
  <c r="X75" i="1"/>
  <c r="AB74" i="1"/>
  <c r="AB73" i="1"/>
  <c r="X73" i="1"/>
  <c r="AB72" i="1"/>
  <c r="X72" i="1"/>
  <c r="AB71" i="1"/>
  <c r="X71" i="1"/>
  <c r="AB69" i="1"/>
  <c r="X69" i="1"/>
  <c r="AB67" i="1"/>
  <c r="X67" i="1"/>
  <c r="AB66" i="1"/>
  <c r="AB65" i="1"/>
  <c r="X65" i="1"/>
  <c r="AB64" i="1"/>
  <c r="X64" i="1"/>
  <c r="AB63" i="1"/>
  <c r="X63" i="1"/>
  <c r="AB61" i="1"/>
  <c r="X61" i="1"/>
  <c r="AB59" i="1"/>
  <c r="X59" i="1"/>
  <c r="AB58" i="1"/>
  <c r="AB57" i="1"/>
  <c r="X57" i="1"/>
  <c r="AB56" i="1"/>
  <c r="X56" i="1"/>
  <c r="X55" i="1"/>
  <c r="AB53" i="1"/>
  <c r="X53" i="1"/>
  <c r="AB51" i="1"/>
  <c r="X51" i="1"/>
  <c r="AB50" i="1"/>
  <c r="AB49" i="1"/>
  <c r="X49" i="1"/>
  <c r="AB48" i="1"/>
  <c r="X48" i="1"/>
  <c r="X47" i="1"/>
  <c r="AB45" i="1"/>
  <c r="X45" i="1"/>
  <c r="AB44" i="1"/>
  <c r="AB43" i="1"/>
  <c r="X43" i="1"/>
  <c r="AB42" i="1"/>
  <c r="AB41" i="1"/>
  <c r="X41" i="1"/>
  <c r="AB40" i="1"/>
  <c r="X40" i="1"/>
  <c r="X39" i="1"/>
  <c r="AB37" i="1"/>
  <c r="X37" i="1"/>
  <c r="AB35" i="1"/>
  <c r="X35" i="1"/>
  <c r="AB34" i="1"/>
  <c r="AB33" i="1"/>
  <c r="X33" i="1"/>
  <c r="AB32" i="1"/>
  <c r="X32" i="1"/>
  <c r="X31" i="1"/>
  <c r="AB29" i="1"/>
  <c r="X29" i="1"/>
  <c r="AB28" i="1"/>
  <c r="X28" i="1"/>
  <c r="AB27" i="1"/>
  <c r="X27" i="1"/>
  <c r="AB26" i="1"/>
  <c r="X26" i="1"/>
  <c r="AB25" i="1"/>
  <c r="X25" i="1"/>
  <c r="AB24" i="1"/>
  <c r="X24" i="1"/>
  <c r="X23" i="1"/>
  <c r="AB21" i="1"/>
  <c r="X21" i="1"/>
  <c r="AB19" i="1"/>
  <c r="X19" i="1"/>
  <c r="AB18" i="1"/>
  <c r="AB17" i="1"/>
  <c r="X17" i="1"/>
  <c r="AB16" i="1"/>
  <c r="X16" i="1"/>
  <c r="X15" i="1"/>
  <c r="AB13" i="1"/>
  <c r="X13" i="1"/>
  <c r="AB12" i="1"/>
  <c r="X12" i="1"/>
  <c r="AB11" i="1"/>
  <c r="X11" i="1"/>
  <c r="AB10" i="1"/>
  <c r="AB9" i="1"/>
  <c r="X9" i="1"/>
  <c r="AB8" i="1"/>
  <c r="T17" i="24" l="1"/>
  <c r="T15" i="24"/>
  <c r="T8" i="24"/>
  <c r="P8" i="24"/>
  <c r="T274" i="1"/>
  <c r="P274" i="1"/>
  <c r="T273" i="1"/>
  <c r="P273" i="1"/>
  <c r="T272" i="1"/>
  <c r="S272" i="1"/>
  <c r="P272" i="1"/>
  <c r="O272" i="1"/>
  <c r="S166" i="1"/>
  <c r="T166" i="1" s="1"/>
  <c r="S91" i="1"/>
  <c r="T91" i="1" s="1"/>
  <c r="O70" i="1"/>
  <c r="P70" i="1" s="1"/>
  <c r="S28" i="1"/>
  <c r="T28" i="1" s="1"/>
  <c r="K225" i="1"/>
  <c r="K224" i="1"/>
  <c r="K223" i="1"/>
  <c r="K222" i="1"/>
  <c r="K221" i="1"/>
  <c r="K220" i="1"/>
  <c r="K219" i="1"/>
  <c r="K218" i="1"/>
  <c r="L218" i="1" s="1"/>
  <c r="K217" i="1"/>
  <c r="K216" i="1"/>
  <c r="K215" i="1"/>
  <c r="K209" i="1"/>
  <c r="K208" i="1"/>
  <c r="K207" i="1"/>
  <c r="K206" i="1"/>
  <c r="K205" i="1"/>
  <c r="S205" i="1" s="1"/>
  <c r="T205" i="1" s="1"/>
  <c r="K204" i="1"/>
  <c r="K203" i="1"/>
  <c r="K202" i="1"/>
  <c r="K201" i="1"/>
  <c r="K200" i="1"/>
  <c r="O200" i="1" s="1"/>
  <c r="P200" i="1" s="1"/>
  <c r="K199" i="1"/>
  <c r="O199" i="1" s="1"/>
  <c r="P199" i="1" s="1"/>
  <c r="K169" i="1"/>
  <c r="K168" i="1"/>
  <c r="O168" i="1" s="1"/>
  <c r="P168" i="1" s="1"/>
  <c r="K167" i="1"/>
  <c r="K166" i="1"/>
  <c r="L166" i="1" s="1"/>
  <c r="K84" i="1"/>
  <c r="L84" i="1" s="1"/>
  <c r="K93" i="1"/>
  <c r="K92" i="1"/>
  <c r="K91" i="1"/>
  <c r="L91" i="1" s="1"/>
  <c r="K90" i="1"/>
  <c r="S90" i="1" s="1"/>
  <c r="T90" i="1" s="1"/>
  <c r="K89" i="1"/>
  <c r="K88" i="1"/>
  <c r="K87" i="1"/>
  <c r="K86" i="1"/>
  <c r="K85" i="1"/>
  <c r="K71" i="1"/>
  <c r="S71" i="1" s="1"/>
  <c r="T71" i="1" s="1"/>
  <c r="K70" i="1"/>
  <c r="K68" i="1"/>
  <c r="K67" i="1"/>
  <c r="K52" i="1"/>
  <c r="K51" i="1"/>
  <c r="K50" i="1"/>
  <c r="K49" i="1"/>
  <c r="L49" i="1" s="1"/>
  <c r="K48" i="1"/>
  <c r="K47" i="1"/>
  <c r="L47" i="1" s="1"/>
  <c r="K38" i="1"/>
  <c r="K37" i="1"/>
  <c r="K36" i="1"/>
  <c r="K35" i="1"/>
  <c r="K34" i="1"/>
  <c r="K33" i="1"/>
  <c r="L33" i="1" s="1"/>
  <c r="K32" i="1"/>
  <c r="K31" i="1"/>
  <c r="L31" i="1" s="1"/>
  <c r="K30" i="1"/>
  <c r="K29" i="1"/>
  <c r="S29" i="1" s="1"/>
  <c r="T29" i="1" s="1"/>
  <c r="K28" i="1"/>
  <c r="K27" i="1"/>
  <c r="O218" i="1" l="1"/>
  <c r="P218" i="1" s="1"/>
  <c r="O91" i="1"/>
  <c r="P91" i="1" s="1"/>
  <c r="O166" i="1"/>
  <c r="P166" i="1" s="1"/>
  <c r="S47" i="1"/>
  <c r="T47" i="1" s="1"/>
  <c r="L30" i="1"/>
  <c r="O30" i="1"/>
  <c r="P30" i="1" s="1"/>
  <c r="L206" i="1"/>
  <c r="O206" i="1"/>
  <c r="P206" i="1" s="1"/>
  <c r="L93" i="1"/>
  <c r="O93" i="1"/>
  <c r="P93" i="1" s="1"/>
  <c r="S93" i="1"/>
  <c r="T93" i="1" s="1"/>
  <c r="O49" i="1"/>
  <c r="P49" i="1" s="1"/>
  <c r="L34" i="1"/>
  <c r="S34" i="1"/>
  <c r="T34" i="1" s="1"/>
  <c r="L50" i="1"/>
  <c r="S50" i="1"/>
  <c r="T50" i="1" s="1"/>
  <c r="O50" i="1"/>
  <c r="P50" i="1" s="1"/>
  <c r="L86" i="1"/>
  <c r="S86" i="1"/>
  <c r="T86" i="1" s="1"/>
  <c r="O86" i="1"/>
  <c r="P86" i="1" s="1"/>
  <c r="L202" i="1"/>
  <c r="O202" i="1"/>
  <c r="P202" i="1" s="1"/>
  <c r="L215" i="1"/>
  <c r="S215" i="1"/>
  <c r="T215" i="1" s="1"/>
  <c r="L223" i="1"/>
  <c r="S223" i="1"/>
  <c r="T223" i="1" s="1"/>
  <c r="S202" i="1"/>
  <c r="T202" i="1" s="1"/>
  <c r="O223" i="1"/>
  <c r="P223" i="1" s="1"/>
  <c r="L38" i="1"/>
  <c r="S38" i="1"/>
  <c r="T38" i="1" s="1"/>
  <c r="L219" i="1"/>
  <c r="S219" i="1"/>
  <c r="T219" i="1" s="1"/>
  <c r="L222" i="1"/>
  <c r="O33" i="1"/>
  <c r="P33" i="1" s="1"/>
  <c r="L35" i="1"/>
  <c r="S35" i="1"/>
  <c r="T35" i="1" s="1"/>
  <c r="O35" i="1"/>
  <c r="P35" i="1" s="1"/>
  <c r="L203" i="1"/>
  <c r="S203" i="1"/>
  <c r="T203" i="1" s="1"/>
  <c r="L216" i="1"/>
  <c r="S216" i="1"/>
  <c r="T216" i="1" s="1"/>
  <c r="L224" i="1"/>
  <c r="S224" i="1"/>
  <c r="T224" i="1" s="1"/>
  <c r="O224" i="1"/>
  <c r="P224" i="1" s="1"/>
  <c r="S33" i="1"/>
  <c r="T33" i="1" s="1"/>
  <c r="S49" i="1"/>
  <c r="T49" i="1" s="1"/>
  <c r="O84" i="1"/>
  <c r="P84" i="1" s="1"/>
  <c r="O203" i="1"/>
  <c r="P203" i="1" s="1"/>
  <c r="O215" i="1"/>
  <c r="P215" i="1" s="1"/>
  <c r="L68" i="1"/>
  <c r="O68" i="1"/>
  <c r="P68" i="1" s="1"/>
  <c r="S206" i="1"/>
  <c r="T206" i="1" s="1"/>
  <c r="L85" i="1"/>
  <c r="S85" i="1"/>
  <c r="T85" i="1" s="1"/>
  <c r="L201" i="1"/>
  <c r="O201" i="1"/>
  <c r="P201" i="1" s="1"/>
  <c r="S201" i="1"/>
  <c r="T201" i="1" s="1"/>
  <c r="S222" i="1"/>
  <c r="T222" i="1" s="1"/>
  <c r="L51" i="1"/>
  <c r="S51" i="1"/>
  <c r="T51" i="1" s="1"/>
  <c r="L87" i="1"/>
  <c r="O87" i="1"/>
  <c r="P87" i="1" s="1"/>
  <c r="S87" i="1"/>
  <c r="T87" i="1" s="1"/>
  <c r="L28" i="1"/>
  <c r="O28" i="1"/>
  <c r="P28" i="1" s="1"/>
  <c r="L36" i="1"/>
  <c r="S36" i="1"/>
  <c r="T36" i="1" s="1"/>
  <c r="L52" i="1"/>
  <c r="S52" i="1"/>
  <c r="T52" i="1" s="1"/>
  <c r="O52" i="1"/>
  <c r="P52" i="1" s="1"/>
  <c r="L88" i="1"/>
  <c r="O88" i="1"/>
  <c r="P88" i="1" s="1"/>
  <c r="L167" i="1"/>
  <c r="S167" i="1"/>
  <c r="T167" i="1" s="1"/>
  <c r="O167" i="1"/>
  <c r="P167" i="1" s="1"/>
  <c r="L204" i="1"/>
  <c r="S204" i="1"/>
  <c r="T204" i="1" s="1"/>
  <c r="L217" i="1"/>
  <c r="O217" i="1"/>
  <c r="P217" i="1" s="1"/>
  <c r="L225" i="1"/>
  <c r="O225" i="1"/>
  <c r="P225" i="1" s="1"/>
  <c r="S225" i="1"/>
  <c r="T225" i="1" s="1"/>
  <c r="O34" i="1"/>
  <c r="P34" i="1" s="1"/>
  <c r="O51" i="1"/>
  <c r="P51" i="1" s="1"/>
  <c r="S68" i="1"/>
  <c r="T68" i="1" s="1"/>
  <c r="S84" i="1"/>
  <c r="T84" i="1" s="1"/>
  <c r="O204" i="1"/>
  <c r="P204" i="1" s="1"/>
  <c r="O216" i="1"/>
  <c r="P216" i="1" s="1"/>
  <c r="L169" i="1"/>
  <c r="O169" i="1"/>
  <c r="P169" i="1" s="1"/>
  <c r="S169" i="1"/>
  <c r="T169" i="1" s="1"/>
  <c r="L209" i="1"/>
  <c r="O209" i="1"/>
  <c r="P209" i="1" s="1"/>
  <c r="L27" i="1"/>
  <c r="O27" i="1"/>
  <c r="P27" i="1" s="1"/>
  <c r="S27" i="1"/>
  <c r="T27" i="1" s="1"/>
  <c r="O36" i="1"/>
  <c r="P36" i="1" s="1"/>
  <c r="O85" i="1"/>
  <c r="P85" i="1" s="1"/>
  <c r="S217" i="1"/>
  <c r="T217" i="1" s="1"/>
  <c r="L90" i="1"/>
  <c r="O90" i="1"/>
  <c r="P90" i="1" s="1"/>
  <c r="O38" i="1"/>
  <c r="P38" i="1" s="1"/>
  <c r="S209" i="1"/>
  <c r="T209" i="1" s="1"/>
  <c r="O219" i="1"/>
  <c r="P219" i="1" s="1"/>
  <c r="S30" i="1"/>
  <c r="T30" i="1" s="1"/>
  <c r="S88" i="1"/>
  <c r="T88" i="1" s="1"/>
  <c r="O222" i="1"/>
  <c r="P222" i="1" s="1"/>
  <c r="L29" i="1"/>
  <c r="O29" i="1"/>
  <c r="P29" i="1" s="1"/>
  <c r="L37" i="1"/>
  <c r="S37" i="1"/>
  <c r="T37" i="1" s="1"/>
  <c r="L67" i="1"/>
  <c r="S67" i="1"/>
  <c r="T67" i="1" s="1"/>
  <c r="L89" i="1"/>
  <c r="S89" i="1"/>
  <c r="T89" i="1" s="1"/>
  <c r="O89" i="1"/>
  <c r="P89" i="1" s="1"/>
  <c r="L168" i="1"/>
  <c r="S168" i="1"/>
  <c r="T168" i="1" s="1"/>
  <c r="L205" i="1"/>
  <c r="O205" i="1"/>
  <c r="P205" i="1" s="1"/>
  <c r="S218" i="1"/>
  <c r="T218" i="1" s="1"/>
  <c r="L70" i="1"/>
  <c r="S70" i="1"/>
  <c r="T70" i="1" s="1"/>
  <c r="L199" i="1"/>
  <c r="S199" i="1"/>
  <c r="T199" i="1" s="1"/>
  <c r="L207" i="1"/>
  <c r="S207" i="1"/>
  <c r="T207" i="1" s="1"/>
  <c r="L220" i="1"/>
  <c r="S220" i="1"/>
  <c r="T220" i="1" s="1"/>
  <c r="O31" i="1"/>
  <c r="P31" i="1" s="1"/>
  <c r="O67" i="1"/>
  <c r="P67" i="1" s="1"/>
  <c r="O207" i="1"/>
  <c r="P207" i="1" s="1"/>
  <c r="O220" i="1"/>
  <c r="P220" i="1" s="1"/>
  <c r="L32" i="1"/>
  <c r="S32" i="1"/>
  <c r="T32" i="1" s="1"/>
  <c r="O32" i="1"/>
  <c r="P32" i="1" s="1"/>
  <c r="L48" i="1"/>
  <c r="S48" i="1"/>
  <c r="T48" i="1" s="1"/>
  <c r="O48" i="1"/>
  <c r="P48" i="1" s="1"/>
  <c r="L71" i="1"/>
  <c r="O71" i="1"/>
  <c r="P71" i="1" s="1"/>
  <c r="L92" i="1"/>
  <c r="S92" i="1"/>
  <c r="T92" i="1" s="1"/>
  <c r="O92" i="1"/>
  <c r="P92" i="1" s="1"/>
  <c r="L200" i="1"/>
  <c r="S200" i="1"/>
  <c r="T200" i="1" s="1"/>
  <c r="L208" i="1"/>
  <c r="S208" i="1"/>
  <c r="T208" i="1" s="1"/>
  <c r="L221" i="1"/>
  <c r="O221" i="1"/>
  <c r="P221" i="1" s="1"/>
  <c r="S31" i="1"/>
  <c r="T31" i="1" s="1"/>
  <c r="O37" i="1"/>
  <c r="P37" i="1" s="1"/>
  <c r="O47" i="1"/>
  <c r="P47" i="1" s="1"/>
  <c r="O208" i="1"/>
  <c r="P208" i="1" s="1"/>
  <c r="S221" i="1"/>
  <c r="T221" i="1" s="1"/>
  <c r="K9" i="24" l="1"/>
  <c r="O9" i="24" l="1"/>
  <c r="P9" i="24" s="1"/>
  <c r="S9" i="24"/>
  <c r="T9" i="24" s="1"/>
  <c r="L9" i="24"/>
  <c r="K32" i="24" l="1"/>
  <c r="K31" i="24"/>
  <c r="K108" i="1"/>
  <c r="K251" i="1"/>
  <c r="K249" i="1"/>
  <c r="K247" i="1"/>
  <c r="K15" i="1"/>
  <c r="S32" i="24" l="1"/>
  <c r="T32" i="24" s="1"/>
  <c r="O32" i="24"/>
  <c r="P32" i="24" s="1"/>
  <c r="S31" i="24"/>
  <c r="T31" i="24" s="1"/>
  <c r="O31" i="24"/>
  <c r="P31" i="24" s="1"/>
  <c r="S251" i="1"/>
  <c r="T251" i="1" s="1"/>
  <c r="O251" i="1"/>
  <c r="P251" i="1" s="1"/>
  <c r="S249" i="1"/>
  <c r="T249" i="1" s="1"/>
  <c r="O249" i="1"/>
  <c r="P249" i="1" s="1"/>
  <c r="S15" i="1"/>
  <c r="T15" i="1" s="1"/>
  <c r="O15" i="1"/>
  <c r="P15" i="1" s="1"/>
  <c r="S108" i="1"/>
  <c r="T108" i="1" s="1"/>
  <c r="O108" i="1"/>
  <c r="P108" i="1" s="1"/>
  <c r="O247" i="1"/>
  <c r="P247" i="1" s="1"/>
  <c r="S247" i="1"/>
  <c r="T247" i="1" s="1"/>
  <c r="L32" i="24"/>
  <c r="L31" i="24"/>
  <c r="L249" i="1"/>
  <c r="L251" i="1"/>
  <c r="L15" i="1"/>
  <c r="L247" i="1"/>
  <c r="L108" i="1"/>
  <c r="K173" i="1" l="1"/>
  <c r="K172" i="1"/>
  <c r="K171" i="1"/>
  <c r="K170" i="1"/>
  <c r="K150" i="1"/>
  <c r="K149" i="1"/>
  <c r="O149" i="1" l="1"/>
  <c r="P149" i="1" s="1"/>
  <c r="S149" i="1"/>
  <c r="T149" i="1" s="1"/>
  <c r="O173" i="1"/>
  <c r="P173" i="1" s="1"/>
  <c r="S173" i="1"/>
  <c r="T173" i="1" s="1"/>
  <c r="O170" i="1"/>
  <c r="P170" i="1" s="1"/>
  <c r="S170" i="1"/>
  <c r="T170" i="1" s="1"/>
  <c r="S150" i="1"/>
  <c r="T150" i="1" s="1"/>
  <c r="O150" i="1"/>
  <c r="P150" i="1" s="1"/>
  <c r="S171" i="1"/>
  <c r="T171" i="1" s="1"/>
  <c r="O171" i="1"/>
  <c r="P171" i="1" s="1"/>
  <c r="S172" i="1"/>
  <c r="T172" i="1" s="1"/>
  <c r="O172" i="1"/>
  <c r="P172" i="1" s="1"/>
  <c r="L173" i="1"/>
  <c r="L170" i="1"/>
  <c r="L171" i="1"/>
  <c r="L172" i="1"/>
  <c r="L149" i="1"/>
  <c r="L150" i="1"/>
  <c r="K40" i="1" l="1"/>
  <c r="K39" i="1"/>
  <c r="O39" i="1" l="1"/>
  <c r="P39" i="1" s="1"/>
  <c r="S39" i="1"/>
  <c r="T39" i="1" s="1"/>
  <c r="O40" i="1"/>
  <c r="P40" i="1" s="1"/>
  <c r="S40" i="1"/>
  <c r="T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O129" i="1" l="1"/>
  <c r="P129" i="1" s="1"/>
  <c r="S129" i="1"/>
  <c r="T129" i="1" s="1"/>
  <c r="S123" i="1"/>
  <c r="T123" i="1" s="1"/>
  <c r="O123" i="1"/>
  <c r="P123" i="1" s="1"/>
  <c r="S131" i="1"/>
  <c r="T131" i="1" s="1"/>
  <c r="O131" i="1"/>
  <c r="P131" i="1" s="1"/>
  <c r="S128" i="1"/>
  <c r="T128" i="1" s="1"/>
  <c r="O128" i="1"/>
  <c r="P128" i="1" s="1"/>
  <c r="S122" i="1"/>
  <c r="T122" i="1" s="1"/>
  <c r="O122" i="1"/>
  <c r="P122" i="1" s="1"/>
  <c r="S124" i="1"/>
  <c r="T124" i="1" s="1"/>
  <c r="O124" i="1"/>
  <c r="P124" i="1" s="1"/>
  <c r="S132" i="1"/>
  <c r="T132" i="1" s="1"/>
  <c r="O132" i="1"/>
  <c r="P132" i="1" s="1"/>
  <c r="O121" i="1"/>
  <c r="P121" i="1" s="1"/>
  <c r="S121" i="1"/>
  <c r="T121" i="1" s="1"/>
  <c r="S130" i="1"/>
  <c r="T130" i="1" s="1"/>
  <c r="O130" i="1"/>
  <c r="P130" i="1" s="1"/>
  <c r="O125" i="1"/>
  <c r="P125" i="1" s="1"/>
  <c r="S125" i="1"/>
  <c r="T125" i="1" s="1"/>
  <c r="O133" i="1"/>
  <c r="P133" i="1" s="1"/>
  <c r="S133" i="1"/>
  <c r="T133" i="1" s="1"/>
  <c r="S136" i="1"/>
  <c r="T136" i="1" s="1"/>
  <c r="O136" i="1"/>
  <c r="P136" i="1" s="1"/>
  <c r="S126" i="1"/>
  <c r="T126" i="1" s="1"/>
  <c r="O126" i="1"/>
  <c r="P126" i="1" s="1"/>
  <c r="O134" i="1"/>
  <c r="P134" i="1" s="1"/>
  <c r="S134" i="1"/>
  <c r="T134" i="1" s="1"/>
  <c r="S119" i="1"/>
  <c r="T119" i="1" s="1"/>
  <c r="O119" i="1"/>
  <c r="P119" i="1" s="1"/>
  <c r="S127" i="1"/>
  <c r="T127" i="1" s="1"/>
  <c r="O127" i="1"/>
  <c r="P127" i="1" s="1"/>
  <c r="S135" i="1"/>
  <c r="T135" i="1" s="1"/>
  <c r="O135" i="1"/>
  <c r="P135" i="1" s="1"/>
  <c r="S120" i="1"/>
  <c r="T120" i="1" s="1"/>
  <c r="O120" i="1"/>
  <c r="P120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S98" i="1" l="1"/>
  <c r="T98" i="1" s="1"/>
  <c r="O98" i="1"/>
  <c r="P98" i="1" s="1"/>
  <c r="S99" i="1"/>
  <c r="T99" i="1" s="1"/>
  <c r="O99" i="1"/>
  <c r="P99" i="1" s="1"/>
  <c r="L98" i="1"/>
  <c r="L99" i="1"/>
  <c r="K242" i="1"/>
  <c r="K240" i="1"/>
  <c r="S240" i="1" l="1"/>
  <c r="T240" i="1" s="1"/>
  <c r="O240" i="1"/>
  <c r="P240" i="1" s="1"/>
  <c r="S242" i="1"/>
  <c r="T242" i="1" s="1"/>
  <c r="O242" i="1"/>
  <c r="P242" i="1" s="1"/>
  <c r="L240" i="1"/>
  <c r="L242" i="1"/>
  <c r="K58" i="1"/>
  <c r="K9" i="1"/>
  <c r="K30" i="24"/>
  <c r="K10" i="24"/>
  <c r="O10" i="24" l="1"/>
  <c r="P10" i="24" s="1"/>
  <c r="S10" i="24"/>
  <c r="T10" i="24" s="1"/>
  <c r="O30" i="24"/>
  <c r="P30" i="24" s="1"/>
  <c r="S30" i="24"/>
  <c r="T30" i="24" s="1"/>
  <c r="O58" i="1"/>
  <c r="P58" i="1" s="1"/>
  <c r="S58" i="1"/>
  <c r="T58" i="1" s="1"/>
  <c r="S9" i="1"/>
  <c r="T9" i="1" s="1"/>
  <c r="O9" i="1"/>
  <c r="P9" i="1" s="1"/>
  <c r="L10" i="24"/>
  <c r="L30" i="24"/>
  <c r="L58" i="1"/>
  <c r="L9" i="1"/>
  <c r="K19" i="24" l="1"/>
  <c r="O19" i="24" l="1"/>
  <c r="P19" i="24" s="1"/>
  <c r="S19" i="24"/>
  <c r="T19" i="24" s="1"/>
  <c r="L19" i="24"/>
  <c r="K197" i="1" l="1"/>
  <c r="K193" i="1"/>
  <c r="O193" i="1" l="1"/>
  <c r="P193" i="1" s="1"/>
  <c r="S193" i="1"/>
  <c r="T193" i="1" s="1"/>
  <c r="O197" i="1"/>
  <c r="P197" i="1" s="1"/>
  <c r="S197" i="1"/>
  <c r="T197" i="1" s="1"/>
  <c r="L193" i="1"/>
  <c r="L197" i="1"/>
  <c r="K188" i="1"/>
  <c r="K189" i="1"/>
  <c r="O189" i="1" l="1"/>
  <c r="P189" i="1" s="1"/>
  <c r="S189" i="1"/>
  <c r="T189" i="1" s="1"/>
  <c r="S188" i="1"/>
  <c r="T188" i="1" s="1"/>
  <c r="O188" i="1"/>
  <c r="P188" i="1" s="1"/>
  <c r="L189" i="1"/>
  <c r="L188" i="1"/>
  <c r="K42" i="1"/>
  <c r="O42" i="1" l="1"/>
  <c r="P42" i="1" s="1"/>
  <c r="S42" i="1"/>
  <c r="T42" i="1" s="1"/>
  <c r="L42" i="1"/>
  <c r="K18" i="1"/>
  <c r="K20" i="1"/>
  <c r="K24" i="1"/>
  <c r="K107" i="1"/>
  <c r="K115" i="1"/>
  <c r="K106" i="1"/>
  <c r="K113" i="1"/>
  <c r="K43" i="1"/>
  <c r="K243" i="1"/>
  <c r="K241" i="1"/>
  <c r="K79" i="1"/>
  <c r="K138" i="1"/>
  <c r="K114" i="1"/>
  <c r="K137" i="1"/>
  <c r="S107" i="1" l="1"/>
  <c r="T107" i="1" s="1"/>
  <c r="O107" i="1"/>
  <c r="P107" i="1" s="1"/>
  <c r="O241" i="1"/>
  <c r="P241" i="1" s="1"/>
  <c r="S241" i="1"/>
  <c r="T241" i="1" s="1"/>
  <c r="O20" i="1"/>
  <c r="P20" i="1" s="1"/>
  <c r="S20" i="1"/>
  <c r="T20" i="1" s="1"/>
  <c r="S43" i="1"/>
  <c r="T43" i="1" s="1"/>
  <c r="O43" i="1"/>
  <c r="P43" i="1" s="1"/>
  <c r="O113" i="1"/>
  <c r="P113" i="1" s="1"/>
  <c r="S113" i="1"/>
  <c r="T113" i="1" s="1"/>
  <c r="O138" i="1"/>
  <c r="P138" i="1" s="1"/>
  <c r="S138" i="1"/>
  <c r="T138" i="1" s="1"/>
  <c r="S24" i="1"/>
  <c r="T24" i="1" s="1"/>
  <c r="O24" i="1"/>
  <c r="P24" i="1" s="1"/>
  <c r="S18" i="1"/>
  <c r="T18" i="1" s="1"/>
  <c r="O18" i="1"/>
  <c r="P18" i="1" s="1"/>
  <c r="O137" i="1"/>
  <c r="P137" i="1" s="1"/>
  <c r="S137" i="1"/>
  <c r="T137" i="1" s="1"/>
  <c r="O106" i="1"/>
  <c r="P106" i="1" s="1"/>
  <c r="S106" i="1"/>
  <c r="T106" i="1" s="1"/>
  <c r="S79" i="1"/>
  <c r="T79" i="1" s="1"/>
  <c r="O79" i="1"/>
  <c r="P79" i="1" s="1"/>
  <c r="S243" i="1"/>
  <c r="T243" i="1" s="1"/>
  <c r="O243" i="1"/>
  <c r="P243" i="1" s="1"/>
  <c r="O114" i="1"/>
  <c r="P114" i="1" s="1"/>
  <c r="S114" i="1"/>
  <c r="T114" i="1" s="1"/>
  <c r="S115" i="1"/>
  <c r="T115" i="1" s="1"/>
  <c r="O115" i="1"/>
  <c r="P115" i="1" s="1"/>
  <c r="L243" i="1"/>
  <c r="L18" i="1"/>
  <c r="L113" i="1"/>
  <c r="L137" i="1"/>
  <c r="L114" i="1"/>
  <c r="L107" i="1"/>
  <c r="L43" i="1"/>
  <c r="L138" i="1"/>
  <c r="L24" i="1"/>
  <c r="L106" i="1"/>
  <c r="L115" i="1"/>
  <c r="L79" i="1"/>
  <c r="L241" i="1"/>
  <c r="L20" i="1"/>
  <c r="K17" i="1"/>
  <c r="K69" i="1"/>
  <c r="K23" i="1"/>
  <c r="K116" i="1"/>
  <c r="K41" i="1"/>
  <c r="K118" i="1"/>
  <c r="K112" i="1"/>
  <c r="K44" i="1"/>
  <c r="K117" i="1"/>
  <c r="K19" i="1"/>
  <c r="K139" i="1"/>
  <c r="S112" i="1" l="1"/>
  <c r="T112" i="1" s="1"/>
  <c r="O112" i="1"/>
  <c r="P112" i="1" s="1"/>
  <c r="S118" i="1"/>
  <c r="T118" i="1" s="1"/>
  <c r="O118" i="1"/>
  <c r="P118" i="1" s="1"/>
  <c r="S41" i="1"/>
  <c r="T41" i="1" s="1"/>
  <c r="O41" i="1"/>
  <c r="P41" i="1" s="1"/>
  <c r="O23" i="1"/>
  <c r="P23" i="1" s="1"/>
  <c r="S23" i="1"/>
  <c r="T23" i="1" s="1"/>
  <c r="O44" i="1"/>
  <c r="P44" i="1" s="1"/>
  <c r="S44" i="1"/>
  <c r="T44" i="1" s="1"/>
  <c r="S139" i="1"/>
  <c r="T139" i="1" s="1"/>
  <c r="O139" i="1"/>
  <c r="P139" i="1" s="1"/>
  <c r="S19" i="1"/>
  <c r="T19" i="1" s="1"/>
  <c r="O19" i="1"/>
  <c r="P19" i="1" s="1"/>
  <c r="S69" i="1"/>
  <c r="T69" i="1" s="1"/>
  <c r="O69" i="1"/>
  <c r="P69" i="1" s="1"/>
  <c r="S116" i="1"/>
  <c r="T116" i="1" s="1"/>
  <c r="O116" i="1"/>
  <c r="P116" i="1" s="1"/>
  <c r="O117" i="1"/>
  <c r="P117" i="1" s="1"/>
  <c r="S117" i="1"/>
  <c r="T117" i="1" s="1"/>
  <c r="O17" i="1"/>
  <c r="P17" i="1" s="1"/>
  <c r="S17" i="1"/>
  <c r="T17" i="1" s="1"/>
  <c r="L23" i="1"/>
  <c r="L116" i="1"/>
  <c r="L117" i="1"/>
  <c r="L69" i="1"/>
  <c r="L112" i="1"/>
  <c r="L19" i="1"/>
  <c r="L44" i="1"/>
  <c r="L17" i="1"/>
  <c r="L118" i="1"/>
  <c r="L139" i="1"/>
  <c r="L41" i="1"/>
  <c r="K187" i="1" l="1"/>
  <c r="S187" i="1" l="1"/>
  <c r="T187" i="1" s="1"/>
  <c r="O187" i="1"/>
  <c r="P187" i="1" s="1"/>
  <c r="L187" i="1"/>
  <c r="K102" i="1"/>
  <c r="S102" i="1" l="1"/>
  <c r="T102" i="1" s="1"/>
  <c r="O102" i="1"/>
  <c r="P102" i="1" s="1"/>
  <c r="L102" i="1"/>
  <c r="K101" i="1"/>
  <c r="K175" i="1"/>
  <c r="K72" i="1"/>
  <c r="S72" i="1" l="1"/>
  <c r="T72" i="1" s="1"/>
  <c r="O72" i="1"/>
  <c r="P72" i="1" s="1"/>
  <c r="S175" i="1"/>
  <c r="T175" i="1" s="1"/>
  <c r="O175" i="1"/>
  <c r="P175" i="1" s="1"/>
  <c r="O101" i="1"/>
  <c r="P101" i="1" s="1"/>
  <c r="S101" i="1"/>
  <c r="T101" i="1" s="1"/>
  <c r="L72" i="1"/>
  <c r="L101" i="1"/>
  <c r="L175" i="1"/>
  <c r="K57" i="1" l="1"/>
  <c r="S57" i="1" l="1"/>
  <c r="T57" i="1" s="1"/>
  <c r="O57" i="1"/>
  <c r="P57" i="1" s="1"/>
  <c r="L57" i="1"/>
  <c r="K46" i="1"/>
  <c r="S46" i="1" l="1"/>
  <c r="T46" i="1" s="1"/>
  <c r="O46" i="1"/>
  <c r="P46" i="1" s="1"/>
  <c r="L46" i="1"/>
  <c r="K17" i="24" l="1"/>
  <c r="K272" i="1"/>
  <c r="S17" i="24" l="1"/>
  <c r="O17" i="24"/>
  <c r="L17" i="24"/>
  <c r="K15" i="24"/>
  <c r="K145" i="1"/>
  <c r="K237" i="1"/>
  <c r="K233" i="1"/>
  <c r="K245" i="1"/>
  <c r="K77" i="1"/>
  <c r="K234" i="1"/>
  <c r="K235" i="1"/>
  <c r="K212" i="1"/>
  <c r="K236" i="1"/>
  <c r="K273" i="1"/>
  <c r="S15" i="24" l="1"/>
  <c r="O15" i="24"/>
  <c r="O234" i="1"/>
  <c r="P234" i="1" s="1"/>
  <c r="S234" i="1"/>
  <c r="T234" i="1" s="1"/>
  <c r="O233" i="1"/>
  <c r="P233" i="1" s="1"/>
  <c r="S233" i="1"/>
  <c r="T233" i="1" s="1"/>
  <c r="O237" i="1"/>
  <c r="P237" i="1" s="1"/>
  <c r="S237" i="1"/>
  <c r="T237" i="1" s="1"/>
  <c r="O77" i="1"/>
  <c r="P77" i="1" s="1"/>
  <c r="S77" i="1"/>
  <c r="T77" i="1" s="1"/>
  <c r="S245" i="1"/>
  <c r="T245" i="1" s="1"/>
  <c r="O245" i="1"/>
  <c r="P245" i="1" s="1"/>
  <c r="S236" i="1"/>
  <c r="T236" i="1" s="1"/>
  <c r="O236" i="1"/>
  <c r="P236" i="1" s="1"/>
  <c r="O145" i="1"/>
  <c r="P145" i="1" s="1"/>
  <c r="S145" i="1"/>
  <c r="T145" i="1" s="1"/>
  <c r="S212" i="1"/>
  <c r="T212" i="1" s="1"/>
  <c r="O212" i="1"/>
  <c r="P212" i="1" s="1"/>
  <c r="S235" i="1"/>
  <c r="T235" i="1" s="1"/>
  <c r="O235" i="1"/>
  <c r="P235" i="1" s="1"/>
  <c r="L15" i="24"/>
  <c r="L235" i="1"/>
  <c r="L77" i="1"/>
  <c r="L233" i="1"/>
  <c r="L237" i="1"/>
  <c r="L234" i="1"/>
  <c r="L245" i="1"/>
  <c r="L236" i="1"/>
  <c r="L145" i="1"/>
  <c r="L212" i="1"/>
  <c r="K269" i="1"/>
  <c r="K26" i="24"/>
  <c r="K83" i="1"/>
  <c r="K198" i="1"/>
  <c r="K56" i="1"/>
  <c r="K213" i="1"/>
  <c r="K211" i="1"/>
  <c r="K12" i="1"/>
  <c r="K263" i="1"/>
  <c r="K264" i="1"/>
  <c r="K179" i="1"/>
  <c r="K226" i="1"/>
  <c r="K53" i="1"/>
  <c r="K265" i="1"/>
  <c r="K13" i="1"/>
  <c r="K227" i="1"/>
  <c r="S26" i="24" l="1"/>
  <c r="T26" i="24" s="1"/>
  <c r="O26" i="24"/>
  <c r="P26" i="24" s="1"/>
  <c r="S265" i="1"/>
  <c r="T265" i="1" s="1"/>
  <c r="O265" i="1"/>
  <c r="P265" i="1" s="1"/>
  <c r="S83" i="1"/>
  <c r="T83" i="1" s="1"/>
  <c r="O83" i="1"/>
  <c r="P83" i="1" s="1"/>
  <c r="O264" i="1"/>
  <c r="P264" i="1" s="1"/>
  <c r="S264" i="1"/>
  <c r="T264" i="1" s="1"/>
  <c r="O263" i="1"/>
  <c r="P263" i="1" s="1"/>
  <c r="S263" i="1"/>
  <c r="T263" i="1" s="1"/>
  <c r="O213" i="1"/>
  <c r="P213" i="1" s="1"/>
  <c r="S213" i="1"/>
  <c r="T213" i="1" s="1"/>
  <c r="S179" i="1"/>
  <c r="T179" i="1" s="1"/>
  <c r="O179" i="1"/>
  <c r="P179" i="1" s="1"/>
  <c r="S227" i="1"/>
  <c r="T227" i="1" s="1"/>
  <c r="O227" i="1"/>
  <c r="P227" i="1" s="1"/>
  <c r="O12" i="1"/>
  <c r="P12" i="1" s="1"/>
  <c r="S12" i="1"/>
  <c r="T12" i="1" s="1"/>
  <c r="S269" i="1"/>
  <c r="T269" i="1" s="1"/>
  <c r="O269" i="1"/>
  <c r="P269" i="1" s="1"/>
  <c r="O13" i="1"/>
  <c r="P13" i="1" s="1"/>
  <c r="S13" i="1"/>
  <c r="T13" i="1" s="1"/>
  <c r="S211" i="1"/>
  <c r="T211" i="1" s="1"/>
  <c r="O211" i="1"/>
  <c r="P211" i="1" s="1"/>
  <c r="S53" i="1"/>
  <c r="T53" i="1" s="1"/>
  <c r="O53" i="1"/>
  <c r="P53" i="1" s="1"/>
  <c r="S56" i="1"/>
  <c r="T56" i="1" s="1"/>
  <c r="O56" i="1"/>
  <c r="P56" i="1" s="1"/>
  <c r="S226" i="1"/>
  <c r="T226" i="1" s="1"/>
  <c r="O226" i="1"/>
  <c r="P226" i="1" s="1"/>
  <c r="S198" i="1"/>
  <c r="T198" i="1" s="1"/>
  <c r="O198" i="1"/>
  <c r="P198" i="1" s="1"/>
  <c r="L26" i="24"/>
  <c r="L53" i="1"/>
  <c r="L56" i="1"/>
  <c r="L13" i="1"/>
  <c r="L265" i="1"/>
  <c r="L198" i="1"/>
  <c r="L179" i="1"/>
  <c r="L83" i="1"/>
  <c r="L211" i="1"/>
  <c r="L264" i="1"/>
  <c r="L263" i="1"/>
  <c r="L269" i="1"/>
  <c r="L213" i="1"/>
  <c r="L226" i="1"/>
  <c r="L227" i="1"/>
  <c r="L12" i="1"/>
  <c r="K185" i="1"/>
  <c r="K13" i="24"/>
  <c r="K18" i="24"/>
  <c r="K76" i="1"/>
  <c r="K210" i="1"/>
  <c r="K174" i="1"/>
  <c r="K11" i="24"/>
  <c r="K268" i="1"/>
  <c r="K177" i="1"/>
  <c r="K14" i="1"/>
  <c r="K192" i="1"/>
  <c r="K186" i="1"/>
  <c r="O18" i="24" l="1"/>
  <c r="P18" i="24" s="1"/>
  <c r="S18" i="24"/>
  <c r="T18" i="24" s="1"/>
  <c r="O13" i="24"/>
  <c r="P13" i="24" s="1"/>
  <c r="S13" i="24"/>
  <c r="T13" i="24" s="1"/>
  <c r="S11" i="24"/>
  <c r="T11" i="24" s="1"/>
  <c r="O11" i="24"/>
  <c r="P11" i="24" s="1"/>
  <c r="O76" i="1"/>
  <c r="P76" i="1" s="1"/>
  <c r="S76" i="1"/>
  <c r="T76" i="1" s="1"/>
  <c r="O177" i="1"/>
  <c r="P177" i="1" s="1"/>
  <c r="S177" i="1"/>
  <c r="T177" i="1" s="1"/>
  <c r="O185" i="1"/>
  <c r="P185" i="1" s="1"/>
  <c r="S185" i="1"/>
  <c r="T185" i="1" s="1"/>
  <c r="S14" i="1"/>
  <c r="T14" i="1" s="1"/>
  <c r="O14" i="1"/>
  <c r="P14" i="1" s="1"/>
  <c r="S268" i="1"/>
  <c r="T268" i="1" s="1"/>
  <c r="O268" i="1"/>
  <c r="P268" i="1" s="1"/>
  <c r="O210" i="1"/>
  <c r="P210" i="1" s="1"/>
  <c r="S210" i="1"/>
  <c r="T210" i="1" s="1"/>
  <c r="O174" i="1"/>
  <c r="P174" i="1" s="1"/>
  <c r="S174" i="1"/>
  <c r="T174" i="1" s="1"/>
  <c r="S186" i="1"/>
  <c r="T186" i="1" s="1"/>
  <c r="O186" i="1"/>
  <c r="P186" i="1" s="1"/>
  <c r="S192" i="1"/>
  <c r="T192" i="1" s="1"/>
  <c r="O192" i="1"/>
  <c r="P192" i="1" s="1"/>
  <c r="L11" i="24"/>
  <c r="L18" i="24"/>
  <c r="L13" i="24"/>
  <c r="L174" i="1"/>
  <c r="L14" i="1"/>
  <c r="L76" i="1"/>
  <c r="L177" i="1"/>
  <c r="L185" i="1"/>
  <c r="L268" i="1"/>
  <c r="L186" i="1"/>
  <c r="L192" i="1"/>
  <c r="L210" i="1"/>
  <c r="K23" i="24"/>
  <c r="K8" i="24"/>
  <c r="K29" i="24"/>
  <c r="S29" i="24" l="1"/>
  <c r="T29" i="24" s="1"/>
  <c r="O29" i="24"/>
  <c r="P29" i="24" s="1"/>
  <c r="S8" i="24"/>
  <c r="O8" i="24"/>
  <c r="S23" i="24"/>
  <c r="T23" i="24" s="1"/>
  <c r="O23" i="24"/>
  <c r="P23" i="24" s="1"/>
  <c r="L29" i="24"/>
  <c r="L8" i="24"/>
  <c r="L23" i="24"/>
  <c r="K266" i="1" l="1"/>
  <c r="K267" i="1"/>
  <c r="S266" i="1" l="1"/>
  <c r="T266" i="1" s="1"/>
  <c r="O266" i="1"/>
  <c r="P266" i="1" s="1"/>
  <c r="S267" i="1"/>
  <c r="T267" i="1" s="1"/>
  <c r="O267" i="1"/>
  <c r="P267" i="1" s="1"/>
  <c r="L267" i="1"/>
  <c r="L266" i="1"/>
  <c r="K144" i="1"/>
  <c r="S144" i="1" l="1"/>
  <c r="T144" i="1" s="1"/>
  <c r="O144" i="1"/>
  <c r="P144" i="1" s="1"/>
  <c r="L144" i="1"/>
  <c r="K190" i="1"/>
  <c r="K194" i="1"/>
  <c r="K191" i="1"/>
  <c r="K195" i="1"/>
  <c r="K260" i="1"/>
  <c r="S191" i="1" l="1"/>
  <c r="T191" i="1" s="1"/>
  <c r="O191" i="1"/>
  <c r="P191" i="1" s="1"/>
  <c r="O190" i="1"/>
  <c r="P190" i="1" s="1"/>
  <c r="S190" i="1"/>
  <c r="T190" i="1" s="1"/>
  <c r="S195" i="1"/>
  <c r="T195" i="1" s="1"/>
  <c r="O195" i="1"/>
  <c r="P195" i="1" s="1"/>
  <c r="S194" i="1"/>
  <c r="T194" i="1" s="1"/>
  <c r="O194" i="1"/>
  <c r="P194" i="1" s="1"/>
  <c r="O260" i="1"/>
  <c r="S260" i="1"/>
  <c r="L190" i="1"/>
  <c r="L191" i="1"/>
  <c r="L260" i="1"/>
  <c r="L195" i="1"/>
  <c r="L194" i="1"/>
  <c r="K64" i="1"/>
  <c r="K231" i="1"/>
  <c r="K75" i="1"/>
  <c r="K248" i="1"/>
  <c r="K181" i="1"/>
  <c r="K16" i="24"/>
  <c r="K258" i="1"/>
  <c r="K178" i="1"/>
  <c r="K111" i="1"/>
  <c r="K180" i="1"/>
  <c r="K28" i="24"/>
  <c r="K24" i="24"/>
  <c r="K21" i="24"/>
  <c r="K246" i="1"/>
  <c r="K143" i="1"/>
  <c r="K257" i="1"/>
  <c r="K254" i="1"/>
  <c r="K14" i="24"/>
  <c r="K239" i="1"/>
  <c r="K261" i="1"/>
  <c r="K244" i="1"/>
  <c r="K25" i="24"/>
  <c r="S14" i="24" l="1"/>
  <c r="T14" i="24" s="1"/>
  <c r="O14" i="24"/>
  <c r="P14" i="24" s="1"/>
  <c r="O24" i="24"/>
  <c r="P24" i="24" s="1"/>
  <c r="S24" i="24"/>
  <c r="T24" i="24" s="1"/>
  <c r="S16" i="24"/>
  <c r="T16" i="24" s="1"/>
  <c r="O16" i="24"/>
  <c r="P16" i="24" s="1"/>
  <c r="S28" i="24"/>
  <c r="T28" i="24" s="1"/>
  <c r="O28" i="24"/>
  <c r="P28" i="24" s="1"/>
  <c r="O25" i="24"/>
  <c r="P25" i="24" s="1"/>
  <c r="S25" i="24"/>
  <c r="T25" i="24" s="1"/>
  <c r="O21" i="24"/>
  <c r="P21" i="24" s="1"/>
  <c r="S21" i="24"/>
  <c r="T21" i="24" s="1"/>
  <c r="S248" i="1"/>
  <c r="T248" i="1" s="1"/>
  <c r="O248" i="1"/>
  <c r="P248" i="1" s="1"/>
  <c r="S111" i="1"/>
  <c r="T111" i="1" s="1"/>
  <c r="O111" i="1"/>
  <c r="P111" i="1" s="1"/>
  <c r="S64" i="1"/>
  <c r="T64" i="1" s="1"/>
  <c r="O64" i="1"/>
  <c r="P64" i="1" s="1"/>
  <c r="S75" i="1"/>
  <c r="T75" i="1" s="1"/>
  <c r="O75" i="1"/>
  <c r="P75" i="1" s="1"/>
  <c r="S231" i="1"/>
  <c r="T231" i="1" s="1"/>
  <c r="O231" i="1"/>
  <c r="P231" i="1" s="1"/>
  <c r="S257" i="1"/>
  <c r="O257" i="1"/>
  <c r="S178" i="1"/>
  <c r="T178" i="1" s="1"/>
  <c r="O178" i="1"/>
  <c r="P178" i="1" s="1"/>
  <c r="S143" i="1"/>
  <c r="T143" i="1" s="1"/>
  <c r="O143" i="1"/>
  <c r="P143" i="1" s="1"/>
  <c r="S258" i="1"/>
  <c r="O258" i="1"/>
  <c r="S261" i="1"/>
  <c r="O261" i="1"/>
  <c r="S239" i="1"/>
  <c r="T239" i="1" s="1"/>
  <c r="O239" i="1"/>
  <c r="P239" i="1" s="1"/>
  <c r="S180" i="1"/>
  <c r="T180" i="1" s="1"/>
  <c r="O180" i="1"/>
  <c r="P180" i="1" s="1"/>
  <c r="O246" i="1"/>
  <c r="P246" i="1" s="1"/>
  <c r="S246" i="1"/>
  <c r="T246" i="1" s="1"/>
  <c r="S254" i="1"/>
  <c r="T254" i="1" s="1"/>
  <c r="O254" i="1"/>
  <c r="P254" i="1" s="1"/>
  <c r="S244" i="1"/>
  <c r="T244" i="1" s="1"/>
  <c r="O244" i="1"/>
  <c r="P244" i="1" s="1"/>
  <c r="O181" i="1"/>
  <c r="P181" i="1" s="1"/>
  <c r="S181" i="1"/>
  <c r="T181" i="1" s="1"/>
  <c r="L28" i="24"/>
  <c r="L25" i="24"/>
  <c r="L14" i="24"/>
  <c r="L16" i="24"/>
  <c r="L24" i="24"/>
  <c r="L21" i="24"/>
  <c r="L181" i="1"/>
  <c r="L261" i="1"/>
  <c r="L254" i="1"/>
  <c r="L111" i="1"/>
  <c r="L257" i="1"/>
  <c r="L178" i="1"/>
  <c r="L231" i="1"/>
  <c r="L244" i="1"/>
  <c r="L239" i="1"/>
  <c r="L180" i="1"/>
  <c r="L143" i="1"/>
  <c r="L258" i="1"/>
  <c r="L64" i="1"/>
  <c r="L248" i="1"/>
  <c r="L75" i="1"/>
  <c r="L246" i="1"/>
  <c r="K96" i="1"/>
  <c r="K59" i="1"/>
  <c r="K12" i="24"/>
  <c r="K97" i="1"/>
  <c r="K196" i="1"/>
  <c r="K250" i="1"/>
  <c r="K228" i="1"/>
  <c r="K229" i="1"/>
  <c r="K255" i="1"/>
  <c r="K262" i="1"/>
  <c r="K110" i="1"/>
  <c r="K176" i="1"/>
  <c r="K259" i="1"/>
  <c r="K252" i="1"/>
  <c r="K27" i="24"/>
  <c r="O27" i="24" l="1"/>
  <c r="P27" i="24" s="1"/>
  <c r="S27" i="24"/>
  <c r="T27" i="24" s="1"/>
  <c r="O12" i="24"/>
  <c r="P12" i="24" s="1"/>
  <c r="S12" i="24"/>
  <c r="T12" i="24" s="1"/>
  <c r="S255" i="1"/>
  <c r="T255" i="1" s="1"/>
  <c r="O255" i="1"/>
  <c r="P255" i="1" s="1"/>
  <c r="S96" i="1"/>
  <c r="T96" i="1" s="1"/>
  <c r="O96" i="1"/>
  <c r="P96" i="1" s="1"/>
  <c r="O262" i="1"/>
  <c r="P262" i="1" s="1"/>
  <c r="S262" i="1"/>
  <c r="T262" i="1" s="1"/>
  <c r="O229" i="1"/>
  <c r="P229" i="1" s="1"/>
  <c r="S229" i="1"/>
  <c r="T229" i="1" s="1"/>
  <c r="O252" i="1"/>
  <c r="P252" i="1" s="1"/>
  <c r="S252" i="1"/>
  <c r="T252" i="1" s="1"/>
  <c r="S250" i="1"/>
  <c r="T250" i="1" s="1"/>
  <c r="O250" i="1"/>
  <c r="P250" i="1" s="1"/>
  <c r="S59" i="1"/>
  <c r="T59" i="1" s="1"/>
  <c r="O59" i="1"/>
  <c r="P59" i="1" s="1"/>
  <c r="S196" i="1"/>
  <c r="T196" i="1" s="1"/>
  <c r="O196" i="1"/>
  <c r="P196" i="1" s="1"/>
  <c r="S176" i="1"/>
  <c r="T176" i="1" s="1"/>
  <c r="O176" i="1"/>
  <c r="P176" i="1" s="1"/>
  <c r="O97" i="1"/>
  <c r="P97" i="1" s="1"/>
  <c r="S97" i="1"/>
  <c r="T97" i="1" s="1"/>
  <c r="S228" i="1"/>
  <c r="T228" i="1" s="1"/>
  <c r="O228" i="1"/>
  <c r="P228" i="1" s="1"/>
  <c r="S259" i="1"/>
  <c r="O259" i="1"/>
  <c r="O110" i="1"/>
  <c r="P110" i="1" s="1"/>
  <c r="S110" i="1"/>
  <c r="T110" i="1" s="1"/>
  <c r="L27" i="24"/>
  <c r="L12" i="24"/>
  <c r="L59" i="1"/>
  <c r="L255" i="1"/>
  <c r="L96" i="1"/>
  <c r="L229" i="1"/>
  <c r="L259" i="1"/>
  <c r="L250" i="1"/>
  <c r="L176" i="1"/>
  <c r="L196" i="1"/>
  <c r="L262" i="1"/>
  <c r="L252" i="1"/>
  <c r="L228" i="1"/>
  <c r="L97" i="1"/>
  <c r="L110" i="1"/>
  <c r="K16" i="1"/>
  <c r="K20" i="24"/>
  <c r="K253" i="1"/>
  <c r="K238" i="1"/>
  <c r="K22" i="24"/>
  <c r="K230" i="1"/>
  <c r="K256" i="1"/>
  <c r="K232" i="1"/>
  <c r="S20" i="24" l="1"/>
  <c r="T20" i="24" s="1"/>
  <c r="O20" i="24"/>
  <c r="P20" i="24" s="1"/>
  <c r="S22" i="24"/>
  <c r="T22" i="24" s="1"/>
  <c r="O22" i="24"/>
  <c r="P22" i="24" s="1"/>
  <c r="S16" i="1"/>
  <c r="T16" i="1" s="1"/>
  <c r="O16" i="1"/>
  <c r="P16" i="1" s="1"/>
  <c r="O256" i="1"/>
  <c r="S256" i="1"/>
  <c r="S238" i="1"/>
  <c r="T238" i="1" s="1"/>
  <c r="O238" i="1"/>
  <c r="P238" i="1" s="1"/>
  <c r="S232" i="1"/>
  <c r="T232" i="1" s="1"/>
  <c r="O232" i="1"/>
  <c r="P232" i="1" s="1"/>
  <c r="S230" i="1"/>
  <c r="T230" i="1" s="1"/>
  <c r="O230" i="1"/>
  <c r="P230" i="1" s="1"/>
  <c r="S253" i="1"/>
  <c r="T253" i="1" s="1"/>
  <c r="O253" i="1"/>
  <c r="P253" i="1" s="1"/>
  <c r="L20" i="24"/>
  <c r="L22" i="24"/>
  <c r="L253" i="1"/>
  <c r="L230" i="1"/>
  <c r="L232" i="1"/>
  <c r="L16" i="1"/>
  <c r="L238" i="1"/>
  <c r="L256" i="1"/>
  <c r="K109" i="1" l="1"/>
  <c r="K140" i="1"/>
  <c r="K141" i="1"/>
  <c r="K142" i="1"/>
  <c r="K104" i="1"/>
  <c r="O142" i="1" l="1"/>
  <c r="P142" i="1" s="1"/>
  <c r="S142" i="1"/>
  <c r="T142" i="1" s="1"/>
  <c r="S104" i="1"/>
  <c r="T104" i="1" s="1"/>
  <c r="O104" i="1"/>
  <c r="P104" i="1" s="1"/>
  <c r="O141" i="1"/>
  <c r="P141" i="1" s="1"/>
  <c r="S141" i="1"/>
  <c r="T141" i="1" s="1"/>
  <c r="S140" i="1"/>
  <c r="T140" i="1" s="1"/>
  <c r="O140" i="1"/>
  <c r="P140" i="1" s="1"/>
  <c r="O109" i="1"/>
  <c r="P109" i="1" s="1"/>
  <c r="S109" i="1"/>
  <c r="T109" i="1" s="1"/>
  <c r="L104" i="1"/>
  <c r="L142" i="1"/>
  <c r="L109" i="1"/>
  <c r="L141" i="1"/>
  <c r="L140" i="1"/>
  <c r="K74" i="1"/>
  <c r="K157" i="1"/>
  <c r="K147" i="1"/>
  <c r="K10" i="1"/>
  <c r="K61" i="1"/>
  <c r="K21" i="1"/>
  <c r="K66" i="1"/>
  <c r="K154" i="1"/>
  <c r="K94" i="1"/>
  <c r="K54" i="1"/>
  <c r="K60" i="1"/>
  <c r="K100" i="1"/>
  <c r="K152" i="1"/>
  <c r="K73" i="1"/>
  <c r="K165" i="1"/>
  <c r="K25" i="1"/>
  <c r="K159" i="1"/>
  <c r="K26" i="1"/>
  <c r="K158" i="1"/>
  <c r="K163" i="1"/>
  <c r="K22" i="1"/>
  <c r="K103" i="1"/>
  <c r="K62" i="1"/>
  <c r="K184" i="1"/>
  <c r="K161" i="1"/>
  <c r="K162" i="1"/>
  <c r="K65" i="1"/>
  <c r="S163" i="1" l="1"/>
  <c r="T163" i="1" s="1"/>
  <c r="O163" i="1"/>
  <c r="P163" i="1" s="1"/>
  <c r="S100" i="1"/>
  <c r="T100" i="1" s="1"/>
  <c r="O100" i="1"/>
  <c r="P100" i="1" s="1"/>
  <c r="O10" i="1"/>
  <c r="P10" i="1" s="1"/>
  <c r="S10" i="1"/>
  <c r="T10" i="1" s="1"/>
  <c r="S65" i="1"/>
  <c r="T65" i="1" s="1"/>
  <c r="O65" i="1"/>
  <c r="P65" i="1" s="1"/>
  <c r="S158" i="1"/>
  <c r="T158" i="1" s="1"/>
  <c r="O158" i="1"/>
  <c r="P158" i="1" s="1"/>
  <c r="O60" i="1"/>
  <c r="P60" i="1" s="1"/>
  <c r="S60" i="1"/>
  <c r="T60" i="1" s="1"/>
  <c r="S147" i="1"/>
  <c r="T147" i="1" s="1"/>
  <c r="O147" i="1"/>
  <c r="P147" i="1" s="1"/>
  <c r="O26" i="1"/>
  <c r="P26" i="1" s="1"/>
  <c r="S26" i="1"/>
  <c r="T26" i="1" s="1"/>
  <c r="O157" i="1"/>
  <c r="P157" i="1" s="1"/>
  <c r="S157" i="1"/>
  <c r="T157" i="1" s="1"/>
  <c r="S184" i="1"/>
  <c r="T184" i="1" s="1"/>
  <c r="O184" i="1"/>
  <c r="P184" i="1" s="1"/>
  <c r="S25" i="1"/>
  <c r="T25" i="1" s="1"/>
  <c r="O25" i="1"/>
  <c r="P25" i="1" s="1"/>
  <c r="S154" i="1"/>
  <c r="T154" i="1" s="1"/>
  <c r="O154" i="1"/>
  <c r="P154" i="1" s="1"/>
  <c r="S54" i="1"/>
  <c r="T54" i="1" s="1"/>
  <c r="O54" i="1"/>
  <c r="P54" i="1" s="1"/>
  <c r="O161" i="1"/>
  <c r="P161" i="1" s="1"/>
  <c r="S161" i="1"/>
  <c r="T161" i="1" s="1"/>
  <c r="S62" i="1"/>
  <c r="T62" i="1" s="1"/>
  <c r="O62" i="1"/>
  <c r="P62" i="1" s="1"/>
  <c r="O165" i="1"/>
  <c r="P165" i="1" s="1"/>
  <c r="S165" i="1"/>
  <c r="T165" i="1" s="1"/>
  <c r="S66" i="1"/>
  <c r="T66" i="1" s="1"/>
  <c r="O66" i="1"/>
  <c r="P66" i="1" s="1"/>
  <c r="S162" i="1"/>
  <c r="T162" i="1" s="1"/>
  <c r="O162" i="1"/>
  <c r="P162" i="1" s="1"/>
  <c r="O74" i="1"/>
  <c r="P74" i="1" s="1"/>
  <c r="S74" i="1"/>
  <c r="T74" i="1" s="1"/>
  <c r="S103" i="1"/>
  <c r="T103" i="1" s="1"/>
  <c r="O103" i="1"/>
  <c r="P103" i="1" s="1"/>
  <c r="S73" i="1"/>
  <c r="T73" i="1" s="1"/>
  <c r="O73" i="1"/>
  <c r="P73" i="1" s="1"/>
  <c r="S21" i="1"/>
  <c r="T21" i="1" s="1"/>
  <c r="O21" i="1"/>
  <c r="P21" i="1" s="1"/>
  <c r="S159" i="1"/>
  <c r="T159" i="1" s="1"/>
  <c r="O159" i="1"/>
  <c r="P159" i="1" s="1"/>
  <c r="O94" i="1"/>
  <c r="P94" i="1" s="1"/>
  <c r="S94" i="1"/>
  <c r="T94" i="1" s="1"/>
  <c r="S22" i="1"/>
  <c r="T22" i="1" s="1"/>
  <c r="O22" i="1"/>
  <c r="P22" i="1" s="1"/>
  <c r="S152" i="1"/>
  <c r="T152" i="1" s="1"/>
  <c r="O152" i="1"/>
  <c r="P152" i="1" s="1"/>
  <c r="O61" i="1"/>
  <c r="P61" i="1" s="1"/>
  <c r="S61" i="1"/>
  <c r="T61" i="1" s="1"/>
  <c r="L163" i="1"/>
  <c r="L165" i="1"/>
  <c r="L66" i="1"/>
  <c r="L25" i="1"/>
  <c r="L73" i="1"/>
  <c r="L22" i="1"/>
  <c r="L21" i="1"/>
  <c r="L100" i="1"/>
  <c r="L10" i="1"/>
  <c r="L162" i="1"/>
  <c r="L158" i="1"/>
  <c r="L26" i="1"/>
  <c r="L62" i="1"/>
  <c r="L60" i="1"/>
  <c r="L147" i="1"/>
  <c r="L74" i="1"/>
  <c r="L161" i="1"/>
  <c r="L152" i="1"/>
  <c r="L61" i="1"/>
  <c r="L103" i="1"/>
  <c r="L54" i="1"/>
  <c r="L157" i="1"/>
  <c r="L154" i="1"/>
  <c r="L184" i="1"/>
  <c r="L65" i="1"/>
  <c r="L159" i="1"/>
  <c r="L94" i="1"/>
  <c r="K164" i="1"/>
  <c r="K81" i="1"/>
  <c r="K151" i="1"/>
  <c r="K8" i="1"/>
  <c r="K153" i="1"/>
  <c r="K82" i="1"/>
  <c r="K95" i="1"/>
  <c r="K55" i="1"/>
  <c r="K78" i="1"/>
  <c r="K156" i="1"/>
  <c r="K105" i="1"/>
  <c r="K146" i="1"/>
  <c r="K160" i="1"/>
  <c r="K80" i="1"/>
  <c r="K148" i="1"/>
  <c r="S151" i="1" l="1"/>
  <c r="T151" i="1" s="1"/>
  <c r="O151" i="1"/>
  <c r="P151" i="1" s="1"/>
  <c r="S156" i="1"/>
  <c r="T156" i="1" s="1"/>
  <c r="O156" i="1"/>
  <c r="P156" i="1" s="1"/>
  <c r="S146" i="1"/>
  <c r="T146" i="1" s="1"/>
  <c r="O146" i="1"/>
  <c r="P146" i="1" s="1"/>
  <c r="O105" i="1"/>
  <c r="P105" i="1" s="1"/>
  <c r="S105" i="1"/>
  <c r="T105" i="1" s="1"/>
  <c r="S81" i="1"/>
  <c r="T81" i="1" s="1"/>
  <c r="O81" i="1"/>
  <c r="P81" i="1" s="1"/>
  <c r="S164" i="1"/>
  <c r="T164" i="1" s="1"/>
  <c r="O164" i="1"/>
  <c r="P164" i="1" s="1"/>
  <c r="O78" i="1"/>
  <c r="P78" i="1" s="1"/>
  <c r="S78" i="1"/>
  <c r="T78" i="1" s="1"/>
  <c r="O55" i="1"/>
  <c r="P55" i="1" s="1"/>
  <c r="S55" i="1"/>
  <c r="T55" i="1" s="1"/>
  <c r="S148" i="1"/>
  <c r="T148" i="1" s="1"/>
  <c r="O148" i="1"/>
  <c r="P148" i="1" s="1"/>
  <c r="S95" i="1"/>
  <c r="T95" i="1" s="1"/>
  <c r="O95" i="1"/>
  <c r="P95" i="1" s="1"/>
  <c r="S80" i="1"/>
  <c r="T80" i="1" s="1"/>
  <c r="O80" i="1"/>
  <c r="P80" i="1" s="1"/>
  <c r="S82" i="1"/>
  <c r="T82" i="1" s="1"/>
  <c r="O82" i="1"/>
  <c r="P82" i="1" s="1"/>
  <c r="S8" i="1"/>
  <c r="T8" i="1" s="1"/>
  <c r="O8" i="1"/>
  <c r="P8" i="1" s="1"/>
  <c r="S160" i="1"/>
  <c r="T160" i="1" s="1"/>
  <c r="O160" i="1"/>
  <c r="P160" i="1" s="1"/>
  <c r="O153" i="1"/>
  <c r="P153" i="1" s="1"/>
  <c r="S153" i="1"/>
  <c r="T153" i="1" s="1"/>
  <c r="L146" i="1"/>
  <c r="L95" i="1"/>
  <c r="L164" i="1"/>
  <c r="L55" i="1"/>
  <c r="L105" i="1"/>
  <c r="L82" i="1"/>
  <c r="L153" i="1"/>
  <c r="L78" i="1"/>
  <c r="L8" i="1"/>
  <c r="L160" i="1"/>
  <c r="L81" i="1"/>
  <c r="L156" i="1"/>
  <c r="L148" i="1"/>
  <c r="L80" i="1"/>
  <c r="L151" i="1"/>
  <c r="K183" i="1"/>
  <c r="K11" i="1"/>
  <c r="K45" i="1"/>
  <c r="K182" i="1"/>
  <c r="K63" i="1"/>
  <c r="K214" i="1"/>
  <c r="K155" i="1"/>
  <c r="O45" i="1" l="1"/>
  <c r="P45" i="1" s="1"/>
  <c r="S45" i="1"/>
  <c r="T45" i="1" s="1"/>
  <c r="S155" i="1"/>
  <c r="T155" i="1" s="1"/>
  <c r="O155" i="1"/>
  <c r="P155" i="1" s="1"/>
  <c r="S182" i="1"/>
  <c r="T182" i="1" s="1"/>
  <c r="O182" i="1"/>
  <c r="P182" i="1" s="1"/>
  <c r="S183" i="1"/>
  <c r="T183" i="1" s="1"/>
  <c r="O183" i="1"/>
  <c r="P183" i="1" s="1"/>
  <c r="S214" i="1"/>
  <c r="T214" i="1" s="1"/>
  <c r="O214" i="1"/>
  <c r="P214" i="1" s="1"/>
  <c r="O11" i="1"/>
  <c r="P11" i="1" s="1"/>
  <c r="S11" i="1"/>
  <c r="T11" i="1" s="1"/>
  <c r="S63" i="1"/>
  <c r="T63" i="1" s="1"/>
  <c r="O63" i="1"/>
  <c r="P63" i="1" s="1"/>
  <c r="L11" i="1"/>
  <c r="L155" i="1"/>
  <c r="L183" i="1"/>
  <c r="L63" i="1"/>
  <c r="L182" i="1"/>
  <c r="L214" i="1"/>
  <c r="L45" i="1"/>
</calcChain>
</file>

<file path=xl/sharedStrings.xml><?xml version="1.0" encoding="utf-8"?>
<sst xmlns="http://schemas.openxmlformats.org/spreadsheetml/2006/main" count="1115" uniqueCount="526">
  <si>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</si>
  <si>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</si>
  <si>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</si>
  <si>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</si>
  <si>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</si>
  <si>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</si>
  <si>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</si>
  <si>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</si>
  <si>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</si>
  <si>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</si>
  <si>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</si>
  <si>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</si>
  <si>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</si>
  <si>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</si>
  <si>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</si>
  <si>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</si>
  <si>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</si>
  <si>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</si>
  <si>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</si>
  <si>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</si>
  <si>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</si>
  <si>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</si>
  <si>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</si>
  <si>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</si>
  <si>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</si>
  <si>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</si>
  <si>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</si>
  <si>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</si>
  <si>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</si>
  <si>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</si>
  <si>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</si>
  <si>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</si>
  <si>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</si>
  <si>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</si>
  <si>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</si>
  <si>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</si>
  <si>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</si>
  <si>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</si>
  <si>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</si>
  <si>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</si>
  <si>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</si>
  <si>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</si>
  <si>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</si>
  <si>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</si>
  <si>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</si>
  <si>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</si>
  <si>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</si>
  <si>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</si>
  <si>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</si>
  <si>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</si>
  <si>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</si>
  <si>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</si>
  <si>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</si>
  <si>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</si>
  <si>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</si>
  <si>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</si>
  <si>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</si>
  <si>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</si>
  <si>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</si>
  <si>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</si>
  <si>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</si>
  <si>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</si>
  <si>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</si>
  <si>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</si>
  <si>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</si>
  <si>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</si>
  <si>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</si>
  <si>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</si>
  <si>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</si>
  <si>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</si>
  <si>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</si>
  <si>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</si>
  <si>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</si>
  <si>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</si>
  <si>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</si>
  <si>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</si>
  <si>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</si>
  <si>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</si>
  <si>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</si>
  <si>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</si>
  <si>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</si>
  <si>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</si>
  <si>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</si>
  <si>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</si>
  <si>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</si>
  <si>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</si>
  <si>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</si>
  <si>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</si>
  <si>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</si>
  <si>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</si>
  <si>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</si>
  <si>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</si>
  <si>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</si>
  <si>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</si>
  <si>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</si>
  <si>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</si>
  <si>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</si>
  <si>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</si>
  <si>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</si>
  <si>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</si>
  <si>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</si>
  <si>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</si>
  <si>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</si>
  <si>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</si>
  <si>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</si>
  <si>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</si>
  <si>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</si>
  <si>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</si>
  <si>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</si>
  <si>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</si>
  <si>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</si>
  <si>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</si>
  <si>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</si>
  <si>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</si>
  <si>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</si>
  <si>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</si>
  <si>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</si>
  <si>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</si>
  <si>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</si>
  <si>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</si>
  <si>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</si>
  <si>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</si>
  <si>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</si>
  <si>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</si>
  <si>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</si>
  <si>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</si>
  <si>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</si>
  <si>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</si>
  <si>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</si>
  <si>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</si>
  <si>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</si>
  <si>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</si>
  <si>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</si>
  <si>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</si>
  <si>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</si>
  <si>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</si>
  <si>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</si>
  <si>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</si>
  <si>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</si>
  <si>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</si>
  <si>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</si>
  <si>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</si>
  <si>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</si>
  <si>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</si>
  <si>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</si>
  <si>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</si>
  <si>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</si>
  <si>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</si>
  <si>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</si>
  <si>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</si>
  <si>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</si>
  <si>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</si>
  <si>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</si>
  <si>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</si>
  <si>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</si>
  <si>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</si>
  <si>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</si>
  <si>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</si>
  <si>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</si>
  <si>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</si>
  <si>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</si>
  <si>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</si>
  <si>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</si>
  <si>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</si>
  <si>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</si>
  <si>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</si>
  <si>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</si>
  <si>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</si>
  <si>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</si>
  <si>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</si>
  <si>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</si>
  <si>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</si>
  <si>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</si>
  <si>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</si>
  <si>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</si>
  <si>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</si>
  <si>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</si>
  <si>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</si>
  <si>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</si>
  <si>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</si>
  <si>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</si>
  <si>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</si>
  <si>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</si>
  <si>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</si>
  <si>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</si>
  <si>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</si>
  <si>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</si>
  <si>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</si>
  <si>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</si>
  <si>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</si>
  <si>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</si>
  <si>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</si>
  <si>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</si>
  <si>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</si>
  <si>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</si>
  <si>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</si>
  <si>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</si>
  <si>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</si>
  <si>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</si>
  <si>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</si>
  <si>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</si>
  <si>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</si>
  <si>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</si>
  <si>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</si>
  <si>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</si>
  <si>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</si>
  <si>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</si>
  <si>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</si>
  <si>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</si>
  <si>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</si>
  <si>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</si>
  <si>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</si>
  <si>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</si>
  <si>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</si>
  <si>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</si>
  <si>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</si>
  <si>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</si>
  <si>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</si>
  <si>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</si>
  <si>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</si>
  <si>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</si>
  <si>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</si>
  <si>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</si>
  <si>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</si>
  <si>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</si>
  <si>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</si>
  <si>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</si>
  <si>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</si>
  <si>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</si>
  <si>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</si>
  <si>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</si>
  <si>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</si>
  <si>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</si>
  <si>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</si>
  <si>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</si>
  <si>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</si>
  <si>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</si>
  <si>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</si>
  <si>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</si>
  <si>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</si>
  <si>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</si>
  <si>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</si>
  <si>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</si>
  <si>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</si>
  <si>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</si>
  <si>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</si>
  <si>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</si>
  <si>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</si>
  <si>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</si>
  <si>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</si>
  <si>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</si>
  <si>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</si>
  <si>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</si>
  <si>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</si>
  <si>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</si>
  <si>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</si>
  <si>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</si>
  <si>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</si>
  <si>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</si>
  <si>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</si>
  <si>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</si>
  <si>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</si>
  <si>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</si>
  <si>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</si>
  <si>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</si>
  <si>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</si>
  <si>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</si>
  <si>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</si>
  <si>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</si>
  <si>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</si>
  <si>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</si>
  <si>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</si>
  <si>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</si>
  <si>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</si>
  <si>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</si>
  <si>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</si>
  <si>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</si>
  <si>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</si>
  <si>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</si>
  <si>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</si>
  <si>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</si>
  <si>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</si>
  <si>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</si>
  <si>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</si>
  <si>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</si>
  <si>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</si>
  <si>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</si>
  <si>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</si>
  <si>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</si>
  <si>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</si>
  <si>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</si>
  <si>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</si>
  <si>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</si>
  <si>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</si>
  <si>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</si>
  <si>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</si>
  <si>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</si>
  <si>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</si>
  <si>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</si>
  <si>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</si>
  <si>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</si>
  <si>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</si>
  <si>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</si>
  <si>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</si>
  <si>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</si>
  <si>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</si>
  <si>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</si>
  <si>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</si>
  <si>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</si>
  <si>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</si>
  <si>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</si>
  <si>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</si>
  <si>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</si>
  <si>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</si>
  <si>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</si>
  <si>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</si>
  <si>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</si>
  <si>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</si>
  <si>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</si>
  <si>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</si>
  <si>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</si>
  <si>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</si>
  <si>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</si>
  <si>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</si>
  <si>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</si>
  <si>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</si>
  <si>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</si>
  <si>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</si>
  <si>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</si>
  <si>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</si>
  <si>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</si>
  <si>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</si>
  <si>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</si>
  <si>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</si>
  <si>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</si>
  <si>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</si>
  <si>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</si>
  <si>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</si>
  <si>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</si>
  <si>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</si>
  <si>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</si>
  <si>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</si>
  <si>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</si>
  <si>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</si>
  <si>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</si>
  <si>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</si>
  <si>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</si>
  <si>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</si>
  <si>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</si>
  <si>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</si>
  <si>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</si>
  <si>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</si>
  <si>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</si>
  <si>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</si>
  <si>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</si>
  <si>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</si>
  <si>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</si>
  <si>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</si>
  <si>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</si>
  <si>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</si>
  <si>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</si>
  <si>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</si>
  <si>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</si>
  <si>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</si>
  <si>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</si>
  <si>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</si>
  <si>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</si>
  <si>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</si>
  <si>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</si>
  <si>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</si>
  <si>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</si>
  <si>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</si>
  <si>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</si>
  <si>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</si>
  <si>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</si>
  <si>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</si>
  <si>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</si>
  <si>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</si>
  <si>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</si>
  <si>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</si>
  <si>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</si>
  <si>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</si>
  <si>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</si>
  <si>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</si>
  <si>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</si>
  <si>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</si>
  <si>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</si>
  <si>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</si>
  <si>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</si>
  <si>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</si>
  <si>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</si>
  <si>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</si>
  <si>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</si>
  <si>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</si>
  <si>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</si>
  <si>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</si>
  <si>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</si>
  <si>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</si>
  <si>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</si>
  <si>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</si>
  <si>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</si>
  <si>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</si>
  <si>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</si>
  <si>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</si>
  <si>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</si>
  <si>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</si>
  <si>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</si>
  <si>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</si>
  <si>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</si>
  <si>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</si>
  <si>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</si>
  <si>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</si>
  <si>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</si>
  <si>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</si>
  <si>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</si>
  <si>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</si>
  <si>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</si>
  <si>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</si>
  <si>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</si>
  <si>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</si>
  <si>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</si>
  <si>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</si>
  <si>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</si>
  <si>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</si>
  <si>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</si>
  <si>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</si>
  <si>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</si>
  <si>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</si>
  <si>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</si>
  <si>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</si>
  <si>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</si>
  <si>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</si>
  <si>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</si>
  <si>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</si>
  <si>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</si>
  <si>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</si>
  <si>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</si>
  <si>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</si>
  <si>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</si>
  <si>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</si>
  <si>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</si>
  <si>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</si>
  <si>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</si>
  <si>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</si>
  <si>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</si>
  <si>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</si>
  <si>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</si>
  <si>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</si>
  <si>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</si>
  <si>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</si>
  <si>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</si>
  <si>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</si>
  <si>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</si>
  <si>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</si>
  <si>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</si>
  <si>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</si>
  <si>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</si>
  <si>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</si>
  <si>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</si>
  <si>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</si>
  <si>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</si>
  <si>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</si>
  <si>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</si>
  <si>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</si>
  <si>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</si>
  <si>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</si>
  <si>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</si>
  <si>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</si>
  <si>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</si>
  <si>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</si>
  <si>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</si>
  <si>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</si>
  <si>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</si>
  <si>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</si>
  <si>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</si>
  <si>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</si>
  <si>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</si>
  <si>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</si>
  <si>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</si>
  <si>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</si>
  <si>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</si>
  <si>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</si>
  <si>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</si>
  <si>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</si>
  <si>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</si>
  <si>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</si>
  <si>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</si>
  <si>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</si>
  <si>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</si>
  <si>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</si>
  <si>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</si>
  <si>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</si>
  <si>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</si>
  <si>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</si>
  <si>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</si>
  <si>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</si>
  <si>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</si>
  <si>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</si>
  <si>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</si>
  <si>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</si>
  <si>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</si>
  <si>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</si>
  <si>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</si>
  <si>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</si>
  <si>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</si>
  <si>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</si>
  <si>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</si>
  <si>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</si>
  <si>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</si>
  <si>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</si>
  <si>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</si>
  <si>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</si>
  <si>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</si>
  <si>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</si>
  <si>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</si>
  <si>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</si>
  <si>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</si>
  <si>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</si>
  <si>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</si>
  <si>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</si>
  <si>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</si>
  <si>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</si>
  <si>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WINTER SAVINGS</t>
  </si>
  <si>
    <t>MARCH SAVINGS</t>
  </si>
  <si>
    <t>SPRING SAVINGS</t>
  </si>
  <si>
    <t>EARTH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</si>
</sst>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7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23" customWidth="1"/>
    <col min="13" max="15" width="9.42578125" style="26" customWidth="1"/>
    <col min="16" max="16" width="9.42578125" style="27" customWidth="1"/>
    <col min="17" max="19" width="9.42578125" style="26" customWidth="1"/>
    <col min="20" max="20" width="9.42578125" style="27" customWidth="1"/>
    <col min="21" max="23" width="9.42578125" style="26" customWidth="1"/>
    <col min="24" max="24" width="9.42578125" style="27" customWidth="1"/>
    <col min="25" max="27" width="9.42578125" style="26" customWidth="1"/>
    <col min="28" max="28" width="9.42578125" style="27" customWidth="1"/>
    <col min="29" max="16384" width="9.140625" style="28"/>
  </cols>
  <sheetData>
    <row r="2" spans="1:28">
      <c r="F2" s="283">
        <v>44264</v>
      </c>
      <c r="G2" s="283"/>
      <c r="H2" s="210"/>
    </row>
    <row r="3" spans="1:28" ht="37.5" customHeight="1" thickBot="1">
      <c r="M3" s="282" t="s">
        <v>447</v>
      </c>
      <c r="N3" s="282"/>
      <c r="O3" s="282"/>
      <c r="P3" s="282"/>
      <c r="Q3" s="282" t="s">
        <v>447</v>
      </c>
      <c r="R3" s="282"/>
      <c r="S3" s="282"/>
      <c r="T3" s="282"/>
      <c r="U3" s="282" t="s">
        <v>447</v>
      </c>
      <c r="V3" s="282"/>
      <c r="W3" s="282"/>
      <c r="X3" s="282"/>
      <c r="Y3" s="282" t="s">
        <v>447</v>
      </c>
      <c r="Z3" s="282"/>
      <c r="AA3" s="282"/>
      <c r="AB3" s="282"/>
    </row>
    <row r="4" spans="1:28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24"/>
      <c r="M4" s="61" t="s">
        <v>522</v>
      </c>
      <c r="N4" s="58"/>
      <c r="O4" s="58"/>
      <c r="P4" s="59"/>
      <c r="Q4" s="83" t="s">
        <v>523</v>
      </c>
      <c r="R4" s="83"/>
      <c r="S4" s="65"/>
      <c r="T4" s="65"/>
      <c r="U4" s="61" t="s">
        <v>524</v>
      </c>
      <c r="V4" s="58"/>
      <c r="W4" s="58"/>
      <c r="X4" s="59"/>
      <c r="Y4" s="83" t="s">
        <v>525</v>
      </c>
      <c r="Z4" s="83"/>
      <c r="AA4" s="65"/>
      <c r="AB4" s="65"/>
    </row>
    <row r="5" spans="1:28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24"/>
      <c r="M5" s="62" t="s">
        <v>83</v>
      </c>
      <c r="N5" s="57">
        <v>44252</v>
      </c>
      <c r="O5" s="57"/>
      <c r="P5" s="60"/>
      <c r="Q5" s="84" t="s">
        <v>83</v>
      </c>
      <c r="R5" s="64">
        <v>44266</v>
      </c>
      <c r="S5" s="64"/>
      <c r="T5" s="64"/>
      <c r="U5" s="62" t="s">
        <v>83</v>
      </c>
      <c r="V5" s="57">
        <v>44287</v>
      </c>
      <c r="W5" s="57"/>
      <c r="X5" s="60"/>
      <c r="Y5" s="84" t="s">
        <v>83</v>
      </c>
      <c r="Z5" s="64">
        <v>44294</v>
      </c>
      <c r="AA5" s="64"/>
      <c r="AB5" s="64"/>
    </row>
    <row r="6" spans="1:28" s="31" customFormat="1" ht="15" customHeight="1" thickBot="1">
      <c r="A6" s="160"/>
      <c r="B6" s="160"/>
      <c r="C6" s="160"/>
      <c r="D6" s="161"/>
      <c r="E6" s="162"/>
      <c r="F6" s="14"/>
      <c r="G6" s="14"/>
      <c r="H6" s="14"/>
      <c r="I6" s="14"/>
      <c r="J6" s="14"/>
      <c r="K6" s="14"/>
      <c r="L6" s="225"/>
      <c r="M6" s="62" t="s">
        <v>84</v>
      </c>
      <c r="N6" s="57">
        <v>44265</v>
      </c>
      <c r="O6" s="57"/>
      <c r="P6" s="60"/>
      <c r="Q6" s="84" t="s">
        <v>84</v>
      </c>
      <c r="R6" s="64">
        <v>44286</v>
      </c>
      <c r="S6" s="64"/>
      <c r="T6" s="64"/>
      <c r="U6" s="62" t="s">
        <v>84</v>
      </c>
      <c r="V6" s="57">
        <v>44293</v>
      </c>
      <c r="W6" s="57"/>
      <c r="X6" s="60"/>
      <c r="Y6" s="84" t="s">
        <v>84</v>
      </c>
      <c r="Z6" s="64">
        <v>44314</v>
      </c>
      <c r="AA6" s="64"/>
      <c r="AB6" s="64"/>
    </row>
    <row r="7" spans="1:28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82" t="s">
        <v>68</v>
      </c>
      <c r="J7" s="82" t="s">
        <v>448</v>
      </c>
      <c r="K7" s="82" t="s">
        <v>211</v>
      </c>
      <c r="L7" s="226" t="s">
        <v>445</v>
      </c>
      <c r="M7" s="82" t="s">
        <v>446</v>
      </c>
      <c r="N7" s="82" t="s">
        <v>82</v>
      </c>
      <c r="O7" s="82" t="s">
        <v>90</v>
      </c>
      <c r="P7" s="82" t="s">
        <v>444</v>
      </c>
      <c r="Q7" s="82" t="s">
        <v>446</v>
      </c>
      <c r="R7" s="82" t="s">
        <v>82</v>
      </c>
      <c r="S7" s="82" t="s">
        <v>90</v>
      </c>
      <c r="T7" s="82" t="s">
        <v>444</v>
      </c>
      <c r="U7" s="82" t="s">
        <v>446</v>
      </c>
      <c r="V7" s="82" t="s">
        <v>82</v>
      </c>
      <c r="W7" s="82" t="s">
        <v>90</v>
      </c>
      <c r="X7" s="82" t="s">
        <v>444</v>
      </c>
      <c r="Y7" s="82" t="s">
        <v>446</v>
      </c>
      <c r="Z7" s="82" t="s">
        <v>82</v>
      </c>
      <c r="AA7" s="82" t="s">
        <v>90</v>
      </c>
      <c r="AB7" s="82" t="s">
        <v>444</v>
      </c>
    </row>
    <row r="8" spans="1:28" s="5" customFormat="1" ht="12.75" customHeight="1">
      <c r="A8" s="163" t="s">
        <v>187</v>
      </c>
      <c r="B8" s="164" t="s">
        <v>102</v>
      </c>
      <c r="C8" s="165"/>
      <c r="D8" s="166">
        <v>1.38</v>
      </c>
      <c r="E8" s="167" t="s">
        <v>279</v>
      </c>
      <c r="F8" s="168">
        <v>769</v>
      </c>
      <c r="G8" s="168">
        <v>699</v>
      </c>
      <c r="H8" s="168">
        <v>0</v>
      </c>
      <c r="I8" s="169">
        <v>551</v>
      </c>
      <c r="J8" s="169">
        <v>9</v>
      </c>
      <c r="K8" s="214">
        <f t="shared" ref="K8:K83" si="0">IFERROR(I8-J8,I8)</f>
        <v>542</v>
      </c>
      <c r="L8" s="221">
        <f t="shared" ref="L8:L83" si="1">IFERROR((G8-K8)/G8, " ")</f>
        <v>0.22460658082975679</v>
      </c>
      <c r="M8" s="170">
        <v>699</v>
      </c>
      <c r="N8" s="171">
        <v>0</v>
      </c>
      <c r="O8" s="172">
        <f t="shared" ref="O8:O71" si="2">K8-N8</f>
        <v>542</v>
      </c>
      <c r="P8" s="173">
        <f>(M8-O8)/M8</f>
        <v>0.22460658082975679</v>
      </c>
      <c r="Q8" s="174">
        <v>699</v>
      </c>
      <c r="R8" s="175">
        <v>0</v>
      </c>
      <c r="S8" s="176">
        <f t="shared" ref="S8:S71" si="3">K8-R8</f>
        <v>542</v>
      </c>
      <c r="T8" s="177">
        <f>(Q8-S8)/Q8</f>
        <v>0.22460658082975679</v>
      </c>
      <c r="U8" s="170">
        <v>699</v>
      </c>
      <c r="V8" s="171">
        <v>0</v>
      </c>
      <c r="W8" s="172">
        <f>K8-V8</f>
        <v>542</v>
      </c>
      <c r="X8" s="173">
        <f>(U8-W8)/U8</f>
        <v>0.22460658082975679</v>
      </c>
      <c r="Y8" s="174">
        <v>699</v>
      </c>
      <c r="Z8" s="175">
        <v>0</v>
      </c>
      <c r="AA8" s="176">
        <f>K8-Z8</f>
        <v>542</v>
      </c>
      <c r="AB8" s="177">
        <f>(Y8-AA8)/Y8</f>
        <v>0.22460658082975679</v>
      </c>
    </row>
    <row r="9" spans="1:28" s="5" customFormat="1" ht="12.75" customHeight="1">
      <c r="A9" s="40" t="s">
        <v>372</v>
      </c>
      <c r="B9" s="37" t="s">
        <v>102</v>
      </c>
      <c r="C9" s="183"/>
      <c r="D9" s="47">
        <v>2.08</v>
      </c>
      <c r="E9" s="38" t="s">
        <v>379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15">
        <f t="shared" si="0"/>
        <v>711</v>
      </c>
      <c r="L9" s="227">
        <f t="shared" si="1"/>
        <v>0.19932432432432431</v>
      </c>
      <c r="M9" s="245">
        <v>799</v>
      </c>
      <c r="N9" s="67">
        <v>0</v>
      </c>
      <c r="O9" s="68">
        <f t="shared" si="2"/>
        <v>711</v>
      </c>
      <c r="P9" s="16">
        <f t="shared" ref="P9:P88" si="4">(M9-O9)/M9</f>
        <v>0.11013767209011265</v>
      </c>
      <c r="Q9" s="245">
        <v>799</v>
      </c>
      <c r="R9" s="70">
        <v>0</v>
      </c>
      <c r="S9" s="71">
        <f t="shared" si="3"/>
        <v>711</v>
      </c>
      <c r="T9" s="18">
        <f t="shared" ref="T9:T88" si="5">(Q9-S9)/Q9</f>
        <v>0.11013767209011265</v>
      </c>
      <c r="U9" s="245">
        <v>799</v>
      </c>
      <c r="V9" s="67">
        <v>0</v>
      </c>
      <c r="W9" s="68">
        <f t="shared" ref="W9:W72" si="6">K9-V9</f>
        <v>711</v>
      </c>
      <c r="X9" s="16">
        <f t="shared" ref="X9:X88" si="7">(U9-W9)/U9</f>
        <v>0.11013767209011265</v>
      </c>
      <c r="Y9" s="245">
        <v>799</v>
      </c>
      <c r="Z9" s="70">
        <v>0</v>
      </c>
      <c r="AA9" s="71">
        <f t="shared" ref="AA9:AA72" si="8">K9-Z9</f>
        <v>711</v>
      </c>
      <c r="AB9" s="18">
        <f t="shared" ref="AB9:AB88" si="9">(Y9-AA9)/Y9</f>
        <v>0.11013767209011265</v>
      </c>
    </row>
    <row r="10" spans="1:28" s="5" customFormat="1" ht="12.75" customHeight="1">
      <c r="A10" s="40" t="s">
        <v>8</v>
      </c>
      <c r="B10" s="37" t="s">
        <v>102</v>
      </c>
      <c r="C10" s="4"/>
      <c r="D10" s="47">
        <v>3.12</v>
      </c>
      <c r="E10" s="38" t="s">
        <v>108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15">
        <f t="shared" si="0"/>
        <v>886</v>
      </c>
      <c r="L10" s="221">
        <f t="shared" si="1"/>
        <v>0.26105087572977481</v>
      </c>
      <c r="M10" s="66">
        <v>1199</v>
      </c>
      <c r="N10" s="67">
        <v>0</v>
      </c>
      <c r="O10" s="68">
        <f t="shared" si="2"/>
        <v>886</v>
      </c>
      <c r="P10" s="16">
        <f t="shared" si="4"/>
        <v>0.26105087572977481</v>
      </c>
      <c r="Q10" s="245">
        <v>1099</v>
      </c>
      <c r="R10" s="70">
        <v>0</v>
      </c>
      <c r="S10" s="71">
        <f t="shared" si="3"/>
        <v>886</v>
      </c>
      <c r="T10" s="18">
        <f t="shared" si="5"/>
        <v>0.19381255686988172</v>
      </c>
      <c r="U10" s="245">
        <v>1099</v>
      </c>
      <c r="V10" s="67">
        <v>0</v>
      </c>
      <c r="W10" s="68">
        <f t="shared" si="6"/>
        <v>886</v>
      </c>
      <c r="X10" s="16">
        <f t="shared" si="7"/>
        <v>0.19381255686988172</v>
      </c>
      <c r="Y10" s="245">
        <v>1099</v>
      </c>
      <c r="Z10" s="70">
        <v>0</v>
      </c>
      <c r="AA10" s="71">
        <f t="shared" si="8"/>
        <v>886</v>
      </c>
      <c r="AB10" s="18">
        <f t="shared" si="9"/>
        <v>0.19381255686988172</v>
      </c>
    </row>
    <row r="11" spans="1:28" s="5" customFormat="1" ht="12.75" customHeight="1">
      <c r="A11" s="40" t="s">
        <v>7</v>
      </c>
      <c r="B11" s="37" t="s">
        <v>102</v>
      </c>
      <c r="C11" s="4"/>
      <c r="D11" s="47">
        <v>3.12</v>
      </c>
      <c r="E11" s="38" t="s">
        <v>108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15">
        <f t="shared" si="0"/>
        <v>840</v>
      </c>
      <c r="L11" s="227">
        <f t="shared" si="1"/>
        <v>0.2356687898089172</v>
      </c>
      <c r="M11" s="66">
        <v>1099</v>
      </c>
      <c r="N11" s="67">
        <v>0</v>
      </c>
      <c r="O11" s="68">
        <f t="shared" si="2"/>
        <v>840</v>
      </c>
      <c r="P11" s="16">
        <f t="shared" si="4"/>
        <v>0.2356687898089172</v>
      </c>
      <c r="Q11" s="69">
        <v>1099</v>
      </c>
      <c r="R11" s="70">
        <v>0</v>
      </c>
      <c r="S11" s="71">
        <f t="shared" si="3"/>
        <v>840</v>
      </c>
      <c r="T11" s="18">
        <f t="shared" si="5"/>
        <v>0.2356687898089172</v>
      </c>
      <c r="U11" s="66">
        <v>1099</v>
      </c>
      <c r="V11" s="67">
        <v>0</v>
      </c>
      <c r="W11" s="68">
        <f t="shared" si="6"/>
        <v>840</v>
      </c>
      <c r="X11" s="16">
        <f t="shared" si="7"/>
        <v>0.2356687898089172</v>
      </c>
      <c r="Y11" s="69">
        <v>1099</v>
      </c>
      <c r="Z11" s="70">
        <v>0</v>
      </c>
      <c r="AA11" s="71">
        <f t="shared" si="8"/>
        <v>840</v>
      </c>
      <c r="AB11" s="18">
        <f t="shared" si="9"/>
        <v>0.2356687898089172</v>
      </c>
    </row>
    <row r="12" spans="1:28" s="5" customFormat="1" ht="12.75" customHeight="1" thickBot="1">
      <c r="A12" s="41" t="s">
        <v>190</v>
      </c>
      <c r="B12" s="36" t="s">
        <v>102</v>
      </c>
      <c r="C12" s="9"/>
      <c r="D12" s="48">
        <v>3.12</v>
      </c>
      <c r="E12" s="2" t="s">
        <v>219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16">
        <f t="shared" si="0"/>
        <v>997</v>
      </c>
      <c r="L12" s="222">
        <f t="shared" si="1"/>
        <v>0.23248652809853734</v>
      </c>
      <c r="M12" s="73">
        <v>1299</v>
      </c>
      <c r="N12" s="74">
        <v>0</v>
      </c>
      <c r="O12" s="75">
        <f t="shared" si="2"/>
        <v>997</v>
      </c>
      <c r="P12" s="17">
        <f t="shared" si="4"/>
        <v>0.23248652809853734</v>
      </c>
      <c r="Q12" s="244">
        <v>1199</v>
      </c>
      <c r="R12" s="77">
        <v>0</v>
      </c>
      <c r="S12" s="78">
        <f t="shared" si="3"/>
        <v>997</v>
      </c>
      <c r="T12" s="19">
        <f t="shared" si="5"/>
        <v>0.16847372810675562</v>
      </c>
      <c r="U12" s="244">
        <v>1199</v>
      </c>
      <c r="V12" s="74">
        <v>0</v>
      </c>
      <c r="W12" s="75">
        <f t="shared" si="6"/>
        <v>997</v>
      </c>
      <c r="X12" s="17">
        <f t="shared" si="7"/>
        <v>0.16847372810675562</v>
      </c>
      <c r="Y12" s="244">
        <v>1199</v>
      </c>
      <c r="Z12" s="77">
        <v>0</v>
      </c>
      <c r="AA12" s="78">
        <f t="shared" si="8"/>
        <v>997</v>
      </c>
      <c r="AB12" s="19">
        <f t="shared" si="9"/>
        <v>0.16847372810675562</v>
      </c>
    </row>
    <row r="13" spans="1:28" s="5" customFormat="1" ht="12.75" customHeight="1">
      <c r="A13" s="163" t="s">
        <v>125</v>
      </c>
      <c r="B13" s="164" t="s">
        <v>102</v>
      </c>
      <c r="C13" s="165"/>
      <c r="D13" s="166">
        <v>1.36</v>
      </c>
      <c r="E13" s="167" t="s">
        <v>280</v>
      </c>
      <c r="F13" s="168">
        <v>1319</v>
      </c>
      <c r="G13" s="168">
        <v>1199</v>
      </c>
      <c r="H13" s="168">
        <v>0</v>
      </c>
      <c r="I13" s="169">
        <v>981</v>
      </c>
      <c r="J13" s="169">
        <v>0</v>
      </c>
      <c r="K13" s="214">
        <f t="shared" si="0"/>
        <v>981</v>
      </c>
      <c r="L13" s="230">
        <f t="shared" si="1"/>
        <v>0.18181818181818182</v>
      </c>
      <c r="M13" s="170">
        <v>1199</v>
      </c>
      <c r="N13" s="171">
        <v>0</v>
      </c>
      <c r="O13" s="172">
        <f t="shared" si="2"/>
        <v>981</v>
      </c>
      <c r="P13" s="173">
        <f t="shared" si="4"/>
        <v>0.18181818181818182</v>
      </c>
      <c r="Q13" s="174">
        <v>1199</v>
      </c>
      <c r="R13" s="175">
        <v>0</v>
      </c>
      <c r="S13" s="176">
        <f t="shared" si="3"/>
        <v>981</v>
      </c>
      <c r="T13" s="177">
        <f t="shared" si="5"/>
        <v>0.18181818181818182</v>
      </c>
      <c r="U13" s="170">
        <v>1199</v>
      </c>
      <c r="V13" s="171">
        <v>0</v>
      </c>
      <c r="W13" s="172">
        <f t="shared" si="6"/>
        <v>981</v>
      </c>
      <c r="X13" s="173">
        <f t="shared" si="7"/>
        <v>0.18181818181818182</v>
      </c>
      <c r="Y13" s="174">
        <v>1199</v>
      </c>
      <c r="Z13" s="175">
        <v>0</v>
      </c>
      <c r="AA13" s="176">
        <f t="shared" si="8"/>
        <v>981</v>
      </c>
      <c r="AB13" s="177">
        <f t="shared" si="9"/>
        <v>0.18181818181818182</v>
      </c>
    </row>
    <row r="14" spans="1:28" s="5" customFormat="1" ht="12.75" customHeight="1">
      <c r="A14" s="40" t="s">
        <v>201</v>
      </c>
      <c r="B14" s="37" t="s">
        <v>102</v>
      </c>
      <c r="C14" s="4"/>
      <c r="D14" s="47">
        <v>1.49</v>
      </c>
      <c r="E14" s="38" t="s">
        <v>281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15">
        <f t="shared" si="0"/>
        <v>1071</v>
      </c>
      <c r="L14" s="227">
        <f t="shared" si="1"/>
        <v>0.17551963048498845</v>
      </c>
      <c r="M14" s="245">
        <v>1169</v>
      </c>
      <c r="N14" s="67">
        <v>0</v>
      </c>
      <c r="O14" s="68">
        <f t="shared" si="2"/>
        <v>1071</v>
      </c>
      <c r="P14" s="16">
        <f t="shared" si="4"/>
        <v>8.3832335329341312E-2</v>
      </c>
      <c r="Q14" s="245">
        <v>1169</v>
      </c>
      <c r="R14" s="70">
        <v>0</v>
      </c>
      <c r="S14" s="71">
        <f t="shared" si="3"/>
        <v>1071</v>
      </c>
      <c r="T14" s="18">
        <f t="shared" si="5"/>
        <v>8.3832335329341312E-2</v>
      </c>
      <c r="U14" s="245">
        <v>1169</v>
      </c>
      <c r="V14" s="67">
        <v>0</v>
      </c>
      <c r="W14" s="68">
        <f t="shared" si="6"/>
        <v>1071</v>
      </c>
      <c r="X14" s="16">
        <f t="shared" si="7"/>
        <v>8.3832335329341312E-2</v>
      </c>
      <c r="Y14" s="245">
        <v>1169</v>
      </c>
      <c r="Z14" s="70">
        <v>0</v>
      </c>
      <c r="AA14" s="71">
        <f t="shared" si="8"/>
        <v>1071</v>
      </c>
      <c r="AB14" s="18">
        <f t="shared" si="9"/>
        <v>8.3832335329341312E-2</v>
      </c>
    </row>
    <row r="15" spans="1:28" s="5" customFormat="1" ht="12.75" customHeight="1">
      <c r="A15" s="188" t="s">
        <v>433</v>
      </c>
      <c r="B15" s="189" t="s">
        <v>102</v>
      </c>
      <c r="C15" s="190"/>
      <c r="D15" s="191">
        <v>3.12</v>
      </c>
      <c r="E15" s="192" t="s">
        <v>282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15">
        <f t="shared" si="0"/>
        <v>1218</v>
      </c>
      <c r="L15" s="227">
        <f t="shared" si="1"/>
        <v>0.2831077104178929</v>
      </c>
      <c r="M15" s="66">
        <v>1699</v>
      </c>
      <c r="N15" s="67">
        <v>0</v>
      </c>
      <c r="O15" s="68">
        <f t="shared" si="2"/>
        <v>1218</v>
      </c>
      <c r="P15" s="16">
        <f t="shared" si="4"/>
        <v>0.2831077104178929</v>
      </c>
      <c r="Q15" s="69">
        <v>1699</v>
      </c>
      <c r="R15" s="70">
        <v>0</v>
      </c>
      <c r="S15" s="71">
        <f t="shared" si="3"/>
        <v>1218</v>
      </c>
      <c r="T15" s="18">
        <f t="shared" si="5"/>
        <v>0.2831077104178929</v>
      </c>
      <c r="U15" s="66">
        <v>1699</v>
      </c>
      <c r="V15" s="67">
        <v>0</v>
      </c>
      <c r="W15" s="68">
        <f t="shared" si="6"/>
        <v>1218</v>
      </c>
      <c r="X15" s="16">
        <f t="shared" si="7"/>
        <v>0.2831077104178929</v>
      </c>
      <c r="Y15" s="69">
        <v>1699</v>
      </c>
      <c r="Z15" s="70">
        <v>0</v>
      </c>
      <c r="AA15" s="71">
        <f t="shared" si="8"/>
        <v>1218</v>
      </c>
      <c r="AB15" s="18">
        <f t="shared" si="9"/>
        <v>0.2831077104178929</v>
      </c>
    </row>
    <row r="16" spans="1:28" s="5" customFormat="1" ht="12.75" customHeight="1" thickBot="1">
      <c r="A16" s="197" t="s">
        <v>230</v>
      </c>
      <c r="B16" s="193" t="s">
        <v>102</v>
      </c>
      <c r="C16" s="198"/>
      <c r="D16" s="194">
        <v>3.12</v>
      </c>
      <c r="E16" s="195" t="s">
        <v>282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16">
        <f t="shared" si="0"/>
        <v>1135</v>
      </c>
      <c r="L16" s="228">
        <f t="shared" si="1"/>
        <v>0.29018136335209505</v>
      </c>
      <c r="M16" s="73">
        <v>1599</v>
      </c>
      <c r="N16" s="74">
        <v>0</v>
      </c>
      <c r="O16" s="75">
        <f t="shared" si="2"/>
        <v>1135</v>
      </c>
      <c r="P16" s="17">
        <f t="shared" si="4"/>
        <v>0.29018136335209505</v>
      </c>
      <c r="Q16" s="76">
        <v>1599</v>
      </c>
      <c r="R16" s="77">
        <v>0</v>
      </c>
      <c r="S16" s="78">
        <f t="shared" si="3"/>
        <v>1135</v>
      </c>
      <c r="T16" s="19">
        <f t="shared" si="5"/>
        <v>0.29018136335209505</v>
      </c>
      <c r="U16" s="73">
        <v>1599</v>
      </c>
      <c r="V16" s="74">
        <v>0</v>
      </c>
      <c r="W16" s="75">
        <f t="shared" si="6"/>
        <v>1135</v>
      </c>
      <c r="X16" s="17">
        <f t="shared" si="7"/>
        <v>0.29018136335209505</v>
      </c>
      <c r="Y16" s="76">
        <v>1599</v>
      </c>
      <c r="Z16" s="77">
        <v>0</v>
      </c>
      <c r="AA16" s="78">
        <f t="shared" si="8"/>
        <v>1135</v>
      </c>
      <c r="AB16" s="19">
        <f t="shared" si="9"/>
        <v>0.29018136335209505</v>
      </c>
    </row>
    <row r="17" spans="1:28" s="5" customFormat="1" ht="12.75" customHeight="1">
      <c r="A17" s="42" t="s">
        <v>233</v>
      </c>
      <c r="B17" s="34" t="s">
        <v>102</v>
      </c>
      <c r="C17" s="196"/>
      <c r="D17" s="49">
        <v>3.57</v>
      </c>
      <c r="E17" s="7" t="s">
        <v>387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17">
        <f t="shared" si="0"/>
        <v>2564</v>
      </c>
      <c r="L17" s="229">
        <f t="shared" si="1"/>
        <v>0.28757988330091694</v>
      </c>
      <c r="M17" s="246">
        <v>3299</v>
      </c>
      <c r="N17" s="101">
        <v>0</v>
      </c>
      <c r="O17" s="104">
        <f t="shared" si="2"/>
        <v>2564</v>
      </c>
      <c r="P17" s="15">
        <f t="shared" si="4"/>
        <v>0.22279478629887844</v>
      </c>
      <c r="Q17" s="246">
        <v>3299</v>
      </c>
      <c r="R17" s="103">
        <v>0</v>
      </c>
      <c r="S17" s="105">
        <f t="shared" si="3"/>
        <v>2564</v>
      </c>
      <c r="T17" s="20">
        <f t="shared" si="5"/>
        <v>0.22279478629887844</v>
      </c>
      <c r="U17" s="246">
        <v>3299</v>
      </c>
      <c r="V17" s="101">
        <v>0</v>
      </c>
      <c r="W17" s="104">
        <f t="shared" si="6"/>
        <v>2564</v>
      </c>
      <c r="X17" s="15">
        <f t="shared" si="7"/>
        <v>0.22279478629887844</v>
      </c>
      <c r="Y17" s="246">
        <v>2899</v>
      </c>
      <c r="Z17" s="240">
        <v>320</v>
      </c>
      <c r="AA17" s="105">
        <f t="shared" si="8"/>
        <v>2244</v>
      </c>
      <c r="AB17" s="20">
        <f t="shared" si="9"/>
        <v>0.225939979303208</v>
      </c>
    </row>
    <row r="18" spans="1:28" s="5" customFormat="1" ht="12.75" customHeight="1">
      <c r="A18" s="40" t="s">
        <v>232</v>
      </c>
      <c r="B18" s="37" t="s">
        <v>102</v>
      </c>
      <c r="C18" s="183"/>
      <c r="D18" s="47">
        <v>3.57</v>
      </c>
      <c r="E18" s="38" t="s">
        <v>387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15">
        <f t="shared" si="0"/>
        <v>2483</v>
      </c>
      <c r="L18" s="227">
        <f t="shared" si="1"/>
        <v>0.29036867676478995</v>
      </c>
      <c r="M18" s="245">
        <v>3199</v>
      </c>
      <c r="N18" s="67">
        <v>0</v>
      </c>
      <c r="O18" s="68">
        <f t="shared" si="2"/>
        <v>2483</v>
      </c>
      <c r="P18" s="16">
        <f t="shared" si="4"/>
        <v>0.22381994373241637</v>
      </c>
      <c r="Q18" s="245">
        <v>3199</v>
      </c>
      <c r="R18" s="70">
        <v>0</v>
      </c>
      <c r="S18" s="71">
        <f t="shared" si="3"/>
        <v>2483</v>
      </c>
      <c r="T18" s="18">
        <f t="shared" si="5"/>
        <v>0.22381994373241637</v>
      </c>
      <c r="U18" s="245">
        <v>3199</v>
      </c>
      <c r="V18" s="67">
        <v>0</v>
      </c>
      <c r="W18" s="68">
        <f t="shared" si="6"/>
        <v>2483</v>
      </c>
      <c r="X18" s="16">
        <f t="shared" si="7"/>
        <v>0.22381994373241637</v>
      </c>
      <c r="Y18" s="245">
        <v>2899</v>
      </c>
      <c r="Z18" s="241">
        <v>240</v>
      </c>
      <c r="AA18" s="71">
        <f t="shared" si="8"/>
        <v>2243</v>
      </c>
      <c r="AB18" s="18">
        <f t="shared" si="9"/>
        <v>0.22628492583649534</v>
      </c>
    </row>
    <row r="19" spans="1:28" s="5" customFormat="1" ht="12.75" customHeight="1">
      <c r="A19" s="40" t="s">
        <v>235</v>
      </c>
      <c r="B19" s="37" t="s">
        <v>102</v>
      </c>
      <c r="C19" s="4"/>
      <c r="D19" s="47" t="s">
        <v>380</v>
      </c>
      <c r="E19" s="38" t="s">
        <v>386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15">
        <f t="shared" si="0"/>
        <v>2797</v>
      </c>
      <c r="L19" s="227">
        <f t="shared" si="1"/>
        <v>0.28263657348037957</v>
      </c>
      <c r="M19" s="245">
        <v>3499</v>
      </c>
      <c r="N19" s="67">
        <v>0</v>
      </c>
      <c r="O19" s="68">
        <f t="shared" si="2"/>
        <v>2797</v>
      </c>
      <c r="P19" s="16">
        <f t="shared" si="4"/>
        <v>0.20062875107173478</v>
      </c>
      <c r="Q19" s="245">
        <v>3499</v>
      </c>
      <c r="R19" s="70">
        <v>0</v>
      </c>
      <c r="S19" s="71">
        <f t="shared" si="3"/>
        <v>2797</v>
      </c>
      <c r="T19" s="18">
        <f t="shared" si="5"/>
        <v>0.20062875107173478</v>
      </c>
      <c r="U19" s="245">
        <v>3499</v>
      </c>
      <c r="V19" s="67">
        <v>0</v>
      </c>
      <c r="W19" s="68">
        <f t="shared" si="6"/>
        <v>2797</v>
      </c>
      <c r="X19" s="16">
        <f t="shared" si="7"/>
        <v>0.20062875107173478</v>
      </c>
      <c r="Y19" s="245">
        <v>3099</v>
      </c>
      <c r="Z19" s="241">
        <v>320</v>
      </c>
      <c r="AA19" s="71">
        <f t="shared" si="8"/>
        <v>2477</v>
      </c>
      <c r="AB19" s="18">
        <f t="shared" si="9"/>
        <v>0.20070990642142628</v>
      </c>
    </row>
    <row r="20" spans="1:28" s="5" customFormat="1" ht="12.75" customHeight="1">
      <c r="A20" s="40" t="s">
        <v>234</v>
      </c>
      <c r="B20" s="37" t="s">
        <v>102</v>
      </c>
      <c r="C20" s="4"/>
      <c r="D20" s="47" t="s">
        <v>380</v>
      </c>
      <c r="E20" s="38" t="s">
        <v>386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15">
        <f t="shared" si="0"/>
        <v>2717</v>
      </c>
      <c r="L20" s="227">
        <f t="shared" si="1"/>
        <v>0.28481179257699396</v>
      </c>
      <c r="M20" s="245">
        <v>3399</v>
      </c>
      <c r="N20" s="67">
        <v>0</v>
      </c>
      <c r="O20" s="68">
        <f t="shared" si="2"/>
        <v>2717</v>
      </c>
      <c r="P20" s="16">
        <f t="shared" si="4"/>
        <v>0.20064724919093851</v>
      </c>
      <c r="Q20" s="245">
        <v>3399</v>
      </c>
      <c r="R20" s="70">
        <v>0</v>
      </c>
      <c r="S20" s="71">
        <f t="shared" si="3"/>
        <v>2717</v>
      </c>
      <c r="T20" s="18">
        <f t="shared" si="5"/>
        <v>0.20064724919093851</v>
      </c>
      <c r="U20" s="245">
        <v>3399</v>
      </c>
      <c r="V20" s="67">
        <v>0</v>
      </c>
      <c r="W20" s="68">
        <f t="shared" si="6"/>
        <v>2717</v>
      </c>
      <c r="X20" s="16">
        <f t="shared" si="7"/>
        <v>0.20064724919093851</v>
      </c>
      <c r="Y20" s="245">
        <v>3099</v>
      </c>
      <c r="Z20" s="241">
        <v>240</v>
      </c>
      <c r="AA20" s="71">
        <f t="shared" si="8"/>
        <v>2477</v>
      </c>
      <c r="AB20" s="18">
        <f t="shared" si="9"/>
        <v>0.20070990642142628</v>
      </c>
    </row>
    <row r="21" spans="1:28" s="5" customFormat="1" ht="12.75" customHeight="1">
      <c r="A21" s="40" t="s">
        <v>194</v>
      </c>
      <c r="B21" s="37" t="s">
        <v>102</v>
      </c>
      <c r="C21" s="4"/>
      <c r="D21" s="47">
        <v>3.57</v>
      </c>
      <c r="E21" s="38" t="s">
        <v>389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15">
        <f t="shared" si="0"/>
        <v>2883</v>
      </c>
      <c r="L21" s="227">
        <f t="shared" si="1"/>
        <v>0.31340795427482732</v>
      </c>
      <c r="M21" s="245">
        <v>3699</v>
      </c>
      <c r="N21" s="67">
        <v>0</v>
      </c>
      <c r="O21" s="68">
        <f t="shared" si="2"/>
        <v>2883</v>
      </c>
      <c r="P21" s="16">
        <f t="shared" si="4"/>
        <v>0.22060016220600162</v>
      </c>
      <c r="Q21" s="245">
        <v>3699</v>
      </c>
      <c r="R21" s="70">
        <v>0</v>
      </c>
      <c r="S21" s="71">
        <f t="shared" si="3"/>
        <v>2883</v>
      </c>
      <c r="T21" s="18">
        <f t="shared" si="5"/>
        <v>0.22060016220600162</v>
      </c>
      <c r="U21" s="245">
        <v>3699</v>
      </c>
      <c r="V21" s="67">
        <v>0</v>
      </c>
      <c r="W21" s="68">
        <f t="shared" si="6"/>
        <v>2883</v>
      </c>
      <c r="X21" s="16">
        <f t="shared" si="7"/>
        <v>0.22060016220600162</v>
      </c>
      <c r="Y21" s="245">
        <v>3399</v>
      </c>
      <c r="Z21" s="241">
        <v>240</v>
      </c>
      <c r="AA21" s="71">
        <f t="shared" si="8"/>
        <v>2643</v>
      </c>
      <c r="AB21" s="18">
        <f t="shared" si="9"/>
        <v>0.22241835834068843</v>
      </c>
    </row>
    <row r="22" spans="1:28" s="5" customFormat="1" ht="12.75" customHeight="1">
      <c r="A22" s="40" t="s">
        <v>193</v>
      </c>
      <c r="B22" s="37" t="s">
        <v>102</v>
      </c>
      <c r="C22" s="4"/>
      <c r="D22" s="47">
        <v>3.57</v>
      </c>
      <c r="E22" s="38" t="s">
        <v>389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15">
        <f t="shared" si="0"/>
        <v>2804</v>
      </c>
      <c r="L22" s="227">
        <f t="shared" si="1"/>
        <v>0.29882470617654416</v>
      </c>
      <c r="M22" s="245">
        <v>3599</v>
      </c>
      <c r="N22" s="67">
        <v>0</v>
      </c>
      <c r="O22" s="68">
        <f t="shared" si="2"/>
        <v>2804</v>
      </c>
      <c r="P22" s="16">
        <f t="shared" si="4"/>
        <v>0.22089469297026951</v>
      </c>
      <c r="Q22" s="245">
        <v>3599</v>
      </c>
      <c r="R22" s="70">
        <v>0</v>
      </c>
      <c r="S22" s="71">
        <f t="shared" si="3"/>
        <v>2804</v>
      </c>
      <c r="T22" s="18">
        <f t="shared" si="5"/>
        <v>0.22089469297026951</v>
      </c>
      <c r="U22" s="245">
        <v>3599</v>
      </c>
      <c r="V22" s="67">
        <v>0</v>
      </c>
      <c r="W22" s="68">
        <f t="shared" si="6"/>
        <v>2804</v>
      </c>
      <c r="X22" s="16">
        <f t="shared" si="7"/>
        <v>0.22089469297026951</v>
      </c>
      <c r="Y22" s="245">
        <v>3399</v>
      </c>
      <c r="Z22" s="241">
        <v>160</v>
      </c>
      <c r="AA22" s="71">
        <f t="shared" si="8"/>
        <v>2644</v>
      </c>
      <c r="AB22" s="18">
        <f t="shared" si="9"/>
        <v>0.22212415416298911</v>
      </c>
    </row>
    <row r="23" spans="1:28" s="5" customFormat="1" ht="12.75" customHeight="1">
      <c r="A23" s="40" t="s">
        <v>237</v>
      </c>
      <c r="B23" s="37" t="s">
        <v>102</v>
      </c>
      <c r="C23" s="183"/>
      <c r="D23" s="47">
        <v>4.16</v>
      </c>
      <c r="E23" s="38" t="s">
        <v>388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15">
        <f t="shared" si="0"/>
        <v>2720</v>
      </c>
      <c r="L23" s="227">
        <f t="shared" si="1"/>
        <v>0.30238522698127723</v>
      </c>
      <c r="M23" s="245">
        <v>3499</v>
      </c>
      <c r="N23" s="67">
        <v>0</v>
      </c>
      <c r="O23" s="68">
        <f t="shared" si="2"/>
        <v>2720</v>
      </c>
      <c r="P23" s="16">
        <f t="shared" si="4"/>
        <v>0.22263503858245212</v>
      </c>
      <c r="Q23" s="245">
        <v>3499</v>
      </c>
      <c r="R23" s="70">
        <v>0</v>
      </c>
      <c r="S23" s="71">
        <f t="shared" si="3"/>
        <v>2720</v>
      </c>
      <c r="T23" s="18">
        <f t="shared" si="5"/>
        <v>0.22263503858245212</v>
      </c>
      <c r="U23" s="245">
        <v>3499</v>
      </c>
      <c r="V23" s="67">
        <v>0</v>
      </c>
      <c r="W23" s="68">
        <f t="shared" si="6"/>
        <v>2720</v>
      </c>
      <c r="X23" s="16">
        <f t="shared" si="7"/>
        <v>0.22263503858245212</v>
      </c>
      <c r="Y23" s="245">
        <v>3099</v>
      </c>
      <c r="Z23" s="241">
        <v>320</v>
      </c>
      <c r="AA23" s="71">
        <f t="shared" si="8"/>
        <v>2400</v>
      </c>
      <c r="AB23" s="18">
        <f t="shared" si="9"/>
        <v>0.22555663117134558</v>
      </c>
    </row>
    <row r="24" spans="1:28" s="5" customFormat="1" ht="12.75" customHeight="1">
      <c r="A24" s="40" t="s">
        <v>236</v>
      </c>
      <c r="B24" s="37" t="s">
        <v>102</v>
      </c>
      <c r="C24" s="183"/>
      <c r="D24" s="47">
        <v>4.16</v>
      </c>
      <c r="E24" s="38" t="s">
        <v>388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15">
        <f t="shared" si="0"/>
        <v>2640</v>
      </c>
      <c r="L24" s="227">
        <f t="shared" si="1"/>
        <v>0.30508028428533823</v>
      </c>
      <c r="M24" s="245">
        <v>3399</v>
      </c>
      <c r="N24" s="67">
        <v>0</v>
      </c>
      <c r="O24" s="68">
        <f t="shared" si="2"/>
        <v>2640</v>
      </c>
      <c r="P24" s="16">
        <f t="shared" si="4"/>
        <v>0.22330097087378642</v>
      </c>
      <c r="Q24" s="245">
        <v>3399</v>
      </c>
      <c r="R24" s="70">
        <v>0</v>
      </c>
      <c r="S24" s="71">
        <f t="shared" si="3"/>
        <v>2640</v>
      </c>
      <c r="T24" s="18">
        <f t="shared" si="5"/>
        <v>0.22330097087378642</v>
      </c>
      <c r="U24" s="245">
        <v>3399</v>
      </c>
      <c r="V24" s="67">
        <v>0</v>
      </c>
      <c r="W24" s="68">
        <f t="shared" si="6"/>
        <v>2640</v>
      </c>
      <c r="X24" s="16">
        <f t="shared" si="7"/>
        <v>0.22330097087378642</v>
      </c>
      <c r="Y24" s="245">
        <v>3099</v>
      </c>
      <c r="Z24" s="241">
        <v>240</v>
      </c>
      <c r="AA24" s="71">
        <f t="shared" si="8"/>
        <v>2400</v>
      </c>
      <c r="AB24" s="18">
        <f t="shared" si="9"/>
        <v>0.22555663117134558</v>
      </c>
    </row>
    <row r="25" spans="1:28" s="5" customFormat="1" ht="12.75" customHeight="1">
      <c r="A25" s="40" t="s">
        <v>196</v>
      </c>
      <c r="B25" s="37" t="s">
        <v>102</v>
      </c>
      <c r="C25" s="4"/>
      <c r="D25" s="47">
        <v>4.16</v>
      </c>
      <c r="E25" s="38" t="s">
        <v>390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15">
        <f t="shared" si="0"/>
        <v>2882</v>
      </c>
      <c r="L25" s="227">
        <f t="shared" si="1"/>
        <v>0.31364610621576566</v>
      </c>
      <c r="M25" s="245">
        <v>3699</v>
      </c>
      <c r="N25" s="67">
        <v>0</v>
      </c>
      <c r="O25" s="68">
        <f t="shared" si="2"/>
        <v>2882</v>
      </c>
      <c r="P25" s="16">
        <f t="shared" si="4"/>
        <v>0.22087050554203838</v>
      </c>
      <c r="Q25" s="245">
        <v>3699</v>
      </c>
      <c r="R25" s="70">
        <v>0</v>
      </c>
      <c r="S25" s="71">
        <f t="shared" si="3"/>
        <v>2882</v>
      </c>
      <c r="T25" s="18">
        <f t="shared" si="5"/>
        <v>0.22087050554203838</v>
      </c>
      <c r="U25" s="245">
        <v>3699</v>
      </c>
      <c r="V25" s="67">
        <v>0</v>
      </c>
      <c r="W25" s="68">
        <f t="shared" si="6"/>
        <v>2882</v>
      </c>
      <c r="X25" s="16">
        <f t="shared" si="7"/>
        <v>0.22087050554203838</v>
      </c>
      <c r="Y25" s="245">
        <v>3399</v>
      </c>
      <c r="Z25" s="241">
        <v>240</v>
      </c>
      <c r="AA25" s="71">
        <f t="shared" si="8"/>
        <v>2642</v>
      </c>
      <c r="AB25" s="18">
        <f t="shared" si="9"/>
        <v>0.22271256251838775</v>
      </c>
    </row>
    <row r="26" spans="1:28" s="5" customFormat="1" ht="12.75" customHeight="1">
      <c r="A26" s="40" t="s">
        <v>195</v>
      </c>
      <c r="B26" s="37" t="s">
        <v>102</v>
      </c>
      <c r="C26" s="4"/>
      <c r="D26" s="47">
        <v>4.16</v>
      </c>
      <c r="E26" s="38" t="s">
        <v>390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15">
        <f t="shared" si="0"/>
        <v>2805</v>
      </c>
      <c r="L26" s="227">
        <f t="shared" si="1"/>
        <v>0.29857464366091524</v>
      </c>
      <c r="M26" s="245">
        <v>3599</v>
      </c>
      <c r="N26" s="67">
        <v>0</v>
      </c>
      <c r="O26" s="68">
        <f t="shared" si="2"/>
        <v>2805</v>
      </c>
      <c r="P26" s="16">
        <f t="shared" si="4"/>
        <v>0.22061683801055848</v>
      </c>
      <c r="Q26" s="245">
        <v>3599</v>
      </c>
      <c r="R26" s="70">
        <v>0</v>
      </c>
      <c r="S26" s="71">
        <f t="shared" si="3"/>
        <v>2805</v>
      </c>
      <c r="T26" s="18">
        <f t="shared" si="5"/>
        <v>0.22061683801055848</v>
      </c>
      <c r="U26" s="245">
        <v>3599</v>
      </c>
      <c r="V26" s="67">
        <v>0</v>
      </c>
      <c r="W26" s="68">
        <f t="shared" si="6"/>
        <v>2805</v>
      </c>
      <c r="X26" s="16">
        <f t="shared" si="7"/>
        <v>0.22061683801055848</v>
      </c>
      <c r="Y26" s="245">
        <v>3399</v>
      </c>
      <c r="Z26" s="241">
        <v>160</v>
      </c>
      <c r="AA26" s="71">
        <f t="shared" si="8"/>
        <v>2645</v>
      </c>
      <c r="AB26" s="18">
        <f t="shared" si="9"/>
        <v>0.22182994998528979</v>
      </c>
    </row>
    <row r="27" spans="1:28" s="5" customFormat="1" ht="12.75" customHeight="1">
      <c r="A27" s="40" t="s">
        <v>450</v>
      </c>
      <c r="B27" s="37" t="s">
        <v>102</v>
      </c>
      <c r="C27" s="183" t="s">
        <v>6</v>
      </c>
      <c r="D27" s="47" t="s">
        <v>380</v>
      </c>
      <c r="E27" s="38" t="s">
        <v>451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15">
        <f t="shared" ref="K27:K38" si="10">IFERROR(I27-J27,I27)</f>
        <v>2392</v>
      </c>
      <c r="L27" s="227">
        <f t="shared" ref="L27:L38" si="11">IFERROR((G27-K27)/G27, " ")</f>
        <v>0.27493179751439828</v>
      </c>
      <c r="M27" s="66">
        <v>3299</v>
      </c>
      <c r="N27" s="67">
        <v>0</v>
      </c>
      <c r="O27" s="68">
        <f t="shared" si="2"/>
        <v>2392</v>
      </c>
      <c r="P27" s="16">
        <f t="shared" si="4"/>
        <v>0.27493179751439828</v>
      </c>
      <c r="Q27" s="69">
        <v>3299</v>
      </c>
      <c r="R27" s="70">
        <v>0</v>
      </c>
      <c r="S27" s="71">
        <f t="shared" si="3"/>
        <v>2392</v>
      </c>
      <c r="T27" s="18">
        <f t="shared" si="5"/>
        <v>0.27493179751439828</v>
      </c>
      <c r="U27" s="66">
        <v>3299</v>
      </c>
      <c r="V27" s="67">
        <v>0</v>
      </c>
      <c r="W27" s="68">
        <f t="shared" si="6"/>
        <v>2392</v>
      </c>
      <c r="X27" s="16">
        <f t="shared" si="7"/>
        <v>0.27493179751439828</v>
      </c>
      <c r="Y27" s="245">
        <v>2999</v>
      </c>
      <c r="Z27" s="70">
        <v>0</v>
      </c>
      <c r="AA27" s="71">
        <f t="shared" si="8"/>
        <v>2392</v>
      </c>
      <c r="AB27" s="18">
        <f t="shared" si="9"/>
        <v>0.20240080026675558</v>
      </c>
    </row>
    <row r="28" spans="1:28" s="5" customFormat="1" ht="12.75" customHeight="1">
      <c r="A28" s="40" t="s">
        <v>452</v>
      </c>
      <c r="B28" s="37" t="s">
        <v>102</v>
      </c>
      <c r="C28" s="183" t="s">
        <v>6</v>
      </c>
      <c r="D28" s="47" t="s">
        <v>380</v>
      </c>
      <c r="E28" s="38" t="s">
        <v>451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15">
        <f t="shared" si="10"/>
        <v>2312</v>
      </c>
      <c r="L28" s="227">
        <f t="shared" si="11"/>
        <v>0.27727414817130352</v>
      </c>
      <c r="M28" s="66">
        <v>3199</v>
      </c>
      <c r="N28" s="67">
        <v>0</v>
      </c>
      <c r="O28" s="68">
        <f t="shared" si="2"/>
        <v>2312</v>
      </c>
      <c r="P28" s="16">
        <f t="shared" si="4"/>
        <v>0.27727414817130352</v>
      </c>
      <c r="Q28" s="69">
        <v>3199</v>
      </c>
      <c r="R28" s="70">
        <v>0</v>
      </c>
      <c r="S28" s="71">
        <f t="shared" si="3"/>
        <v>2312</v>
      </c>
      <c r="T28" s="18">
        <f t="shared" si="5"/>
        <v>0.27727414817130352</v>
      </c>
      <c r="U28" s="66">
        <v>3199</v>
      </c>
      <c r="V28" s="67">
        <v>0</v>
      </c>
      <c r="W28" s="68">
        <f t="shared" si="6"/>
        <v>2312</v>
      </c>
      <c r="X28" s="16">
        <f t="shared" si="7"/>
        <v>0.27727414817130352</v>
      </c>
      <c r="Y28" s="245">
        <v>2899</v>
      </c>
      <c r="Z28" s="70">
        <v>0</v>
      </c>
      <c r="AA28" s="71">
        <f t="shared" si="8"/>
        <v>2312</v>
      </c>
      <c r="AB28" s="18">
        <f t="shared" si="9"/>
        <v>0.20248361503966886</v>
      </c>
    </row>
    <row r="29" spans="1:28" s="5" customFormat="1" ht="12.75" customHeight="1">
      <c r="A29" s="40" t="s">
        <v>240</v>
      </c>
      <c r="B29" s="37" t="s">
        <v>102</v>
      </c>
      <c r="C29" s="4"/>
      <c r="D29" s="47" t="s">
        <v>380</v>
      </c>
      <c r="E29" s="38" t="s">
        <v>384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15">
        <f t="shared" si="10"/>
        <v>2957</v>
      </c>
      <c r="L29" s="227">
        <f t="shared" si="11"/>
        <v>0.27860453769212001</v>
      </c>
      <c r="M29" s="245">
        <v>3699</v>
      </c>
      <c r="N29" s="67">
        <v>0</v>
      </c>
      <c r="O29" s="68">
        <f t="shared" si="2"/>
        <v>2957</v>
      </c>
      <c r="P29" s="16">
        <f t="shared" si="4"/>
        <v>0.20059475533928089</v>
      </c>
      <c r="Q29" s="245">
        <v>3699</v>
      </c>
      <c r="R29" s="70">
        <v>0</v>
      </c>
      <c r="S29" s="71">
        <f t="shared" si="3"/>
        <v>2957</v>
      </c>
      <c r="T29" s="18">
        <f t="shared" si="5"/>
        <v>0.20059475533928089</v>
      </c>
      <c r="U29" s="245">
        <v>3699</v>
      </c>
      <c r="V29" s="67">
        <v>0</v>
      </c>
      <c r="W29" s="68">
        <f t="shared" si="6"/>
        <v>2957</v>
      </c>
      <c r="X29" s="16">
        <f t="shared" si="7"/>
        <v>0.20059475533928089</v>
      </c>
      <c r="Y29" s="245">
        <v>3399</v>
      </c>
      <c r="Z29" s="241">
        <v>240</v>
      </c>
      <c r="AA29" s="71">
        <f t="shared" si="8"/>
        <v>2717</v>
      </c>
      <c r="AB29" s="18">
        <f t="shared" si="9"/>
        <v>0.20064724919093851</v>
      </c>
    </row>
    <row r="30" spans="1:28" s="5" customFormat="1" ht="12.75" customHeight="1">
      <c r="A30" s="40" t="s">
        <v>239</v>
      </c>
      <c r="B30" s="37" t="s">
        <v>102</v>
      </c>
      <c r="C30" s="4"/>
      <c r="D30" s="47" t="s">
        <v>380</v>
      </c>
      <c r="E30" s="38" t="s">
        <v>384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15">
        <f t="shared" si="10"/>
        <v>2877</v>
      </c>
      <c r="L30" s="227">
        <f t="shared" si="11"/>
        <v>0.28057014253563389</v>
      </c>
      <c r="M30" s="245">
        <v>3599</v>
      </c>
      <c r="N30" s="67">
        <v>0</v>
      </c>
      <c r="O30" s="68">
        <f t="shared" si="2"/>
        <v>2877</v>
      </c>
      <c r="P30" s="16">
        <f t="shared" si="4"/>
        <v>0.20061128091136426</v>
      </c>
      <c r="Q30" s="245">
        <v>3599</v>
      </c>
      <c r="R30" s="70">
        <v>0</v>
      </c>
      <c r="S30" s="71">
        <f t="shared" si="3"/>
        <v>2877</v>
      </c>
      <c r="T30" s="18">
        <f t="shared" si="5"/>
        <v>0.20061128091136426</v>
      </c>
      <c r="U30" s="245">
        <v>3599</v>
      </c>
      <c r="V30" s="67">
        <v>0</v>
      </c>
      <c r="W30" s="68">
        <f t="shared" si="6"/>
        <v>2877</v>
      </c>
      <c r="X30" s="16">
        <f t="shared" si="7"/>
        <v>0.20061128091136426</v>
      </c>
      <c r="Y30" s="245">
        <v>3399</v>
      </c>
      <c r="Z30" s="241">
        <v>160</v>
      </c>
      <c r="AA30" s="71">
        <f t="shared" si="8"/>
        <v>2717</v>
      </c>
      <c r="AB30" s="18">
        <f t="shared" si="9"/>
        <v>0.20064724919093851</v>
      </c>
    </row>
    <row r="31" spans="1:28" s="5" customFormat="1" ht="12.75" customHeight="1">
      <c r="A31" s="40" t="s">
        <v>242</v>
      </c>
      <c r="B31" s="37" t="s">
        <v>102</v>
      </c>
      <c r="C31" s="4"/>
      <c r="D31" s="47">
        <v>3.57</v>
      </c>
      <c r="E31" s="38" t="s">
        <v>383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15">
        <f t="shared" si="10"/>
        <v>3070</v>
      </c>
      <c r="L31" s="227">
        <f t="shared" si="11"/>
        <v>0.28588043731100254</v>
      </c>
      <c r="M31" s="245">
        <v>3899</v>
      </c>
      <c r="N31" s="67">
        <v>0</v>
      </c>
      <c r="O31" s="68">
        <f t="shared" si="2"/>
        <v>3070</v>
      </c>
      <c r="P31" s="16">
        <f t="shared" si="4"/>
        <v>0.21261862015901514</v>
      </c>
      <c r="Q31" s="245">
        <v>3899</v>
      </c>
      <c r="R31" s="70">
        <v>0</v>
      </c>
      <c r="S31" s="71">
        <f t="shared" si="3"/>
        <v>3070</v>
      </c>
      <c r="T31" s="18">
        <f t="shared" si="5"/>
        <v>0.21261862015901514</v>
      </c>
      <c r="U31" s="245">
        <v>3899</v>
      </c>
      <c r="V31" s="67">
        <v>0</v>
      </c>
      <c r="W31" s="68">
        <f t="shared" si="6"/>
        <v>3070</v>
      </c>
      <c r="X31" s="16">
        <f t="shared" si="7"/>
        <v>0.21261862015901514</v>
      </c>
      <c r="Y31" s="245">
        <v>3599</v>
      </c>
      <c r="Z31" s="241">
        <v>240</v>
      </c>
      <c r="AA31" s="71">
        <f t="shared" si="8"/>
        <v>2830</v>
      </c>
      <c r="AB31" s="18">
        <f t="shared" si="9"/>
        <v>0.21367046401778272</v>
      </c>
    </row>
    <row r="32" spans="1:28" s="5" customFormat="1" ht="12.75" customHeight="1">
      <c r="A32" s="40" t="s">
        <v>241</v>
      </c>
      <c r="B32" s="37" t="s">
        <v>102</v>
      </c>
      <c r="C32" s="4"/>
      <c r="D32" s="47">
        <v>3.57</v>
      </c>
      <c r="E32" s="38" t="s">
        <v>383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15">
        <f t="shared" si="10"/>
        <v>2991</v>
      </c>
      <c r="L32" s="227">
        <f t="shared" si="11"/>
        <v>0.28768754465348895</v>
      </c>
      <c r="M32" s="245">
        <v>3799</v>
      </c>
      <c r="N32" s="67">
        <v>0</v>
      </c>
      <c r="O32" s="68">
        <f t="shared" si="2"/>
        <v>2991</v>
      </c>
      <c r="P32" s="16">
        <f t="shared" si="4"/>
        <v>0.21268754935509346</v>
      </c>
      <c r="Q32" s="245">
        <v>3799</v>
      </c>
      <c r="R32" s="70">
        <v>0</v>
      </c>
      <c r="S32" s="71">
        <f t="shared" si="3"/>
        <v>2991</v>
      </c>
      <c r="T32" s="18">
        <f t="shared" si="5"/>
        <v>0.21268754935509346</v>
      </c>
      <c r="U32" s="245">
        <v>3799</v>
      </c>
      <c r="V32" s="67">
        <v>0</v>
      </c>
      <c r="W32" s="68">
        <f t="shared" si="6"/>
        <v>2991</v>
      </c>
      <c r="X32" s="16">
        <f t="shared" si="7"/>
        <v>0.21268754935509346</v>
      </c>
      <c r="Y32" s="245">
        <v>3599</v>
      </c>
      <c r="Z32" s="241">
        <v>160</v>
      </c>
      <c r="AA32" s="71">
        <f t="shared" si="8"/>
        <v>2831</v>
      </c>
      <c r="AB32" s="18">
        <f t="shared" si="9"/>
        <v>0.2133926090580717</v>
      </c>
    </row>
    <row r="33" spans="1:28" s="5" customFormat="1" ht="12.75" customHeight="1">
      <c r="A33" s="40" t="s">
        <v>453</v>
      </c>
      <c r="B33" s="37" t="s">
        <v>102</v>
      </c>
      <c r="C33" s="183" t="s">
        <v>6</v>
      </c>
      <c r="D33" s="47" t="s">
        <v>380</v>
      </c>
      <c r="E33" s="38" t="s">
        <v>454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15">
        <f t="shared" si="10"/>
        <v>2313</v>
      </c>
      <c r="L33" s="227">
        <f t="shared" si="11"/>
        <v>0.27696155048452642</v>
      </c>
      <c r="M33" s="66">
        <v>3199</v>
      </c>
      <c r="N33" s="67">
        <v>0</v>
      </c>
      <c r="O33" s="68">
        <f t="shared" si="2"/>
        <v>2313</v>
      </c>
      <c r="P33" s="16">
        <f t="shared" si="4"/>
        <v>0.27696155048452642</v>
      </c>
      <c r="Q33" s="69">
        <v>3199</v>
      </c>
      <c r="R33" s="70">
        <v>0</v>
      </c>
      <c r="S33" s="71">
        <f t="shared" si="3"/>
        <v>2313</v>
      </c>
      <c r="T33" s="18">
        <f t="shared" si="5"/>
        <v>0.27696155048452642</v>
      </c>
      <c r="U33" s="66">
        <v>3199</v>
      </c>
      <c r="V33" s="67">
        <v>0</v>
      </c>
      <c r="W33" s="68">
        <f t="shared" si="6"/>
        <v>2313</v>
      </c>
      <c r="X33" s="16">
        <f t="shared" si="7"/>
        <v>0.27696155048452642</v>
      </c>
      <c r="Y33" s="245">
        <v>2899</v>
      </c>
      <c r="Z33" s="70">
        <v>0</v>
      </c>
      <c r="AA33" s="71">
        <f t="shared" si="8"/>
        <v>2313</v>
      </c>
      <c r="AB33" s="18">
        <f t="shared" si="9"/>
        <v>0.20213866850638151</v>
      </c>
    </row>
    <row r="34" spans="1:28" s="5" customFormat="1" ht="12.75" customHeight="1">
      <c r="A34" s="40" t="s">
        <v>455</v>
      </c>
      <c r="B34" s="37" t="s">
        <v>102</v>
      </c>
      <c r="C34" s="183" t="s">
        <v>6</v>
      </c>
      <c r="D34" s="47" t="s">
        <v>380</v>
      </c>
      <c r="E34" s="38" t="s">
        <v>454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15">
        <f t="shared" si="10"/>
        <v>2232</v>
      </c>
      <c r="L34" s="227">
        <f t="shared" si="11"/>
        <v>0.2797676669893514</v>
      </c>
      <c r="M34" s="66">
        <v>3099</v>
      </c>
      <c r="N34" s="67">
        <v>0</v>
      </c>
      <c r="O34" s="68">
        <f t="shared" si="2"/>
        <v>2232</v>
      </c>
      <c r="P34" s="16">
        <f t="shared" si="4"/>
        <v>0.2797676669893514</v>
      </c>
      <c r="Q34" s="69">
        <v>3099</v>
      </c>
      <c r="R34" s="70">
        <v>0</v>
      </c>
      <c r="S34" s="71">
        <f t="shared" si="3"/>
        <v>2232</v>
      </c>
      <c r="T34" s="18">
        <f t="shared" si="5"/>
        <v>0.2797676669893514</v>
      </c>
      <c r="U34" s="66">
        <v>3099</v>
      </c>
      <c r="V34" s="67">
        <v>0</v>
      </c>
      <c r="W34" s="68">
        <f t="shared" si="6"/>
        <v>2232</v>
      </c>
      <c r="X34" s="16">
        <f t="shared" si="7"/>
        <v>0.2797676669893514</v>
      </c>
      <c r="Y34" s="245">
        <v>2799</v>
      </c>
      <c r="Z34" s="70">
        <v>0</v>
      </c>
      <c r="AA34" s="71">
        <f t="shared" si="8"/>
        <v>2232</v>
      </c>
      <c r="AB34" s="18">
        <f t="shared" si="9"/>
        <v>0.20257234726688103</v>
      </c>
    </row>
    <row r="35" spans="1:28" s="5" customFormat="1" ht="12.75" customHeight="1">
      <c r="A35" s="40" t="s">
        <v>456</v>
      </c>
      <c r="B35" s="37" t="s">
        <v>102</v>
      </c>
      <c r="C35" s="183" t="s">
        <v>6</v>
      </c>
      <c r="D35" s="47" t="s">
        <v>380</v>
      </c>
      <c r="E35" s="38" t="s">
        <v>457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15">
        <f t="shared" si="10"/>
        <v>2794</v>
      </c>
      <c r="L35" s="227">
        <f t="shared" si="11"/>
        <v>0.28340600153885609</v>
      </c>
      <c r="M35" s="66">
        <v>3899</v>
      </c>
      <c r="N35" s="67">
        <v>0</v>
      </c>
      <c r="O35" s="68">
        <f t="shared" si="2"/>
        <v>2794</v>
      </c>
      <c r="P35" s="16">
        <f t="shared" si="4"/>
        <v>0.28340600153885609</v>
      </c>
      <c r="Q35" s="69">
        <v>3899</v>
      </c>
      <c r="R35" s="70">
        <v>0</v>
      </c>
      <c r="S35" s="71">
        <f t="shared" si="3"/>
        <v>2794</v>
      </c>
      <c r="T35" s="18">
        <f t="shared" si="5"/>
        <v>0.28340600153885609</v>
      </c>
      <c r="U35" s="66">
        <v>3899</v>
      </c>
      <c r="V35" s="67">
        <v>0</v>
      </c>
      <c r="W35" s="68">
        <f t="shared" si="6"/>
        <v>2794</v>
      </c>
      <c r="X35" s="16">
        <f t="shared" si="7"/>
        <v>0.28340600153885609</v>
      </c>
      <c r="Y35" s="245">
        <v>3499</v>
      </c>
      <c r="Z35" s="70">
        <v>0</v>
      </c>
      <c r="AA35" s="71">
        <f t="shared" si="8"/>
        <v>2794</v>
      </c>
      <c r="AB35" s="18">
        <f t="shared" si="9"/>
        <v>0.20148613889682768</v>
      </c>
    </row>
    <row r="36" spans="1:28" s="5" customFormat="1" ht="12.75" customHeight="1">
      <c r="A36" s="40" t="s">
        <v>458</v>
      </c>
      <c r="B36" s="37" t="s">
        <v>102</v>
      </c>
      <c r="C36" s="183" t="s">
        <v>6</v>
      </c>
      <c r="D36" s="47" t="s">
        <v>380</v>
      </c>
      <c r="E36" s="38" t="s">
        <v>457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15">
        <f t="shared" si="10"/>
        <v>2716</v>
      </c>
      <c r="L36" s="227">
        <f t="shared" si="11"/>
        <v>0.28507501974203736</v>
      </c>
      <c r="M36" s="66">
        <v>3799</v>
      </c>
      <c r="N36" s="67">
        <v>0</v>
      </c>
      <c r="O36" s="68">
        <f t="shared" si="2"/>
        <v>2716</v>
      </c>
      <c r="P36" s="16">
        <f t="shared" si="4"/>
        <v>0.28507501974203736</v>
      </c>
      <c r="Q36" s="69">
        <v>3799</v>
      </c>
      <c r="R36" s="70">
        <v>0</v>
      </c>
      <c r="S36" s="71">
        <f t="shared" si="3"/>
        <v>2716</v>
      </c>
      <c r="T36" s="18">
        <f t="shared" si="5"/>
        <v>0.28507501974203736</v>
      </c>
      <c r="U36" s="66">
        <v>3799</v>
      </c>
      <c r="V36" s="67">
        <v>0</v>
      </c>
      <c r="W36" s="68">
        <f t="shared" si="6"/>
        <v>2716</v>
      </c>
      <c r="X36" s="16">
        <f t="shared" si="7"/>
        <v>0.28507501974203736</v>
      </c>
      <c r="Y36" s="245">
        <v>3399</v>
      </c>
      <c r="Z36" s="70">
        <v>0</v>
      </c>
      <c r="AA36" s="71">
        <f t="shared" si="8"/>
        <v>2716</v>
      </c>
      <c r="AB36" s="18">
        <f t="shared" si="9"/>
        <v>0.20094145336863783</v>
      </c>
    </row>
    <row r="37" spans="1:28" s="5" customFormat="1" ht="12.75" customHeight="1">
      <c r="A37" s="40" t="s">
        <v>459</v>
      </c>
      <c r="B37" s="37" t="s">
        <v>102</v>
      </c>
      <c r="C37" s="183" t="s">
        <v>6</v>
      </c>
      <c r="D37" s="47" t="s">
        <v>380</v>
      </c>
      <c r="E37" s="38" t="s">
        <v>460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15">
        <f t="shared" si="10"/>
        <v>2915</v>
      </c>
      <c r="L37" s="227">
        <f t="shared" si="11"/>
        <v>0.25025720164609055</v>
      </c>
      <c r="M37" s="66">
        <v>3888</v>
      </c>
      <c r="N37" s="67">
        <v>0</v>
      </c>
      <c r="O37" s="68">
        <f t="shared" si="2"/>
        <v>2915</v>
      </c>
      <c r="P37" s="16">
        <f t="shared" si="4"/>
        <v>0.25025720164609055</v>
      </c>
      <c r="Q37" s="69">
        <v>3888</v>
      </c>
      <c r="R37" s="70">
        <v>0</v>
      </c>
      <c r="S37" s="71">
        <f t="shared" si="3"/>
        <v>2915</v>
      </c>
      <c r="T37" s="18">
        <f t="shared" si="5"/>
        <v>0.25025720164609055</v>
      </c>
      <c r="U37" s="66">
        <v>3888</v>
      </c>
      <c r="V37" s="67">
        <v>0</v>
      </c>
      <c r="W37" s="68">
        <f t="shared" si="6"/>
        <v>2915</v>
      </c>
      <c r="X37" s="16">
        <f t="shared" si="7"/>
        <v>0.25025720164609055</v>
      </c>
      <c r="Y37" s="69">
        <v>3888</v>
      </c>
      <c r="Z37" s="70">
        <v>0</v>
      </c>
      <c r="AA37" s="71">
        <f t="shared" si="8"/>
        <v>2915</v>
      </c>
      <c r="AB37" s="18">
        <f t="shared" si="9"/>
        <v>0.25025720164609055</v>
      </c>
    </row>
    <row r="38" spans="1:28" s="5" customFormat="1" ht="12.75" customHeight="1">
      <c r="A38" s="40" t="s">
        <v>461</v>
      </c>
      <c r="B38" s="37" t="s">
        <v>102</v>
      </c>
      <c r="C38" s="183" t="s">
        <v>6</v>
      </c>
      <c r="D38" s="47" t="s">
        <v>380</v>
      </c>
      <c r="E38" s="38" t="s">
        <v>460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15">
        <f t="shared" si="10"/>
        <v>2831</v>
      </c>
      <c r="L38" s="227">
        <f t="shared" si="11"/>
        <v>0.2504633306857294</v>
      </c>
      <c r="M38" s="66">
        <v>3777</v>
      </c>
      <c r="N38" s="67">
        <v>0</v>
      </c>
      <c r="O38" s="68">
        <f t="shared" si="2"/>
        <v>2831</v>
      </c>
      <c r="P38" s="16">
        <f t="shared" si="4"/>
        <v>0.2504633306857294</v>
      </c>
      <c r="Q38" s="69">
        <v>3777</v>
      </c>
      <c r="R38" s="70">
        <v>0</v>
      </c>
      <c r="S38" s="71">
        <f t="shared" si="3"/>
        <v>2831</v>
      </c>
      <c r="T38" s="18">
        <f t="shared" si="5"/>
        <v>0.2504633306857294</v>
      </c>
      <c r="U38" s="66">
        <v>3777</v>
      </c>
      <c r="V38" s="67">
        <v>0</v>
      </c>
      <c r="W38" s="68">
        <f t="shared" si="6"/>
        <v>2831</v>
      </c>
      <c r="X38" s="16">
        <f t="shared" si="7"/>
        <v>0.2504633306857294</v>
      </c>
      <c r="Y38" s="69">
        <v>3777</v>
      </c>
      <c r="Z38" s="70">
        <v>0</v>
      </c>
      <c r="AA38" s="71">
        <f t="shared" si="8"/>
        <v>2831</v>
      </c>
      <c r="AB38" s="18">
        <f t="shared" si="9"/>
        <v>0.2504633306857294</v>
      </c>
    </row>
    <row r="39" spans="1:28" s="5" customFormat="1" ht="12.75" customHeight="1">
      <c r="A39" s="40" t="s">
        <v>417</v>
      </c>
      <c r="B39" s="37" t="s">
        <v>102</v>
      </c>
      <c r="C39" s="183"/>
      <c r="D39" s="47" t="s">
        <v>380</v>
      </c>
      <c r="E39" s="38" t="s">
        <v>419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15">
        <f t="shared" si="0"/>
        <v>2410</v>
      </c>
      <c r="L39" s="227">
        <f t="shared" si="1"/>
        <v>0.25178515988823347</v>
      </c>
      <c r="M39" s="66">
        <v>3221</v>
      </c>
      <c r="N39" s="67">
        <v>0</v>
      </c>
      <c r="O39" s="68">
        <f t="shared" si="2"/>
        <v>2410</v>
      </c>
      <c r="P39" s="16">
        <f t="shared" si="4"/>
        <v>0.25178515988823347</v>
      </c>
      <c r="Q39" s="69">
        <v>3221</v>
      </c>
      <c r="R39" s="70">
        <v>0</v>
      </c>
      <c r="S39" s="71">
        <f t="shared" si="3"/>
        <v>2410</v>
      </c>
      <c r="T39" s="18">
        <f t="shared" si="5"/>
        <v>0.25178515988823347</v>
      </c>
      <c r="U39" s="66">
        <v>3221</v>
      </c>
      <c r="V39" s="67">
        <v>0</v>
      </c>
      <c r="W39" s="68">
        <f t="shared" si="6"/>
        <v>2410</v>
      </c>
      <c r="X39" s="16">
        <f t="shared" si="7"/>
        <v>0.25178515988823347</v>
      </c>
      <c r="Y39" s="69">
        <v>3221</v>
      </c>
      <c r="Z39" s="70">
        <v>0</v>
      </c>
      <c r="AA39" s="71">
        <f t="shared" si="8"/>
        <v>2410</v>
      </c>
      <c r="AB39" s="18">
        <f t="shared" si="9"/>
        <v>0.25178515988823347</v>
      </c>
    </row>
    <row r="40" spans="1:28" s="5" customFormat="1" ht="12.75" customHeight="1">
      <c r="A40" s="40" t="s">
        <v>418</v>
      </c>
      <c r="B40" s="37" t="s">
        <v>102</v>
      </c>
      <c r="C40" s="183"/>
      <c r="D40" s="47" t="s">
        <v>380</v>
      </c>
      <c r="E40" s="38" t="s">
        <v>419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15">
        <f t="shared" si="0"/>
        <v>2326</v>
      </c>
      <c r="L40" s="227">
        <f t="shared" si="1"/>
        <v>0.25209003215434084</v>
      </c>
      <c r="M40" s="66">
        <v>3110</v>
      </c>
      <c r="N40" s="67">
        <v>0</v>
      </c>
      <c r="O40" s="68">
        <f t="shared" si="2"/>
        <v>2326</v>
      </c>
      <c r="P40" s="16">
        <f t="shared" si="4"/>
        <v>0.25209003215434084</v>
      </c>
      <c r="Q40" s="69">
        <v>3110</v>
      </c>
      <c r="R40" s="70">
        <v>0</v>
      </c>
      <c r="S40" s="71">
        <f t="shared" si="3"/>
        <v>2326</v>
      </c>
      <c r="T40" s="18">
        <f t="shared" si="5"/>
        <v>0.25209003215434084</v>
      </c>
      <c r="U40" s="66">
        <v>3110</v>
      </c>
      <c r="V40" s="67">
        <v>0</v>
      </c>
      <c r="W40" s="68">
        <f t="shared" si="6"/>
        <v>2326</v>
      </c>
      <c r="X40" s="16">
        <f t="shared" si="7"/>
        <v>0.25209003215434084</v>
      </c>
      <c r="Y40" s="69">
        <v>3110</v>
      </c>
      <c r="Z40" s="70">
        <v>0</v>
      </c>
      <c r="AA40" s="71">
        <f t="shared" si="8"/>
        <v>2326</v>
      </c>
      <c r="AB40" s="18">
        <f t="shared" si="9"/>
        <v>0.25209003215434084</v>
      </c>
    </row>
    <row r="41" spans="1:28" s="5" customFormat="1" ht="12.75" customHeight="1">
      <c r="A41" s="40" t="s">
        <v>244</v>
      </c>
      <c r="B41" s="37" t="s">
        <v>102</v>
      </c>
      <c r="C41" s="4"/>
      <c r="D41" s="47">
        <v>4.54</v>
      </c>
      <c r="E41" s="38" t="s">
        <v>385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15">
        <f t="shared" si="0"/>
        <v>2843</v>
      </c>
      <c r="L41" s="227">
        <f t="shared" si="1"/>
        <v>0.3064161990729446</v>
      </c>
      <c r="M41" s="245">
        <v>3699</v>
      </c>
      <c r="N41" s="67">
        <v>0</v>
      </c>
      <c r="O41" s="68">
        <f t="shared" si="2"/>
        <v>2843</v>
      </c>
      <c r="P41" s="16">
        <f t="shared" si="4"/>
        <v>0.23141389564747228</v>
      </c>
      <c r="Q41" s="245">
        <v>3699</v>
      </c>
      <c r="R41" s="70">
        <v>0</v>
      </c>
      <c r="S41" s="71">
        <f t="shared" si="3"/>
        <v>2843</v>
      </c>
      <c r="T41" s="18">
        <f t="shared" si="5"/>
        <v>0.23141389564747228</v>
      </c>
      <c r="U41" s="245">
        <v>3699</v>
      </c>
      <c r="V41" s="67">
        <v>0</v>
      </c>
      <c r="W41" s="68">
        <f t="shared" si="6"/>
        <v>2843</v>
      </c>
      <c r="X41" s="16">
        <f t="shared" si="7"/>
        <v>0.23141389564747228</v>
      </c>
      <c r="Y41" s="245">
        <v>3399</v>
      </c>
      <c r="Z41" s="241">
        <v>240</v>
      </c>
      <c r="AA41" s="71">
        <f t="shared" si="8"/>
        <v>2603</v>
      </c>
      <c r="AB41" s="18">
        <f t="shared" si="9"/>
        <v>0.23418652544866136</v>
      </c>
    </row>
    <row r="42" spans="1:28" s="5" customFormat="1" ht="12.75" customHeight="1">
      <c r="A42" s="40" t="s">
        <v>243</v>
      </c>
      <c r="B42" s="37" t="s">
        <v>102</v>
      </c>
      <c r="C42" s="4"/>
      <c r="D42" s="47">
        <v>4.54</v>
      </c>
      <c r="E42" s="38" t="s">
        <v>385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15">
        <f t="shared" si="0"/>
        <v>2770</v>
      </c>
      <c r="L42" s="227">
        <f t="shared" si="1"/>
        <v>0.30732683170792696</v>
      </c>
      <c r="M42" s="245">
        <v>3599</v>
      </c>
      <c r="N42" s="67">
        <v>0</v>
      </c>
      <c r="O42" s="68">
        <f t="shared" si="2"/>
        <v>2770</v>
      </c>
      <c r="P42" s="16">
        <f t="shared" si="4"/>
        <v>0.23034176160044456</v>
      </c>
      <c r="Q42" s="245">
        <v>3599</v>
      </c>
      <c r="R42" s="70">
        <v>0</v>
      </c>
      <c r="S42" s="71">
        <f t="shared" si="3"/>
        <v>2770</v>
      </c>
      <c r="T42" s="18">
        <f t="shared" si="5"/>
        <v>0.23034176160044456</v>
      </c>
      <c r="U42" s="245">
        <v>3599</v>
      </c>
      <c r="V42" s="67">
        <v>0</v>
      </c>
      <c r="W42" s="68">
        <f t="shared" si="6"/>
        <v>2770</v>
      </c>
      <c r="X42" s="16">
        <f t="shared" si="7"/>
        <v>0.23034176160044456</v>
      </c>
      <c r="Y42" s="245">
        <v>3399</v>
      </c>
      <c r="Z42" s="241">
        <v>160</v>
      </c>
      <c r="AA42" s="71">
        <f t="shared" si="8"/>
        <v>2610</v>
      </c>
      <c r="AB42" s="18">
        <f t="shared" si="9"/>
        <v>0.2321270962047661</v>
      </c>
    </row>
    <row r="43" spans="1:28" s="5" customFormat="1" ht="12.75" customHeight="1">
      <c r="A43" s="40" t="s">
        <v>246</v>
      </c>
      <c r="B43" s="37" t="s">
        <v>102</v>
      </c>
      <c r="C43" s="4"/>
      <c r="D43" s="47" t="s">
        <v>380</v>
      </c>
      <c r="E43" s="38" t="s">
        <v>382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15">
        <f t="shared" si="0"/>
        <v>3116</v>
      </c>
      <c r="L43" s="227">
        <f t="shared" si="1"/>
        <v>0.27518027448243776</v>
      </c>
      <c r="M43" s="245">
        <v>3899</v>
      </c>
      <c r="N43" s="67">
        <v>0</v>
      </c>
      <c r="O43" s="68">
        <f t="shared" si="2"/>
        <v>3116</v>
      </c>
      <c r="P43" s="16">
        <f t="shared" si="4"/>
        <v>0.20082072326237496</v>
      </c>
      <c r="Q43" s="245">
        <v>3899</v>
      </c>
      <c r="R43" s="70">
        <v>0</v>
      </c>
      <c r="S43" s="71">
        <f t="shared" si="3"/>
        <v>3116</v>
      </c>
      <c r="T43" s="18">
        <f t="shared" si="5"/>
        <v>0.20082072326237496</v>
      </c>
      <c r="U43" s="245">
        <v>3899</v>
      </c>
      <c r="V43" s="67">
        <v>0</v>
      </c>
      <c r="W43" s="68">
        <f t="shared" si="6"/>
        <v>3116</v>
      </c>
      <c r="X43" s="16">
        <f t="shared" si="7"/>
        <v>0.20082072326237496</v>
      </c>
      <c r="Y43" s="245">
        <v>3599</v>
      </c>
      <c r="Z43" s="241">
        <v>240</v>
      </c>
      <c r="AA43" s="71">
        <f t="shared" si="8"/>
        <v>2876</v>
      </c>
      <c r="AB43" s="18">
        <f t="shared" si="9"/>
        <v>0.20088913587107529</v>
      </c>
    </row>
    <row r="44" spans="1:28" s="5" customFormat="1" ht="12.75" customHeight="1" thickBot="1">
      <c r="A44" s="41" t="s">
        <v>245</v>
      </c>
      <c r="B44" s="36" t="s">
        <v>102</v>
      </c>
      <c r="C44" s="9"/>
      <c r="D44" s="48" t="s">
        <v>380</v>
      </c>
      <c r="E44" s="2" t="s">
        <v>382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16">
        <f t="shared" si="0"/>
        <v>3037</v>
      </c>
      <c r="L44" s="228">
        <f t="shared" si="1"/>
        <v>0.27673255537032626</v>
      </c>
      <c r="M44" s="244">
        <v>3799</v>
      </c>
      <c r="N44" s="74">
        <v>0</v>
      </c>
      <c r="O44" s="75">
        <f t="shared" si="2"/>
        <v>3037</v>
      </c>
      <c r="P44" s="17">
        <f t="shared" si="4"/>
        <v>0.20057909976309554</v>
      </c>
      <c r="Q44" s="244">
        <v>3799</v>
      </c>
      <c r="R44" s="77">
        <v>0</v>
      </c>
      <c r="S44" s="78">
        <f t="shared" si="3"/>
        <v>3037</v>
      </c>
      <c r="T44" s="19">
        <f t="shared" si="5"/>
        <v>0.20057909976309554</v>
      </c>
      <c r="U44" s="244">
        <v>3799</v>
      </c>
      <c r="V44" s="74">
        <v>0</v>
      </c>
      <c r="W44" s="75">
        <f t="shared" si="6"/>
        <v>3037</v>
      </c>
      <c r="X44" s="17">
        <f t="shared" si="7"/>
        <v>0.20057909976309554</v>
      </c>
      <c r="Y44" s="244">
        <v>3599</v>
      </c>
      <c r="Z44" s="239">
        <v>160</v>
      </c>
      <c r="AA44" s="78">
        <f t="shared" si="8"/>
        <v>2877</v>
      </c>
      <c r="AB44" s="19">
        <f t="shared" si="9"/>
        <v>0.20061128091136426</v>
      </c>
    </row>
    <row r="45" spans="1:28" s="5" customFormat="1" ht="12.75" customHeight="1">
      <c r="A45" s="163" t="s">
        <v>168</v>
      </c>
      <c r="B45" s="164" t="s">
        <v>102</v>
      </c>
      <c r="C45" s="165"/>
      <c r="D45" s="166">
        <v>3.57</v>
      </c>
      <c r="E45" s="167" t="s">
        <v>283</v>
      </c>
      <c r="F45" s="168">
        <v>2089</v>
      </c>
      <c r="G45" s="168">
        <v>1899</v>
      </c>
      <c r="H45" s="168">
        <v>1699</v>
      </c>
      <c r="I45" s="169">
        <v>1354</v>
      </c>
      <c r="J45" s="169">
        <v>40</v>
      </c>
      <c r="K45" s="214">
        <f t="shared" si="0"/>
        <v>1314</v>
      </c>
      <c r="L45" s="230">
        <f t="shared" si="1"/>
        <v>0.30805687203791471</v>
      </c>
      <c r="M45" s="243">
        <v>1699</v>
      </c>
      <c r="N45" s="171">
        <v>0</v>
      </c>
      <c r="O45" s="172">
        <f t="shared" si="2"/>
        <v>1314</v>
      </c>
      <c r="P45" s="173">
        <f t="shared" si="4"/>
        <v>0.22660388463802236</v>
      </c>
      <c r="Q45" s="243">
        <v>1699</v>
      </c>
      <c r="R45" s="175">
        <v>0</v>
      </c>
      <c r="S45" s="176">
        <f t="shared" si="3"/>
        <v>1314</v>
      </c>
      <c r="T45" s="177">
        <f t="shared" si="5"/>
        <v>0.22660388463802236</v>
      </c>
      <c r="U45" s="243">
        <v>1699</v>
      </c>
      <c r="V45" s="171">
        <v>0</v>
      </c>
      <c r="W45" s="172">
        <f t="shared" si="6"/>
        <v>1314</v>
      </c>
      <c r="X45" s="173">
        <f t="shared" si="7"/>
        <v>0.22660388463802236</v>
      </c>
      <c r="Y45" s="243">
        <v>1699</v>
      </c>
      <c r="Z45" s="175">
        <v>0</v>
      </c>
      <c r="AA45" s="176">
        <f t="shared" si="8"/>
        <v>1314</v>
      </c>
      <c r="AB45" s="177">
        <f t="shared" si="9"/>
        <v>0.22660388463802236</v>
      </c>
    </row>
    <row r="46" spans="1:28" s="5" customFormat="1" ht="12.75" customHeight="1">
      <c r="A46" s="40" t="s">
        <v>207</v>
      </c>
      <c r="B46" s="37" t="s">
        <v>102</v>
      </c>
      <c r="C46" s="183"/>
      <c r="D46" s="47" t="s">
        <v>380</v>
      </c>
      <c r="E46" s="38" t="s">
        <v>284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15">
        <f t="shared" si="0"/>
        <v>1937</v>
      </c>
      <c r="L46" s="227">
        <f t="shared" si="1"/>
        <v>0.22488995598239295</v>
      </c>
      <c r="M46" s="245">
        <v>2299</v>
      </c>
      <c r="N46" s="67">
        <v>0</v>
      </c>
      <c r="O46" s="68">
        <f t="shared" si="2"/>
        <v>1937</v>
      </c>
      <c r="P46" s="16">
        <f t="shared" si="4"/>
        <v>0.15745976511526752</v>
      </c>
      <c r="Q46" s="245">
        <v>2299</v>
      </c>
      <c r="R46" s="70">
        <v>0</v>
      </c>
      <c r="S46" s="71">
        <f t="shared" si="3"/>
        <v>1937</v>
      </c>
      <c r="T46" s="18">
        <f t="shared" si="5"/>
        <v>0.15745976511526752</v>
      </c>
      <c r="U46" s="245">
        <v>2299</v>
      </c>
      <c r="V46" s="67">
        <v>0</v>
      </c>
      <c r="W46" s="68">
        <f t="shared" si="6"/>
        <v>1937</v>
      </c>
      <c r="X46" s="16">
        <f t="shared" si="7"/>
        <v>0.15745976511526752</v>
      </c>
      <c r="Y46" s="245">
        <v>2299</v>
      </c>
      <c r="Z46" s="70">
        <v>0</v>
      </c>
      <c r="AA46" s="71">
        <f t="shared" si="8"/>
        <v>1937</v>
      </c>
      <c r="AB46" s="18">
        <f t="shared" si="9"/>
        <v>0.15745976511526752</v>
      </c>
    </row>
    <row r="47" spans="1:28" s="5" customFormat="1" ht="12.75" customHeight="1">
      <c r="A47" s="40" t="s">
        <v>462</v>
      </c>
      <c r="B47" s="37" t="s">
        <v>102</v>
      </c>
      <c r="C47" s="183" t="s">
        <v>6</v>
      </c>
      <c r="D47" s="47" t="s">
        <v>380</v>
      </c>
      <c r="E47" s="38" t="s">
        <v>463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15">
        <f t="shared" ref="K47:K52" si="12">IFERROR(I47-J47,I47)</f>
        <v>1947</v>
      </c>
      <c r="L47" s="227">
        <f t="shared" ref="L47:L52" si="13">IFERROR((G47-K47)/G47, " ")</f>
        <v>0.23617104746959591</v>
      </c>
      <c r="M47" s="66">
        <v>2549</v>
      </c>
      <c r="N47" s="67">
        <v>0</v>
      </c>
      <c r="O47" s="68">
        <f t="shared" si="2"/>
        <v>1947</v>
      </c>
      <c r="P47" s="16">
        <f t="shared" si="4"/>
        <v>0.23617104746959591</v>
      </c>
      <c r="Q47" s="69">
        <v>2549</v>
      </c>
      <c r="R47" s="70">
        <v>0</v>
      </c>
      <c r="S47" s="71">
        <f t="shared" si="3"/>
        <v>1947</v>
      </c>
      <c r="T47" s="18">
        <f t="shared" si="5"/>
        <v>0.23617104746959591</v>
      </c>
      <c r="U47" s="66">
        <v>2549</v>
      </c>
      <c r="V47" s="67">
        <v>0</v>
      </c>
      <c r="W47" s="68">
        <f t="shared" si="6"/>
        <v>1947</v>
      </c>
      <c r="X47" s="16">
        <f t="shared" si="7"/>
        <v>0.23617104746959591</v>
      </c>
      <c r="Y47" s="69">
        <v>2549</v>
      </c>
      <c r="Z47" s="70">
        <v>0</v>
      </c>
      <c r="AA47" s="71">
        <f t="shared" si="8"/>
        <v>1947</v>
      </c>
      <c r="AB47" s="18">
        <f t="shared" si="9"/>
        <v>0.23617104746959591</v>
      </c>
    </row>
    <row r="48" spans="1:28" s="5" customFormat="1" ht="12.75" customHeight="1">
      <c r="A48" s="40" t="s">
        <v>464</v>
      </c>
      <c r="B48" s="37" t="s">
        <v>102</v>
      </c>
      <c r="C48" s="183" t="s">
        <v>6</v>
      </c>
      <c r="D48" s="47" t="s">
        <v>380</v>
      </c>
      <c r="E48" s="38" t="s">
        <v>463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15">
        <f t="shared" si="12"/>
        <v>1862</v>
      </c>
      <c r="L48" s="227">
        <f t="shared" si="13"/>
        <v>0.23968966925275623</v>
      </c>
      <c r="M48" s="66">
        <v>2449</v>
      </c>
      <c r="N48" s="67">
        <v>0</v>
      </c>
      <c r="O48" s="68">
        <f t="shared" si="2"/>
        <v>1862</v>
      </c>
      <c r="P48" s="16">
        <f t="shared" si="4"/>
        <v>0.23968966925275623</v>
      </c>
      <c r="Q48" s="69">
        <v>2449</v>
      </c>
      <c r="R48" s="70">
        <v>0</v>
      </c>
      <c r="S48" s="71">
        <f t="shared" si="3"/>
        <v>1862</v>
      </c>
      <c r="T48" s="18">
        <f t="shared" si="5"/>
        <v>0.23968966925275623</v>
      </c>
      <c r="U48" s="66">
        <v>2449</v>
      </c>
      <c r="V48" s="67">
        <v>0</v>
      </c>
      <c r="W48" s="68">
        <f t="shared" si="6"/>
        <v>1862</v>
      </c>
      <c r="X48" s="16">
        <f t="shared" si="7"/>
        <v>0.23968966925275623</v>
      </c>
      <c r="Y48" s="69">
        <v>2449</v>
      </c>
      <c r="Z48" s="70">
        <v>0</v>
      </c>
      <c r="AA48" s="71">
        <f t="shared" si="8"/>
        <v>1862</v>
      </c>
      <c r="AB48" s="18">
        <f t="shared" si="9"/>
        <v>0.23968966925275623</v>
      </c>
    </row>
    <row r="49" spans="1:28" s="5" customFormat="1" ht="12.75" customHeight="1">
      <c r="A49" s="40" t="s">
        <v>166</v>
      </c>
      <c r="B49" s="37" t="s">
        <v>102</v>
      </c>
      <c r="C49" s="4"/>
      <c r="D49" s="47">
        <v>3.57</v>
      </c>
      <c r="E49" s="38" t="s">
        <v>285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15">
        <f t="shared" si="12"/>
        <v>1878</v>
      </c>
      <c r="L49" s="227">
        <f t="shared" si="13"/>
        <v>0.31684248817751909</v>
      </c>
      <c r="M49" s="66">
        <v>2749</v>
      </c>
      <c r="N49" s="67">
        <v>0</v>
      </c>
      <c r="O49" s="68">
        <f t="shared" si="2"/>
        <v>1878</v>
      </c>
      <c r="P49" s="16">
        <f t="shared" si="4"/>
        <v>0.31684248817751909</v>
      </c>
      <c r="Q49" s="245">
        <v>2399</v>
      </c>
      <c r="R49" s="70">
        <v>0</v>
      </c>
      <c r="S49" s="71">
        <f t="shared" si="3"/>
        <v>1878</v>
      </c>
      <c r="T49" s="18">
        <f t="shared" si="5"/>
        <v>0.21717382242601083</v>
      </c>
      <c r="U49" s="245">
        <v>2399</v>
      </c>
      <c r="V49" s="67">
        <v>0</v>
      </c>
      <c r="W49" s="68">
        <f t="shared" si="6"/>
        <v>1878</v>
      </c>
      <c r="X49" s="16">
        <f t="shared" si="7"/>
        <v>0.21717382242601083</v>
      </c>
      <c r="Y49" s="245">
        <v>2399</v>
      </c>
      <c r="Z49" s="70">
        <v>0</v>
      </c>
      <c r="AA49" s="71">
        <f t="shared" si="8"/>
        <v>1878</v>
      </c>
      <c r="AB49" s="18">
        <f t="shared" si="9"/>
        <v>0.21717382242601083</v>
      </c>
    </row>
    <row r="50" spans="1:28" s="5" customFormat="1" ht="12.75" customHeight="1">
      <c r="A50" s="40" t="s">
        <v>167</v>
      </c>
      <c r="B50" s="37" t="s">
        <v>102</v>
      </c>
      <c r="C50" s="4"/>
      <c r="D50" s="47">
        <v>3.57</v>
      </c>
      <c r="E50" s="38" t="s">
        <v>285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15">
        <f t="shared" si="12"/>
        <v>1786</v>
      </c>
      <c r="L50" s="227">
        <f t="shared" si="13"/>
        <v>0.29933307179285995</v>
      </c>
      <c r="M50" s="66">
        <v>2549</v>
      </c>
      <c r="N50" s="67">
        <v>0</v>
      </c>
      <c r="O50" s="68">
        <f t="shared" si="2"/>
        <v>1786</v>
      </c>
      <c r="P50" s="16">
        <f t="shared" si="4"/>
        <v>0.29933307179285995</v>
      </c>
      <c r="Q50" s="245">
        <v>2299</v>
      </c>
      <c r="R50" s="70">
        <v>0</v>
      </c>
      <c r="S50" s="71">
        <f t="shared" si="3"/>
        <v>1786</v>
      </c>
      <c r="T50" s="18">
        <f t="shared" si="5"/>
        <v>0.2231404958677686</v>
      </c>
      <c r="U50" s="245">
        <v>2299</v>
      </c>
      <c r="V50" s="67">
        <v>0</v>
      </c>
      <c r="W50" s="68">
        <f t="shared" si="6"/>
        <v>1786</v>
      </c>
      <c r="X50" s="16">
        <f t="shared" si="7"/>
        <v>0.2231404958677686</v>
      </c>
      <c r="Y50" s="245">
        <v>2299</v>
      </c>
      <c r="Z50" s="70">
        <v>0</v>
      </c>
      <c r="AA50" s="71">
        <f t="shared" si="8"/>
        <v>1786</v>
      </c>
      <c r="AB50" s="18">
        <f t="shared" si="9"/>
        <v>0.2231404958677686</v>
      </c>
    </row>
    <row r="51" spans="1:28" s="5" customFormat="1" ht="12.75" customHeight="1">
      <c r="A51" s="40" t="s">
        <v>465</v>
      </c>
      <c r="B51" s="37" t="s">
        <v>102</v>
      </c>
      <c r="C51" s="183" t="s">
        <v>6</v>
      </c>
      <c r="D51" s="47" t="s">
        <v>380</v>
      </c>
      <c r="E51" s="38" t="s">
        <v>466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15">
        <f t="shared" si="12"/>
        <v>1862</v>
      </c>
      <c r="L51" s="227">
        <f t="shared" si="13"/>
        <v>0.23968966925275623</v>
      </c>
      <c r="M51" s="66">
        <v>2449</v>
      </c>
      <c r="N51" s="67">
        <v>0</v>
      </c>
      <c r="O51" s="68">
        <f t="shared" si="2"/>
        <v>1862</v>
      </c>
      <c r="P51" s="16">
        <f t="shared" si="4"/>
        <v>0.23968966925275623</v>
      </c>
      <c r="Q51" s="69">
        <v>2449</v>
      </c>
      <c r="R51" s="70">
        <v>0</v>
      </c>
      <c r="S51" s="71">
        <f t="shared" si="3"/>
        <v>1862</v>
      </c>
      <c r="T51" s="18">
        <f t="shared" si="5"/>
        <v>0.23968966925275623</v>
      </c>
      <c r="U51" s="66">
        <v>2449</v>
      </c>
      <c r="V51" s="67">
        <v>0</v>
      </c>
      <c r="W51" s="68">
        <f t="shared" si="6"/>
        <v>1862</v>
      </c>
      <c r="X51" s="16">
        <f t="shared" si="7"/>
        <v>0.23968966925275623</v>
      </c>
      <c r="Y51" s="69">
        <v>2449</v>
      </c>
      <c r="Z51" s="70">
        <v>0</v>
      </c>
      <c r="AA51" s="71">
        <f t="shared" si="8"/>
        <v>1862</v>
      </c>
      <c r="AB51" s="18">
        <f t="shared" si="9"/>
        <v>0.23968966925275623</v>
      </c>
    </row>
    <row r="52" spans="1:28" s="5" customFormat="1" ht="12.75" customHeight="1">
      <c r="A52" s="40" t="s">
        <v>467</v>
      </c>
      <c r="B52" s="37" t="s">
        <v>102</v>
      </c>
      <c r="C52" s="183" t="s">
        <v>6</v>
      </c>
      <c r="D52" s="47" t="s">
        <v>380</v>
      </c>
      <c r="E52" s="38" t="s">
        <v>466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15">
        <f t="shared" si="12"/>
        <v>1778</v>
      </c>
      <c r="L52" s="227">
        <f t="shared" si="13"/>
        <v>0.24308216262239252</v>
      </c>
      <c r="M52" s="66">
        <v>2349</v>
      </c>
      <c r="N52" s="67">
        <v>0</v>
      </c>
      <c r="O52" s="68">
        <f t="shared" si="2"/>
        <v>1778</v>
      </c>
      <c r="P52" s="16">
        <f t="shared" si="4"/>
        <v>0.24308216262239252</v>
      </c>
      <c r="Q52" s="69">
        <v>2349</v>
      </c>
      <c r="R52" s="70">
        <v>0</v>
      </c>
      <c r="S52" s="71">
        <f t="shared" si="3"/>
        <v>1778</v>
      </c>
      <c r="T52" s="18">
        <f t="shared" si="5"/>
        <v>0.24308216262239252</v>
      </c>
      <c r="U52" s="66">
        <v>2349</v>
      </c>
      <c r="V52" s="67">
        <v>0</v>
      </c>
      <c r="W52" s="68">
        <f t="shared" si="6"/>
        <v>1778</v>
      </c>
      <c r="X52" s="16">
        <f t="shared" si="7"/>
        <v>0.24308216262239252</v>
      </c>
      <c r="Y52" s="69">
        <v>2349</v>
      </c>
      <c r="Z52" s="70">
        <v>0</v>
      </c>
      <c r="AA52" s="71">
        <f t="shared" si="8"/>
        <v>1778</v>
      </c>
      <c r="AB52" s="18">
        <f t="shared" si="9"/>
        <v>0.24308216262239252</v>
      </c>
    </row>
    <row r="53" spans="1:28" s="5" customFormat="1" ht="12.75" customHeight="1">
      <c r="A53" s="40" t="s">
        <v>191</v>
      </c>
      <c r="B53" s="37" t="s">
        <v>102</v>
      </c>
      <c r="C53" s="4"/>
      <c r="D53" s="47">
        <v>3.57</v>
      </c>
      <c r="E53" s="38" t="s">
        <v>286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15">
        <f t="shared" si="0"/>
        <v>2398</v>
      </c>
      <c r="L53" s="227">
        <f t="shared" si="1"/>
        <v>0.28396536279486412</v>
      </c>
      <c r="M53" s="66">
        <v>3349</v>
      </c>
      <c r="N53" s="67">
        <v>0</v>
      </c>
      <c r="O53" s="68">
        <f t="shared" si="2"/>
        <v>2398</v>
      </c>
      <c r="P53" s="16">
        <f t="shared" si="4"/>
        <v>0.28396536279486412</v>
      </c>
      <c r="Q53" s="245">
        <v>2999</v>
      </c>
      <c r="R53" s="70">
        <v>0</v>
      </c>
      <c r="S53" s="71">
        <f t="shared" si="3"/>
        <v>2398</v>
      </c>
      <c r="T53" s="18">
        <f t="shared" si="5"/>
        <v>0.20040013337779261</v>
      </c>
      <c r="U53" s="245">
        <v>2999</v>
      </c>
      <c r="V53" s="67">
        <v>0</v>
      </c>
      <c r="W53" s="68">
        <f t="shared" si="6"/>
        <v>2398</v>
      </c>
      <c r="X53" s="16">
        <f t="shared" si="7"/>
        <v>0.20040013337779261</v>
      </c>
      <c r="Y53" s="245">
        <v>2999</v>
      </c>
      <c r="Z53" s="70">
        <v>0</v>
      </c>
      <c r="AA53" s="71">
        <f t="shared" si="8"/>
        <v>2398</v>
      </c>
      <c r="AB53" s="18">
        <f t="shared" si="9"/>
        <v>0.20040013337779261</v>
      </c>
    </row>
    <row r="54" spans="1:28" s="5" customFormat="1" ht="12.75" customHeight="1">
      <c r="A54" s="40" t="s">
        <v>164</v>
      </c>
      <c r="B54" s="37" t="s">
        <v>102</v>
      </c>
      <c r="C54" s="4"/>
      <c r="D54" s="47">
        <v>3.57</v>
      </c>
      <c r="E54" s="38" t="s">
        <v>286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15">
        <f t="shared" si="0"/>
        <v>2317</v>
      </c>
      <c r="L54" s="227">
        <f t="shared" si="1"/>
        <v>0.26421086059066368</v>
      </c>
      <c r="M54" s="66">
        <v>3149</v>
      </c>
      <c r="N54" s="67">
        <v>0</v>
      </c>
      <c r="O54" s="68">
        <f t="shared" si="2"/>
        <v>2317</v>
      </c>
      <c r="P54" s="16">
        <f t="shared" si="4"/>
        <v>0.26421086059066368</v>
      </c>
      <c r="Q54" s="245">
        <v>2899</v>
      </c>
      <c r="R54" s="70">
        <v>0</v>
      </c>
      <c r="S54" s="71">
        <f t="shared" si="3"/>
        <v>2317</v>
      </c>
      <c r="T54" s="18">
        <f t="shared" si="5"/>
        <v>0.20075888237323214</v>
      </c>
      <c r="U54" s="245">
        <v>2899</v>
      </c>
      <c r="V54" s="67">
        <v>0</v>
      </c>
      <c r="W54" s="68">
        <f t="shared" si="6"/>
        <v>2317</v>
      </c>
      <c r="X54" s="16">
        <f t="shared" si="7"/>
        <v>0.20075888237323214</v>
      </c>
      <c r="Y54" s="245">
        <v>2899</v>
      </c>
      <c r="Z54" s="70">
        <v>0</v>
      </c>
      <c r="AA54" s="71">
        <f t="shared" si="8"/>
        <v>2317</v>
      </c>
      <c r="AB54" s="18">
        <f t="shared" si="9"/>
        <v>0.20075888237323214</v>
      </c>
    </row>
    <row r="55" spans="1:28" s="5" customFormat="1" ht="12.75" customHeight="1">
      <c r="A55" s="40" t="s">
        <v>9</v>
      </c>
      <c r="B55" s="37" t="s">
        <v>102</v>
      </c>
      <c r="C55" s="4"/>
      <c r="D55" s="47">
        <v>2.08</v>
      </c>
      <c r="E55" s="38" t="s">
        <v>287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15">
        <f t="shared" si="0"/>
        <v>1393</v>
      </c>
      <c r="L55" s="227">
        <f t="shared" si="1"/>
        <v>0.22568093385214008</v>
      </c>
      <c r="M55" s="66">
        <v>1799</v>
      </c>
      <c r="N55" s="67">
        <v>0</v>
      </c>
      <c r="O55" s="68">
        <f t="shared" si="2"/>
        <v>1393</v>
      </c>
      <c r="P55" s="16">
        <f t="shared" si="4"/>
        <v>0.22568093385214008</v>
      </c>
      <c r="Q55" s="69">
        <v>1799</v>
      </c>
      <c r="R55" s="70">
        <v>0</v>
      </c>
      <c r="S55" s="71">
        <f t="shared" si="3"/>
        <v>1393</v>
      </c>
      <c r="T55" s="18">
        <f t="shared" si="5"/>
        <v>0.22568093385214008</v>
      </c>
      <c r="U55" s="66">
        <v>1799</v>
      </c>
      <c r="V55" s="67">
        <v>0</v>
      </c>
      <c r="W55" s="68">
        <f t="shared" si="6"/>
        <v>1393</v>
      </c>
      <c r="X55" s="16">
        <f t="shared" si="7"/>
        <v>0.22568093385214008</v>
      </c>
      <c r="Y55" s="69">
        <v>1799</v>
      </c>
      <c r="Z55" s="70">
        <v>0</v>
      </c>
      <c r="AA55" s="71">
        <f t="shared" si="8"/>
        <v>1393</v>
      </c>
      <c r="AB55" s="18">
        <f t="shared" si="9"/>
        <v>0.22568093385214008</v>
      </c>
    </row>
    <row r="56" spans="1:28" s="5" customFormat="1" ht="12.75" customHeight="1">
      <c r="A56" s="40" t="s">
        <v>126</v>
      </c>
      <c r="B56" s="37" t="s">
        <v>102</v>
      </c>
      <c r="C56" s="4"/>
      <c r="D56" s="47">
        <v>2.08</v>
      </c>
      <c r="E56" s="38" t="s">
        <v>220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15">
        <f t="shared" si="0"/>
        <v>1517</v>
      </c>
      <c r="L56" s="227">
        <f t="shared" si="1"/>
        <v>0.24112056028014006</v>
      </c>
      <c r="M56" s="245">
        <v>1799</v>
      </c>
      <c r="N56" s="67">
        <v>0</v>
      </c>
      <c r="O56" s="68">
        <f t="shared" si="2"/>
        <v>1517</v>
      </c>
      <c r="P56" s="16">
        <f t="shared" si="4"/>
        <v>0.15675375208449138</v>
      </c>
      <c r="Q56" s="245">
        <v>1799</v>
      </c>
      <c r="R56" s="70">
        <v>0</v>
      </c>
      <c r="S56" s="71">
        <f t="shared" si="3"/>
        <v>1517</v>
      </c>
      <c r="T56" s="18">
        <f t="shared" si="5"/>
        <v>0.15675375208449138</v>
      </c>
      <c r="U56" s="245">
        <v>1799</v>
      </c>
      <c r="V56" s="67">
        <v>0</v>
      </c>
      <c r="W56" s="68">
        <f t="shared" si="6"/>
        <v>1517</v>
      </c>
      <c r="X56" s="16">
        <f t="shared" si="7"/>
        <v>0.15675375208449138</v>
      </c>
      <c r="Y56" s="245">
        <v>1799</v>
      </c>
      <c r="Z56" s="70">
        <v>0</v>
      </c>
      <c r="AA56" s="71">
        <f t="shared" si="8"/>
        <v>1517</v>
      </c>
      <c r="AB56" s="18">
        <f t="shared" si="9"/>
        <v>0.15675375208449138</v>
      </c>
    </row>
    <row r="57" spans="1:28" s="5" customFormat="1" ht="12.75" customHeight="1">
      <c r="A57" s="40" t="s">
        <v>213</v>
      </c>
      <c r="B57" s="37" t="s">
        <v>102</v>
      </c>
      <c r="C57" s="4"/>
      <c r="D57" s="47">
        <v>3.12</v>
      </c>
      <c r="E57" s="38" t="s">
        <v>221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15">
        <f t="shared" si="0"/>
        <v>1461</v>
      </c>
      <c r="L57" s="227">
        <f t="shared" si="1"/>
        <v>0.23064770932069512</v>
      </c>
      <c r="M57" s="66">
        <v>1899</v>
      </c>
      <c r="N57" s="67">
        <v>0</v>
      </c>
      <c r="O57" s="68">
        <f t="shared" si="2"/>
        <v>1461</v>
      </c>
      <c r="P57" s="16">
        <f t="shared" si="4"/>
        <v>0.23064770932069512</v>
      </c>
      <c r="Q57" s="69">
        <v>1899</v>
      </c>
      <c r="R57" s="70">
        <v>0</v>
      </c>
      <c r="S57" s="71">
        <f t="shared" si="3"/>
        <v>1461</v>
      </c>
      <c r="T57" s="18">
        <f t="shared" si="5"/>
        <v>0.23064770932069512</v>
      </c>
      <c r="U57" s="66">
        <v>1899</v>
      </c>
      <c r="V57" s="67">
        <v>0</v>
      </c>
      <c r="W57" s="68">
        <f t="shared" si="6"/>
        <v>1461</v>
      </c>
      <c r="X57" s="16">
        <f t="shared" si="7"/>
        <v>0.23064770932069512</v>
      </c>
      <c r="Y57" s="69">
        <v>1899</v>
      </c>
      <c r="Z57" s="70">
        <v>0</v>
      </c>
      <c r="AA57" s="71">
        <f t="shared" si="8"/>
        <v>1461</v>
      </c>
      <c r="AB57" s="18">
        <f t="shared" si="9"/>
        <v>0.23064770932069512</v>
      </c>
    </row>
    <row r="58" spans="1:28" s="5" customFormat="1" ht="12.75" customHeight="1">
      <c r="A58" s="40" t="s">
        <v>371</v>
      </c>
      <c r="B58" s="37" t="s">
        <v>102</v>
      </c>
      <c r="C58" s="183"/>
      <c r="D58" s="47">
        <v>3.12</v>
      </c>
      <c r="E58" s="38" t="s">
        <v>221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15">
        <f t="shared" si="0"/>
        <v>2025</v>
      </c>
      <c r="L58" s="227">
        <f t="shared" si="1"/>
        <v>0.27652733118971062</v>
      </c>
      <c r="M58" s="66">
        <v>2799</v>
      </c>
      <c r="N58" s="67">
        <v>0</v>
      </c>
      <c r="O58" s="68">
        <f t="shared" si="2"/>
        <v>2025</v>
      </c>
      <c r="P58" s="16">
        <f t="shared" si="4"/>
        <v>0.27652733118971062</v>
      </c>
      <c r="Q58" s="69">
        <v>2799</v>
      </c>
      <c r="R58" s="70">
        <v>0</v>
      </c>
      <c r="S58" s="71">
        <f t="shared" si="3"/>
        <v>2025</v>
      </c>
      <c r="T58" s="18">
        <f t="shared" si="5"/>
        <v>0.27652733118971062</v>
      </c>
      <c r="U58" s="66">
        <v>2799</v>
      </c>
      <c r="V58" s="67">
        <v>0</v>
      </c>
      <c r="W58" s="68">
        <f t="shared" si="6"/>
        <v>2025</v>
      </c>
      <c r="X58" s="16">
        <f t="shared" si="7"/>
        <v>0.27652733118971062</v>
      </c>
      <c r="Y58" s="69">
        <v>2799</v>
      </c>
      <c r="Z58" s="70">
        <v>0</v>
      </c>
      <c r="AA58" s="71">
        <f t="shared" si="8"/>
        <v>2025</v>
      </c>
      <c r="AB58" s="18">
        <f t="shared" si="9"/>
        <v>0.27652733118971062</v>
      </c>
    </row>
    <row r="59" spans="1:28" s="5" customFormat="1" ht="12.75" customHeight="1">
      <c r="A59" s="40" t="s">
        <v>208</v>
      </c>
      <c r="B59" s="37" t="s">
        <v>102</v>
      </c>
      <c r="C59" s="4"/>
      <c r="D59" s="47">
        <v>3.12</v>
      </c>
      <c r="E59" s="38" t="s">
        <v>288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15">
        <f t="shared" si="0"/>
        <v>1942</v>
      </c>
      <c r="L59" s="227">
        <f t="shared" si="1"/>
        <v>0.28047424972211932</v>
      </c>
      <c r="M59" s="66">
        <v>2699</v>
      </c>
      <c r="N59" s="67">
        <v>0</v>
      </c>
      <c r="O59" s="68">
        <f t="shared" si="2"/>
        <v>1942</v>
      </c>
      <c r="P59" s="16">
        <f t="shared" si="4"/>
        <v>0.28047424972211932</v>
      </c>
      <c r="Q59" s="69">
        <v>2699</v>
      </c>
      <c r="R59" s="70">
        <v>0</v>
      </c>
      <c r="S59" s="71">
        <f t="shared" si="3"/>
        <v>1942</v>
      </c>
      <c r="T59" s="18">
        <f t="shared" si="5"/>
        <v>0.28047424972211932</v>
      </c>
      <c r="U59" s="66">
        <v>2699</v>
      </c>
      <c r="V59" s="67">
        <v>0</v>
      </c>
      <c r="W59" s="68">
        <f t="shared" si="6"/>
        <v>1942</v>
      </c>
      <c r="X59" s="16">
        <f t="shared" si="7"/>
        <v>0.28047424972211932</v>
      </c>
      <c r="Y59" s="69">
        <v>2699</v>
      </c>
      <c r="Z59" s="70">
        <v>0</v>
      </c>
      <c r="AA59" s="71">
        <f t="shared" si="8"/>
        <v>1942</v>
      </c>
      <c r="AB59" s="18">
        <f t="shared" si="9"/>
        <v>0.28047424972211932</v>
      </c>
    </row>
    <row r="60" spans="1:28" s="5" customFormat="1" ht="12.75" customHeight="1">
      <c r="A60" s="40" t="s">
        <v>192</v>
      </c>
      <c r="B60" s="37" t="s">
        <v>102</v>
      </c>
      <c r="C60" s="4"/>
      <c r="D60" s="47">
        <v>3.57</v>
      </c>
      <c r="E60" s="38" t="s">
        <v>289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15">
        <f t="shared" si="0"/>
        <v>2318</v>
      </c>
      <c r="L60" s="227">
        <f t="shared" si="1"/>
        <v>0.28654970760233917</v>
      </c>
      <c r="M60" s="66">
        <v>3249</v>
      </c>
      <c r="N60" s="67">
        <v>0</v>
      </c>
      <c r="O60" s="68">
        <f t="shared" si="2"/>
        <v>2318</v>
      </c>
      <c r="P60" s="16">
        <f t="shared" si="4"/>
        <v>0.28654970760233917</v>
      </c>
      <c r="Q60" s="245">
        <v>2899</v>
      </c>
      <c r="R60" s="70">
        <v>0</v>
      </c>
      <c r="S60" s="71">
        <f t="shared" si="3"/>
        <v>2318</v>
      </c>
      <c r="T60" s="18">
        <f t="shared" si="5"/>
        <v>0.2004139358399448</v>
      </c>
      <c r="U60" s="245">
        <v>2899</v>
      </c>
      <c r="V60" s="67">
        <v>0</v>
      </c>
      <c r="W60" s="68">
        <f t="shared" si="6"/>
        <v>2318</v>
      </c>
      <c r="X60" s="16">
        <f t="shared" si="7"/>
        <v>0.2004139358399448</v>
      </c>
      <c r="Y60" s="245">
        <v>2399</v>
      </c>
      <c r="Z60" s="241">
        <v>411</v>
      </c>
      <c r="AA60" s="71">
        <f t="shared" si="8"/>
        <v>1907</v>
      </c>
      <c r="AB60" s="18">
        <f t="shared" si="9"/>
        <v>0.20508545227177991</v>
      </c>
    </row>
    <row r="61" spans="1:28" s="5" customFormat="1" ht="12.75" customHeight="1">
      <c r="A61" s="40" t="s">
        <v>148</v>
      </c>
      <c r="B61" s="37" t="s">
        <v>102</v>
      </c>
      <c r="C61" s="4"/>
      <c r="D61" s="47">
        <v>4.16</v>
      </c>
      <c r="E61" s="38" t="s">
        <v>289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15">
        <f t="shared" si="0"/>
        <v>2238</v>
      </c>
      <c r="L61" s="227">
        <f t="shared" si="1"/>
        <v>0.2659888488028862</v>
      </c>
      <c r="M61" s="66">
        <v>3049</v>
      </c>
      <c r="N61" s="67">
        <v>0</v>
      </c>
      <c r="O61" s="68">
        <f t="shared" si="2"/>
        <v>2238</v>
      </c>
      <c r="P61" s="16">
        <f t="shared" si="4"/>
        <v>0.2659888488028862</v>
      </c>
      <c r="Q61" s="245">
        <v>2799</v>
      </c>
      <c r="R61" s="70">
        <v>0</v>
      </c>
      <c r="S61" s="71">
        <f t="shared" si="3"/>
        <v>2238</v>
      </c>
      <c r="T61" s="18">
        <f t="shared" si="5"/>
        <v>0.20042872454448016</v>
      </c>
      <c r="U61" s="245">
        <v>2799</v>
      </c>
      <c r="V61" s="67">
        <v>0</v>
      </c>
      <c r="W61" s="68">
        <f t="shared" si="6"/>
        <v>2238</v>
      </c>
      <c r="X61" s="16">
        <f t="shared" si="7"/>
        <v>0.20042872454448016</v>
      </c>
      <c r="Y61" s="245">
        <v>2399</v>
      </c>
      <c r="Z61" s="241">
        <v>330</v>
      </c>
      <c r="AA61" s="71">
        <f t="shared" si="8"/>
        <v>1908</v>
      </c>
      <c r="AB61" s="18">
        <f t="shared" si="9"/>
        <v>0.20466861192163402</v>
      </c>
    </row>
    <row r="62" spans="1:28" s="5" customFormat="1" ht="12.75" customHeight="1">
      <c r="A62" s="40" t="s">
        <v>144</v>
      </c>
      <c r="B62" s="37" t="s">
        <v>102</v>
      </c>
      <c r="C62" s="4"/>
      <c r="D62" s="47">
        <v>4.16</v>
      </c>
      <c r="E62" s="38" t="s">
        <v>290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15">
        <f t="shared" si="0"/>
        <v>1848</v>
      </c>
      <c r="L62" s="227">
        <f t="shared" si="1"/>
        <v>0.30237825594563988</v>
      </c>
      <c r="M62" s="66">
        <v>2649</v>
      </c>
      <c r="N62" s="67">
        <v>0</v>
      </c>
      <c r="O62" s="68">
        <f t="shared" si="2"/>
        <v>1848</v>
      </c>
      <c r="P62" s="16">
        <f t="shared" si="4"/>
        <v>0.30237825594563988</v>
      </c>
      <c r="Q62" s="245">
        <v>2299</v>
      </c>
      <c r="R62" s="70">
        <v>0</v>
      </c>
      <c r="S62" s="71">
        <f t="shared" si="3"/>
        <v>1848</v>
      </c>
      <c r="T62" s="18">
        <f t="shared" si="5"/>
        <v>0.19617224880382775</v>
      </c>
      <c r="U62" s="245">
        <v>2299</v>
      </c>
      <c r="V62" s="67">
        <v>0</v>
      </c>
      <c r="W62" s="68">
        <f t="shared" si="6"/>
        <v>1848</v>
      </c>
      <c r="X62" s="16">
        <f t="shared" si="7"/>
        <v>0.19617224880382775</v>
      </c>
      <c r="Y62" s="245">
        <v>2099</v>
      </c>
      <c r="Z62" s="241">
        <v>170</v>
      </c>
      <c r="AA62" s="71">
        <f t="shared" si="8"/>
        <v>1678</v>
      </c>
      <c r="AB62" s="18">
        <f t="shared" si="9"/>
        <v>0.20057170080990949</v>
      </c>
    </row>
    <row r="63" spans="1:28" s="5" customFormat="1" ht="12.75" customHeight="1">
      <c r="A63" s="40" t="s">
        <v>145</v>
      </c>
      <c r="B63" s="37" t="s">
        <v>102</v>
      </c>
      <c r="C63" s="4"/>
      <c r="D63" s="47">
        <v>4.16</v>
      </c>
      <c r="E63" s="38" t="s">
        <v>290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15">
        <f t="shared" si="0"/>
        <v>1769</v>
      </c>
      <c r="L63" s="227">
        <f t="shared" si="1"/>
        <v>0.27766435279706003</v>
      </c>
      <c r="M63" s="66">
        <v>2449</v>
      </c>
      <c r="N63" s="67">
        <v>0</v>
      </c>
      <c r="O63" s="68">
        <f t="shared" si="2"/>
        <v>1769</v>
      </c>
      <c r="P63" s="16">
        <f t="shared" si="4"/>
        <v>0.27766435279706003</v>
      </c>
      <c r="Q63" s="245">
        <v>2199</v>
      </c>
      <c r="R63" s="70">
        <v>0</v>
      </c>
      <c r="S63" s="71">
        <f t="shared" si="3"/>
        <v>1769</v>
      </c>
      <c r="T63" s="18">
        <f t="shared" si="5"/>
        <v>0.19554342883128695</v>
      </c>
      <c r="U63" s="245">
        <v>2199</v>
      </c>
      <c r="V63" s="67">
        <v>0</v>
      </c>
      <c r="W63" s="68">
        <f t="shared" si="6"/>
        <v>1769</v>
      </c>
      <c r="X63" s="16">
        <f t="shared" si="7"/>
        <v>0.19554342883128695</v>
      </c>
      <c r="Y63" s="245">
        <v>1999</v>
      </c>
      <c r="Z63" s="241">
        <v>170</v>
      </c>
      <c r="AA63" s="71">
        <f t="shared" si="8"/>
        <v>1599</v>
      </c>
      <c r="AB63" s="18">
        <f t="shared" si="9"/>
        <v>0.20010005002501249</v>
      </c>
    </row>
    <row r="64" spans="1:28" s="5" customFormat="1" ht="12.75" customHeight="1">
      <c r="A64" s="40" t="s">
        <v>202</v>
      </c>
      <c r="B64" s="37" t="s">
        <v>102</v>
      </c>
      <c r="C64" s="4"/>
      <c r="D64" s="47">
        <v>3.84</v>
      </c>
      <c r="E64" s="38" t="s">
        <v>291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15">
        <f t="shared" si="0"/>
        <v>1759</v>
      </c>
      <c r="L64" s="227">
        <f t="shared" si="1"/>
        <v>0.26677782409337225</v>
      </c>
      <c r="M64" s="245">
        <v>2199</v>
      </c>
      <c r="N64" s="67">
        <v>0</v>
      </c>
      <c r="O64" s="68">
        <f t="shared" si="2"/>
        <v>1759</v>
      </c>
      <c r="P64" s="16">
        <f t="shared" si="4"/>
        <v>0.20009095043201455</v>
      </c>
      <c r="Q64" s="245">
        <v>2199</v>
      </c>
      <c r="R64" s="70">
        <v>0</v>
      </c>
      <c r="S64" s="71">
        <f t="shared" si="3"/>
        <v>1759</v>
      </c>
      <c r="T64" s="18">
        <f t="shared" si="5"/>
        <v>0.20009095043201455</v>
      </c>
      <c r="U64" s="245">
        <v>2199</v>
      </c>
      <c r="V64" s="67">
        <v>0</v>
      </c>
      <c r="W64" s="68">
        <f t="shared" si="6"/>
        <v>1759</v>
      </c>
      <c r="X64" s="16">
        <f t="shared" si="7"/>
        <v>0.20009095043201455</v>
      </c>
      <c r="Y64" s="245">
        <v>2199</v>
      </c>
      <c r="Z64" s="70">
        <v>0</v>
      </c>
      <c r="AA64" s="71">
        <f t="shared" si="8"/>
        <v>1759</v>
      </c>
      <c r="AB64" s="18">
        <f t="shared" si="9"/>
        <v>0.20009095043201455</v>
      </c>
    </row>
    <row r="65" spans="1:28" s="5" customFormat="1" ht="12.75" customHeight="1">
      <c r="A65" s="40" t="s">
        <v>99</v>
      </c>
      <c r="B65" s="37" t="s">
        <v>102</v>
      </c>
      <c r="C65" s="4"/>
      <c r="D65" s="47">
        <v>4.16</v>
      </c>
      <c r="E65" s="38" t="s">
        <v>292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15">
        <f t="shared" si="0"/>
        <v>1976</v>
      </c>
      <c r="L65" s="227">
        <f t="shared" si="1"/>
        <v>0.31838565022421522</v>
      </c>
      <c r="M65" s="66">
        <v>2899</v>
      </c>
      <c r="N65" s="67">
        <v>0</v>
      </c>
      <c r="O65" s="68">
        <f t="shared" si="2"/>
        <v>1976</v>
      </c>
      <c r="P65" s="16">
        <f t="shared" si="4"/>
        <v>0.31838565022421522</v>
      </c>
      <c r="Q65" s="245">
        <v>2499</v>
      </c>
      <c r="R65" s="70">
        <v>0</v>
      </c>
      <c r="S65" s="71">
        <f t="shared" si="3"/>
        <v>1976</v>
      </c>
      <c r="T65" s="18">
        <f t="shared" si="5"/>
        <v>0.20928371348539415</v>
      </c>
      <c r="U65" s="245">
        <v>2499</v>
      </c>
      <c r="V65" s="67">
        <v>0</v>
      </c>
      <c r="W65" s="68">
        <f t="shared" si="6"/>
        <v>1976</v>
      </c>
      <c r="X65" s="16">
        <f t="shared" si="7"/>
        <v>0.20928371348539415</v>
      </c>
      <c r="Y65" s="245">
        <v>2299</v>
      </c>
      <c r="Z65" s="241">
        <v>165</v>
      </c>
      <c r="AA65" s="71">
        <f t="shared" si="8"/>
        <v>1811</v>
      </c>
      <c r="AB65" s="18">
        <f t="shared" si="9"/>
        <v>0.2122662026968247</v>
      </c>
    </row>
    <row r="66" spans="1:28" s="5" customFormat="1" ht="12.75" customHeight="1">
      <c r="A66" s="40" t="s">
        <v>100</v>
      </c>
      <c r="B66" s="37" t="s">
        <v>102</v>
      </c>
      <c r="C66" s="4"/>
      <c r="D66" s="47">
        <v>4.16</v>
      </c>
      <c r="E66" s="38" t="s">
        <v>292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15">
        <f t="shared" si="0"/>
        <v>1892</v>
      </c>
      <c r="L66" s="227">
        <f t="shared" si="1"/>
        <v>0.29899962949240461</v>
      </c>
      <c r="M66" s="259">
        <v>2699</v>
      </c>
      <c r="N66" s="260">
        <v>0</v>
      </c>
      <c r="O66" s="261">
        <f t="shared" si="2"/>
        <v>1892</v>
      </c>
      <c r="P66" s="262">
        <f t="shared" si="4"/>
        <v>0.29899962949240461</v>
      </c>
      <c r="Q66" s="263">
        <v>2399</v>
      </c>
      <c r="R66" s="256">
        <v>0</v>
      </c>
      <c r="S66" s="257">
        <f t="shared" si="3"/>
        <v>1892</v>
      </c>
      <c r="T66" s="258">
        <f t="shared" si="5"/>
        <v>0.21133805752396831</v>
      </c>
      <c r="U66" s="263">
        <v>2399</v>
      </c>
      <c r="V66" s="260">
        <v>0</v>
      </c>
      <c r="W66" s="261">
        <f t="shared" si="6"/>
        <v>1892</v>
      </c>
      <c r="X66" s="262">
        <f t="shared" si="7"/>
        <v>0.21133805752396831</v>
      </c>
      <c r="Y66" s="263">
        <v>2199</v>
      </c>
      <c r="Z66" s="264">
        <v>165</v>
      </c>
      <c r="AA66" s="257">
        <f t="shared" si="8"/>
        <v>1727</v>
      </c>
      <c r="AB66" s="258">
        <f t="shared" si="9"/>
        <v>0.2146430195543429</v>
      </c>
    </row>
    <row r="67" spans="1:28" s="5" customFormat="1" ht="12.75" customHeight="1">
      <c r="A67" s="40" t="s">
        <v>468</v>
      </c>
      <c r="B67" s="37" t="s">
        <v>102</v>
      </c>
      <c r="C67" s="183" t="s">
        <v>6</v>
      </c>
      <c r="D67" s="47" t="s">
        <v>380</v>
      </c>
      <c r="E67" s="38" t="s">
        <v>469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18">
        <f t="shared" ref="K67:K68" si="14">IFERROR(I67-J67,I67)</f>
        <v>1622</v>
      </c>
      <c r="L67" s="269">
        <f t="shared" ref="L67:L68" si="15">IFERROR((G67-K67)/G67, " ")</f>
        <v>0.18859429714857429</v>
      </c>
      <c r="M67" s="274">
        <v>1999</v>
      </c>
      <c r="N67" s="67">
        <v>0</v>
      </c>
      <c r="O67" s="68">
        <f t="shared" si="2"/>
        <v>1622</v>
      </c>
      <c r="P67" s="16">
        <f t="shared" si="4"/>
        <v>0.18859429714857429</v>
      </c>
      <c r="Q67" s="249">
        <v>1999</v>
      </c>
      <c r="R67" s="70">
        <v>0</v>
      </c>
      <c r="S67" s="71">
        <f t="shared" si="3"/>
        <v>1622</v>
      </c>
      <c r="T67" s="18">
        <f t="shared" si="5"/>
        <v>0.18859429714857429</v>
      </c>
      <c r="U67" s="274">
        <v>1999</v>
      </c>
      <c r="V67" s="67">
        <v>0</v>
      </c>
      <c r="W67" s="68">
        <f t="shared" si="6"/>
        <v>1622</v>
      </c>
      <c r="X67" s="16">
        <f t="shared" si="7"/>
        <v>0.18859429714857429</v>
      </c>
      <c r="Y67" s="249">
        <v>1999</v>
      </c>
      <c r="Z67" s="70">
        <v>0</v>
      </c>
      <c r="AA67" s="71">
        <f t="shared" si="8"/>
        <v>1622</v>
      </c>
      <c r="AB67" s="18">
        <f t="shared" si="9"/>
        <v>0.18859429714857429</v>
      </c>
    </row>
    <row r="68" spans="1:28" s="5" customFormat="1" ht="12.75" customHeight="1" thickBot="1">
      <c r="A68" s="41" t="s">
        <v>470</v>
      </c>
      <c r="B68" s="36" t="s">
        <v>102</v>
      </c>
      <c r="C68" s="184" t="s">
        <v>6</v>
      </c>
      <c r="D68" s="48" t="s">
        <v>380</v>
      </c>
      <c r="E68" s="2" t="s">
        <v>469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18">
        <f t="shared" si="14"/>
        <v>1532</v>
      </c>
      <c r="L68" s="228">
        <f t="shared" si="15"/>
        <v>0.1885593220338983</v>
      </c>
      <c r="M68" s="275">
        <v>1888</v>
      </c>
      <c r="N68" s="74">
        <v>0</v>
      </c>
      <c r="O68" s="75">
        <f t="shared" si="2"/>
        <v>1532</v>
      </c>
      <c r="P68" s="17">
        <f t="shared" si="4"/>
        <v>0.1885593220338983</v>
      </c>
      <c r="Q68" s="250">
        <v>1888</v>
      </c>
      <c r="R68" s="77">
        <v>0</v>
      </c>
      <c r="S68" s="78">
        <f t="shared" si="3"/>
        <v>1532</v>
      </c>
      <c r="T68" s="19">
        <f t="shared" si="5"/>
        <v>0.1885593220338983</v>
      </c>
      <c r="U68" s="275">
        <v>1888</v>
      </c>
      <c r="V68" s="74">
        <v>0</v>
      </c>
      <c r="W68" s="75">
        <f t="shared" si="6"/>
        <v>1532</v>
      </c>
      <c r="X68" s="17">
        <f t="shared" si="7"/>
        <v>0.1885593220338983</v>
      </c>
      <c r="Y68" s="250">
        <v>1888</v>
      </c>
      <c r="Z68" s="77">
        <v>0</v>
      </c>
      <c r="AA68" s="78">
        <f t="shared" si="8"/>
        <v>1532</v>
      </c>
      <c r="AB68" s="19">
        <f t="shared" si="9"/>
        <v>0.1885593220338983</v>
      </c>
    </row>
    <row r="69" spans="1:28" s="5" customFormat="1" ht="12.75" customHeight="1">
      <c r="A69" s="163" t="s">
        <v>238</v>
      </c>
      <c r="B69" s="164" t="s">
        <v>102</v>
      </c>
      <c r="C69" s="165"/>
      <c r="D69" s="166" t="s">
        <v>380</v>
      </c>
      <c r="E69" s="167" t="s">
        <v>222</v>
      </c>
      <c r="F69" s="168">
        <v>2529</v>
      </c>
      <c r="G69" s="168">
        <v>2299</v>
      </c>
      <c r="H69" s="168">
        <v>2099</v>
      </c>
      <c r="I69" s="169">
        <v>1699</v>
      </c>
      <c r="J69" s="169">
        <v>0</v>
      </c>
      <c r="K69" s="214">
        <f t="shared" si="0"/>
        <v>1699</v>
      </c>
      <c r="L69" s="229">
        <f t="shared" si="1"/>
        <v>0.26098303610265333</v>
      </c>
      <c r="M69" s="246">
        <v>2099</v>
      </c>
      <c r="N69" s="101">
        <v>0</v>
      </c>
      <c r="O69" s="104">
        <f t="shared" si="2"/>
        <v>1699</v>
      </c>
      <c r="P69" s="15">
        <f t="shared" si="4"/>
        <v>0.19056693663649357</v>
      </c>
      <c r="Q69" s="246">
        <v>2099</v>
      </c>
      <c r="R69" s="103">
        <v>0</v>
      </c>
      <c r="S69" s="105">
        <f t="shared" si="3"/>
        <v>1699</v>
      </c>
      <c r="T69" s="20">
        <f t="shared" si="5"/>
        <v>0.19056693663649357</v>
      </c>
      <c r="U69" s="246">
        <v>2099</v>
      </c>
      <c r="V69" s="101">
        <v>0</v>
      </c>
      <c r="W69" s="104">
        <f t="shared" si="6"/>
        <v>1699</v>
      </c>
      <c r="X69" s="15">
        <f t="shared" si="7"/>
        <v>0.19056693663649357</v>
      </c>
      <c r="Y69" s="246">
        <v>2099</v>
      </c>
      <c r="Z69" s="103">
        <v>0</v>
      </c>
      <c r="AA69" s="105">
        <f t="shared" si="8"/>
        <v>1699</v>
      </c>
      <c r="AB69" s="20">
        <f t="shared" si="9"/>
        <v>0.19056693663649357</v>
      </c>
    </row>
    <row r="70" spans="1:28" s="5" customFormat="1" ht="12.75" customHeight="1">
      <c r="A70" s="42" t="s">
        <v>471</v>
      </c>
      <c r="B70" s="37" t="s">
        <v>102</v>
      </c>
      <c r="C70" s="183" t="s">
        <v>6</v>
      </c>
      <c r="D70" s="47" t="s">
        <v>380</v>
      </c>
      <c r="E70" s="7" t="s">
        <v>472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17">
        <f t="shared" ref="K70:K71" si="16">IFERROR(I70-J70,I70)</f>
        <v>2233</v>
      </c>
      <c r="L70" s="229">
        <f t="shared" ref="L70:L71" si="17">IFERROR((G70-K70)/G70, " ")</f>
        <v>0.27944498225233949</v>
      </c>
      <c r="M70" s="66">
        <v>3099</v>
      </c>
      <c r="N70" s="67">
        <v>0</v>
      </c>
      <c r="O70" s="68">
        <f t="shared" si="2"/>
        <v>2233</v>
      </c>
      <c r="P70" s="16">
        <f t="shared" si="4"/>
        <v>0.27944498225233949</v>
      </c>
      <c r="Q70" s="69">
        <v>3099</v>
      </c>
      <c r="R70" s="70">
        <v>0</v>
      </c>
      <c r="S70" s="71">
        <f t="shared" si="3"/>
        <v>2233</v>
      </c>
      <c r="T70" s="18">
        <f t="shared" si="5"/>
        <v>0.27944498225233949</v>
      </c>
      <c r="U70" s="66">
        <v>3099</v>
      </c>
      <c r="V70" s="67">
        <v>0</v>
      </c>
      <c r="W70" s="68">
        <f t="shared" si="6"/>
        <v>2233</v>
      </c>
      <c r="X70" s="16">
        <f t="shared" si="7"/>
        <v>0.27944498225233949</v>
      </c>
      <c r="Y70" s="245">
        <v>2799</v>
      </c>
      <c r="Z70" s="70">
        <v>0</v>
      </c>
      <c r="AA70" s="71">
        <f t="shared" si="8"/>
        <v>2233</v>
      </c>
      <c r="AB70" s="18">
        <f t="shared" si="9"/>
        <v>0.20221507681314754</v>
      </c>
    </row>
    <row r="71" spans="1:28" s="5" customFormat="1" ht="12.75" customHeight="1">
      <c r="A71" s="42" t="s">
        <v>473</v>
      </c>
      <c r="B71" s="37" t="s">
        <v>102</v>
      </c>
      <c r="C71" s="183" t="s">
        <v>6</v>
      </c>
      <c r="D71" s="47" t="s">
        <v>380</v>
      </c>
      <c r="E71" s="7" t="s">
        <v>472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17">
        <f t="shared" si="16"/>
        <v>2152</v>
      </c>
      <c r="L71" s="229">
        <f t="shared" si="17"/>
        <v>0.28242747582527511</v>
      </c>
      <c r="M71" s="66">
        <v>2999</v>
      </c>
      <c r="N71" s="67">
        <v>0</v>
      </c>
      <c r="O71" s="68">
        <f t="shared" si="2"/>
        <v>2152</v>
      </c>
      <c r="P71" s="16">
        <f t="shared" si="4"/>
        <v>0.28242747582527511</v>
      </c>
      <c r="Q71" s="69">
        <v>2999</v>
      </c>
      <c r="R71" s="70">
        <v>0</v>
      </c>
      <c r="S71" s="71">
        <f t="shared" si="3"/>
        <v>2152</v>
      </c>
      <c r="T71" s="18">
        <f t="shared" si="5"/>
        <v>0.28242747582527511</v>
      </c>
      <c r="U71" s="66">
        <v>2999</v>
      </c>
      <c r="V71" s="67">
        <v>0</v>
      </c>
      <c r="W71" s="68">
        <f t="shared" si="6"/>
        <v>2152</v>
      </c>
      <c r="X71" s="16">
        <f t="shared" si="7"/>
        <v>0.28242747582527511</v>
      </c>
      <c r="Y71" s="245">
        <v>2699</v>
      </c>
      <c r="Z71" s="70">
        <v>0</v>
      </c>
      <c r="AA71" s="71">
        <f t="shared" si="8"/>
        <v>2152</v>
      </c>
      <c r="AB71" s="18">
        <f t="shared" si="9"/>
        <v>0.20266765468692108</v>
      </c>
    </row>
    <row r="72" spans="1:28" s="5" customFormat="1" ht="12.75" customHeight="1">
      <c r="A72" s="40" t="s">
        <v>217</v>
      </c>
      <c r="B72" s="37" t="s">
        <v>102</v>
      </c>
      <c r="C72" s="183"/>
      <c r="D72" s="47" t="s">
        <v>380</v>
      </c>
      <c r="E72" s="38" t="s">
        <v>218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15">
        <f t="shared" si="0"/>
        <v>1708</v>
      </c>
      <c r="L72" s="227">
        <f t="shared" si="1"/>
        <v>0.22328331059572534</v>
      </c>
      <c r="M72" s="245">
        <v>1999</v>
      </c>
      <c r="N72" s="67">
        <v>0</v>
      </c>
      <c r="O72" s="68">
        <f t="shared" ref="O72:O135" si="18">K72-N72</f>
        <v>1708</v>
      </c>
      <c r="P72" s="16">
        <f t="shared" si="4"/>
        <v>0.1455727863931966</v>
      </c>
      <c r="Q72" s="245">
        <v>1999</v>
      </c>
      <c r="R72" s="70">
        <v>0</v>
      </c>
      <c r="S72" s="71">
        <f t="shared" ref="S72:S135" si="19">K72-R72</f>
        <v>1708</v>
      </c>
      <c r="T72" s="18">
        <f t="shared" si="5"/>
        <v>0.1455727863931966</v>
      </c>
      <c r="U72" s="245">
        <v>1999</v>
      </c>
      <c r="V72" s="67">
        <v>0</v>
      </c>
      <c r="W72" s="68">
        <f t="shared" si="6"/>
        <v>1708</v>
      </c>
      <c r="X72" s="16">
        <f t="shared" si="7"/>
        <v>0.1455727863931966</v>
      </c>
      <c r="Y72" s="245">
        <v>1999</v>
      </c>
      <c r="Z72" s="70">
        <v>0</v>
      </c>
      <c r="AA72" s="71">
        <f t="shared" si="8"/>
        <v>1708</v>
      </c>
      <c r="AB72" s="18">
        <f t="shared" si="9"/>
        <v>0.1455727863931966</v>
      </c>
    </row>
    <row r="73" spans="1:28" s="5" customFormat="1" ht="12.75" customHeight="1">
      <c r="A73" s="40" t="s">
        <v>97</v>
      </c>
      <c r="B73" s="37" t="s">
        <v>102</v>
      </c>
      <c r="C73" s="4"/>
      <c r="D73" s="47">
        <v>4.16</v>
      </c>
      <c r="E73" s="38" t="s">
        <v>293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15">
        <f t="shared" si="0"/>
        <v>2071</v>
      </c>
      <c r="L73" s="227">
        <f t="shared" si="1"/>
        <v>0.33171990964827364</v>
      </c>
      <c r="M73" s="245">
        <v>2699</v>
      </c>
      <c r="N73" s="67">
        <v>0</v>
      </c>
      <c r="O73" s="68">
        <f t="shared" si="18"/>
        <v>2071</v>
      </c>
      <c r="P73" s="16">
        <f t="shared" si="4"/>
        <v>0.23267876991478326</v>
      </c>
      <c r="Q73" s="245">
        <v>2699</v>
      </c>
      <c r="R73" s="70">
        <v>0</v>
      </c>
      <c r="S73" s="71">
        <f t="shared" si="19"/>
        <v>2071</v>
      </c>
      <c r="T73" s="18">
        <f t="shared" si="5"/>
        <v>0.23267876991478326</v>
      </c>
      <c r="U73" s="245">
        <v>2699</v>
      </c>
      <c r="V73" s="67">
        <v>0</v>
      </c>
      <c r="W73" s="68">
        <f t="shared" ref="W73:W136" si="20">K73-V73</f>
        <v>2071</v>
      </c>
      <c r="X73" s="16">
        <f t="shared" si="7"/>
        <v>0.23267876991478326</v>
      </c>
      <c r="Y73" s="245">
        <v>2699</v>
      </c>
      <c r="Z73" s="70">
        <v>0</v>
      </c>
      <c r="AA73" s="71">
        <f t="shared" ref="AA73:AA136" si="21">K73-Z73</f>
        <v>2071</v>
      </c>
      <c r="AB73" s="18">
        <f t="shared" si="9"/>
        <v>0.23267876991478326</v>
      </c>
    </row>
    <row r="74" spans="1:28" s="5" customFormat="1" ht="12.75" customHeight="1">
      <c r="A74" s="40" t="s">
        <v>98</v>
      </c>
      <c r="B74" s="37" t="s">
        <v>102</v>
      </c>
      <c r="C74" s="4"/>
      <c r="D74" s="47">
        <v>4.16</v>
      </c>
      <c r="E74" s="38" t="s">
        <v>293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15">
        <f t="shared" si="0"/>
        <v>1996</v>
      </c>
      <c r="L74" s="227">
        <f t="shared" si="1"/>
        <v>0.31148671955846846</v>
      </c>
      <c r="M74" s="245">
        <v>2599</v>
      </c>
      <c r="N74" s="67">
        <v>0</v>
      </c>
      <c r="O74" s="68">
        <f t="shared" si="18"/>
        <v>1996</v>
      </c>
      <c r="P74" s="16">
        <f t="shared" si="4"/>
        <v>0.23201231242785686</v>
      </c>
      <c r="Q74" s="245">
        <v>2599</v>
      </c>
      <c r="R74" s="70">
        <v>0</v>
      </c>
      <c r="S74" s="71">
        <f t="shared" si="19"/>
        <v>1996</v>
      </c>
      <c r="T74" s="18">
        <f t="shared" si="5"/>
        <v>0.23201231242785686</v>
      </c>
      <c r="U74" s="245">
        <v>2599</v>
      </c>
      <c r="V74" s="67">
        <v>0</v>
      </c>
      <c r="W74" s="68">
        <f t="shared" si="20"/>
        <v>1996</v>
      </c>
      <c r="X74" s="16">
        <f t="shared" si="7"/>
        <v>0.23201231242785686</v>
      </c>
      <c r="Y74" s="245">
        <v>2599</v>
      </c>
      <c r="Z74" s="70">
        <v>0</v>
      </c>
      <c r="AA74" s="71">
        <f t="shared" si="21"/>
        <v>1996</v>
      </c>
      <c r="AB74" s="18">
        <f t="shared" si="9"/>
        <v>0.23201231242785686</v>
      </c>
    </row>
    <row r="75" spans="1:28" s="5" customFormat="1" ht="12.75" customHeight="1">
      <c r="A75" s="40" t="s">
        <v>188</v>
      </c>
      <c r="B75" s="37" t="s">
        <v>102</v>
      </c>
      <c r="C75" s="4"/>
      <c r="D75" s="47">
        <v>4.16</v>
      </c>
      <c r="E75" s="38" t="s">
        <v>294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15">
        <f t="shared" si="0"/>
        <v>2582</v>
      </c>
      <c r="L75" s="227">
        <f t="shared" si="1"/>
        <v>0.30197350635306841</v>
      </c>
      <c r="M75" s="245">
        <v>3299</v>
      </c>
      <c r="N75" s="67">
        <v>0</v>
      </c>
      <c r="O75" s="68">
        <f t="shared" si="18"/>
        <v>2582</v>
      </c>
      <c r="P75" s="16">
        <f t="shared" si="4"/>
        <v>0.21733858745074264</v>
      </c>
      <c r="Q75" s="245">
        <v>3299</v>
      </c>
      <c r="R75" s="70">
        <v>0</v>
      </c>
      <c r="S75" s="71">
        <f t="shared" si="19"/>
        <v>2582</v>
      </c>
      <c r="T75" s="18">
        <f t="shared" si="5"/>
        <v>0.21733858745074264</v>
      </c>
      <c r="U75" s="245">
        <v>3299</v>
      </c>
      <c r="V75" s="67">
        <v>0</v>
      </c>
      <c r="W75" s="68">
        <f t="shared" si="20"/>
        <v>2582</v>
      </c>
      <c r="X75" s="16">
        <f t="shared" si="7"/>
        <v>0.21733858745074264</v>
      </c>
      <c r="Y75" s="245">
        <v>3299</v>
      </c>
      <c r="Z75" s="70">
        <v>0</v>
      </c>
      <c r="AA75" s="71">
        <f t="shared" si="21"/>
        <v>2582</v>
      </c>
      <c r="AB75" s="18">
        <f t="shared" si="9"/>
        <v>0.21733858745074264</v>
      </c>
    </row>
    <row r="76" spans="1:28" s="5" customFormat="1" ht="12.75" customHeight="1">
      <c r="A76" s="40" t="s">
        <v>189</v>
      </c>
      <c r="B76" s="37" t="s">
        <v>102</v>
      </c>
      <c r="C76" s="4"/>
      <c r="D76" s="47">
        <v>4.16</v>
      </c>
      <c r="E76" s="38" t="s">
        <v>294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15">
        <f t="shared" si="0"/>
        <v>2505</v>
      </c>
      <c r="L76" s="227">
        <f t="shared" si="1"/>
        <v>0.2840811660474421</v>
      </c>
      <c r="M76" s="245">
        <v>3199</v>
      </c>
      <c r="N76" s="67">
        <v>0</v>
      </c>
      <c r="O76" s="68">
        <f t="shared" si="18"/>
        <v>2505</v>
      </c>
      <c r="P76" s="16">
        <f t="shared" si="4"/>
        <v>0.21694279462331978</v>
      </c>
      <c r="Q76" s="245">
        <v>3199</v>
      </c>
      <c r="R76" s="70">
        <v>0</v>
      </c>
      <c r="S76" s="71">
        <f t="shared" si="19"/>
        <v>2505</v>
      </c>
      <c r="T76" s="18">
        <f t="shared" si="5"/>
        <v>0.21694279462331978</v>
      </c>
      <c r="U76" s="245">
        <v>3199</v>
      </c>
      <c r="V76" s="67">
        <v>0</v>
      </c>
      <c r="W76" s="68">
        <f t="shared" si="20"/>
        <v>2505</v>
      </c>
      <c r="X76" s="16">
        <f t="shared" si="7"/>
        <v>0.21694279462331978</v>
      </c>
      <c r="Y76" s="245">
        <v>3199</v>
      </c>
      <c r="Z76" s="70">
        <v>0</v>
      </c>
      <c r="AA76" s="71">
        <f t="shared" si="21"/>
        <v>2505</v>
      </c>
      <c r="AB76" s="18">
        <f t="shared" si="9"/>
        <v>0.21694279462331978</v>
      </c>
    </row>
    <row r="77" spans="1:28" s="5" customFormat="1" ht="12.75" customHeight="1">
      <c r="A77" s="40" t="s">
        <v>15</v>
      </c>
      <c r="B77" s="37" t="s">
        <v>102</v>
      </c>
      <c r="C77" s="4"/>
      <c r="D77" s="47">
        <v>2.77</v>
      </c>
      <c r="E77" s="38" t="s">
        <v>295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15">
        <f t="shared" si="0"/>
        <v>1756</v>
      </c>
      <c r="L77" s="227">
        <f t="shared" si="1"/>
        <v>0.23618964767290127</v>
      </c>
      <c r="M77" s="66">
        <v>2299</v>
      </c>
      <c r="N77" s="67">
        <v>0</v>
      </c>
      <c r="O77" s="68">
        <f t="shared" si="18"/>
        <v>1756</v>
      </c>
      <c r="P77" s="16">
        <f t="shared" si="4"/>
        <v>0.23618964767290127</v>
      </c>
      <c r="Q77" s="69">
        <v>2299</v>
      </c>
      <c r="R77" s="70">
        <v>0</v>
      </c>
      <c r="S77" s="71">
        <f t="shared" si="19"/>
        <v>1756</v>
      </c>
      <c r="T77" s="18">
        <f t="shared" si="5"/>
        <v>0.23618964767290127</v>
      </c>
      <c r="U77" s="66">
        <v>2299</v>
      </c>
      <c r="V77" s="67">
        <v>0</v>
      </c>
      <c r="W77" s="68">
        <f t="shared" si="20"/>
        <v>1756</v>
      </c>
      <c r="X77" s="16">
        <f t="shared" si="7"/>
        <v>0.23618964767290127</v>
      </c>
      <c r="Y77" s="245">
        <v>1899</v>
      </c>
      <c r="Z77" s="241">
        <v>145</v>
      </c>
      <c r="AA77" s="71">
        <f t="shared" si="21"/>
        <v>1611</v>
      </c>
      <c r="AB77" s="18">
        <f t="shared" si="9"/>
        <v>0.15165876777251186</v>
      </c>
    </row>
    <row r="78" spans="1:28" s="5" customFormat="1" ht="12.75" customHeight="1">
      <c r="A78" s="40" t="s">
        <v>13</v>
      </c>
      <c r="B78" s="37" t="s">
        <v>102</v>
      </c>
      <c r="C78" s="4"/>
      <c r="D78" s="47">
        <v>3.57</v>
      </c>
      <c r="E78" s="38" t="s">
        <v>296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15">
        <f t="shared" si="0"/>
        <v>1299</v>
      </c>
      <c r="L78" s="227">
        <f t="shared" si="1"/>
        <v>0.23543260741612712</v>
      </c>
      <c r="M78" s="66">
        <v>1699</v>
      </c>
      <c r="N78" s="67">
        <v>0</v>
      </c>
      <c r="O78" s="68">
        <f t="shared" si="18"/>
        <v>1299</v>
      </c>
      <c r="P78" s="16">
        <f t="shared" si="4"/>
        <v>0.23543260741612712</v>
      </c>
      <c r="Q78" s="69">
        <v>1699</v>
      </c>
      <c r="R78" s="70">
        <v>0</v>
      </c>
      <c r="S78" s="71">
        <f t="shared" si="19"/>
        <v>1299</v>
      </c>
      <c r="T78" s="18">
        <f t="shared" si="5"/>
        <v>0.23543260741612712</v>
      </c>
      <c r="U78" s="66">
        <v>1699</v>
      </c>
      <c r="V78" s="67">
        <v>0</v>
      </c>
      <c r="W78" s="68">
        <f t="shared" si="20"/>
        <v>1299</v>
      </c>
      <c r="X78" s="16">
        <f t="shared" si="7"/>
        <v>0.23543260741612712</v>
      </c>
      <c r="Y78" s="245">
        <v>1399</v>
      </c>
      <c r="Z78" s="241">
        <v>115</v>
      </c>
      <c r="AA78" s="71">
        <f t="shared" si="21"/>
        <v>1184</v>
      </c>
      <c r="AB78" s="18">
        <f t="shared" si="9"/>
        <v>0.15368120085775555</v>
      </c>
    </row>
    <row r="79" spans="1:28" s="5" customFormat="1" ht="12.75" customHeight="1">
      <c r="A79" s="40" t="s">
        <v>247</v>
      </c>
      <c r="B79" s="37" t="s">
        <v>102</v>
      </c>
      <c r="C79" s="183"/>
      <c r="D79" s="47" t="s">
        <v>380</v>
      </c>
      <c r="E79" s="38" t="s">
        <v>370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15">
        <f t="shared" si="0"/>
        <v>1379</v>
      </c>
      <c r="L79" s="227">
        <f t="shared" si="1"/>
        <v>0.1883460859329017</v>
      </c>
      <c r="M79" s="66">
        <v>1699</v>
      </c>
      <c r="N79" s="67">
        <v>0</v>
      </c>
      <c r="O79" s="68">
        <f t="shared" si="18"/>
        <v>1379</v>
      </c>
      <c r="P79" s="16">
        <f t="shared" si="4"/>
        <v>0.1883460859329017</v>
      </c>
      <c r="Q79" s="69">
        <v>1699</v>
      </c>
      <c r="R79" s="70">
        <v>0</v>
      </c>
      <c r="S79" s="71">
        <f t="shared" si="19"/>
        <v>1379</v>
      </c>
      <c r="T79" s="18">
        <f t="shared" si="5"/>
        <v>0.1883460859329017</v>
      </c>
      <c r="U79" s="66">
        <v>1699</v>
      </c>
      <c r="V79" s="67">
        <v>0</v>
      </c>
      <c r="W79" s="68">
        <f t="shared" si="20"/>
        <v>1379</v>
      </c>
      <c r="X79" s="16">
        <f t="shared" si="7"/>
        <v>0.1883460859329017</v>
      </c>
      <c r="Y79" s="245">
        <v>1499</v>
      </c>
      <c r="Z79" s="241">
        <v>27</v>
      </c>
      <c r="AA79" s="71">
        <f t="shared" si="21"/>
        <v>1352</v>
      </c>
      <c r="AB79" s="18">
        <f t="shared" si="9"/>
        <v>9.8065376917945299E-2</v>
      </c>
    </row>
    <row r="80" spans="1:28" s="5" customFormat="1" ht="12.75" customHeight="1">
      <c r="A80" s="40" t="s">
        <v>10</v>
      </c>
      <c r="B80" s="37" t="s">
        <v>102</v>
      </c>
      <c r="C80" s="4"/>
      <c r="D80" s="47">
        <v>3.12</v>
      </c>
      <c r="E80" s="38" t="s">
        <v>223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15">
        <f t="shared" si="0"/>
        <v>1159</v>
      </c>
      <c r="L80" s="227">
        <f t="shared" si="1"/>
        <v>0.2268178785857238</v>
      </c>
      <c r="M80" s="66">
        <v>1499</v>
      </c>
      <c r="N80" s="67">
        <v>0</v>
      </c>
      <c r="O80" s="68">
        <f t="shared" si="18"/>
        <v>1159</v>
      </c>
      <c r="P80" s="16">
        <f t="shared" si="4"/>
        <v>0.2268178785857238</v>
      </c>
      <c r="Q80" s="69">
        <v>1499</v>
      </c>
      <c r="R80" s="70">
        <v>0</v>
      </c>
      <c r="S80" s="71">
        <f t="shared" si="19"/>
        <v>1159</v>
      </c>
      <c r="T80" s="18">
        <f t="shared" si="5"/>
        <v>0.2268178785857238</v>
      </c>
      <c r="U80" s="66">
        <v>1499</v>
      </c>
      <c r="V80" s="67">
        <v>0</v>
      </c>
      <c r="W80" s="68">
        <f t="shared" si="20"/>
        <v>1159</v>
      </c>
      <c r="X80" s="16">
        <f t="shared" si="7"/>
        <v>0.2268178785857238</v>
      </c>
      <c r="Y80" s="245">
        <v>1299</v>
      </c>
      <c r="Z80" s="241">
        <v>46</v>
      </c>
      <c r="AA80" s="71">
        <f t="shared" si="21"/>
        <v>1113</v>
      </c>
      <c r="AB80" s="18">
        <f t="shared" si="9"/>
        <v>0.14318706697459585</v>
      </c>
    </row>
    <row r="81" spans="1:28" s="5" customFormat="1" ht="12.75" customHeight="1">
      <c r="A81" s="40" t="s">
        <v>12</v>
      </c>
      <c r="B81" s="37" t="s">
        <v>102</v>
      </c>
      <c r="C81" s="4"/>
      <c r="D81" s="47">
        <v>3.12</v>
      </c>
      <c r="E81" s="38" t="s">
        <v>297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15">
        <f t="shared" si="0"/>
        <v>1445</v>
      </c>
      <c r="L81" s="227">
        <f t="shared" si="1"/>
        <v>0.23907319641916799</v>
      </c>
      <c r="M81" s="66">
        <v>1899</v>
      </c>
      <c r="N81" s="67">
        <v>0</v>
      </c>
      <c r="O81" s="68">
        <f t="shared" si="18"/>
        <v>1445</v>
      </c>
      <c r="P81" s="16">
        <f t="shared" si="4"/>
        <v>0.23907319641916799</v>
      </c>
      <c r="Q81" s="69">
        <v>1899</v>
      </c>
      <c r="R81" s="70">
        <v>0</v>
      </c>
      <c r="S81" s="71">
        <f t="shared" si="19"/>
        <v>1445</v>
      </c>
      <c r="T81" s="18">
        <f t="shared" si="5"/>
        <v>0.23907319641916799</v>
      </c>
      <c r="U81" s="66">
        <v>1899</v>
      </c>
      <c r="V81" s="67">
        <v>0</v>
      </c>
      <c r="W81" s="68">
        <f t="shared" si="20"/>
        <v>1445</v>
      </c>
      <c r="X81" s="16">
        <f t="shared" si="7"/>
        <v>0.23907319641916799</v>
      </c>
      <c r="Y81" s="245">
        <v>1699</v>
      </c>
      <c r="Z81" s="241">
        <v>9</v>
      </c>
      <c r="AA81" s="71">
        <f t="shared" si="21"/>
        <v>1436</v>
      </c>
      <c r="AB81" s="18">
        <f t="shared" si="9"/>
        <v>0.15479693937610359</v>
      </c>
    </row>
    <row r="82" spans="1:28" s="5" customFormat="1" ht="12.75" customHeight="1">
      <c r="A82" s="40" t="s">
        <v>11</v>
      </c>
      <c r="B82" s="37" t="s">
        <v>102</v>
      </c>
      <c r="C82" s="4"/>
      <c r="D82" s="47">
        <v>3.12</v>
      </c>
      <c r="E82" s="38" t="s">
        <v>297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15">
        <f t="shared" si="0"/>
        <v>1368</v>
      </c>
      <c r="L82" s="227">
        <f t="shared" si="1"/>
        <v>0.23957754307948861</v>
      </c>
      <c r="M82" s="66">
        <v>1799</v>
      </c>
      <c r="N82" s="67">
        <v>0</v>
      </c>
      <c r="O82" s="68">
        <f t="shared" si="18"/>
        <v>1368</v>
      </c>
      <c r="P82" s="16">
        <f t="shared" si="4"/>
        <v>0.23957754307948861</v>
      </c>
      <c r="Q82" s="69">
        <v>1799</v>
      </c>
      <c r="R82" s="70">
        <v>0</v>
      </c>
      <c r="S82" s="71">
        <f t="shared" si="19"/>
        <v>1368</v>
      </c>
      <c r="T82" s="18">
        <f t="shared" si="5"/>
        <v>0.23957754307948861</v>
      </c>
      <c r="U82" s="66">
        <v>1799</v>
      </c>
      <c r="V82" s="67">
        <v>0</v>
      </c>
      <c r="W82" s="68">
        <f t="shared" si="20"/>
        <v>1368</v>
      </c>
      <c r="X82" s="16">
        <f t="shared" si="7"/>
        <v>0.23957754307948861</v>
      </c>
      <c r="Y82" s="245">
        <v>1599</v>
      </c>
      <c r="Z82" s="241">
        <v>18</v>
      </c>
      <c r="AA82" s="71">
        <f t="shared" si="21"/>
        <v>1350</v>
      </c>
      <c r="AB82" s="18">
        <f t="shared" si="9"/>
        <v>0.15572232645403378</v>
      </c>
    </row>
    <row r="83" spans="1:28" s="5" customFormat="1" ht="12.75" customHeight="1" thickBot="1">
      <c r="A83" s="148" t="s">
        <v>14</v>
      </c>
      <c r="B83" s="156" t="s">
        <v>102</v>
      </c>
      <c r="C83" s="149"/>
      <c r="D83" s="157">
        <v>3.12</v>
      </c>
      <c r="E83" s="150" t="s">
        <v>298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18">
        <f t="shared" si="0"/>
        <v>1734</v>
      </c>
      <c r="L83" s="237">
        <f t="shared" si="1"/>
        <v>0.21145975443383355</v>
      </c>
      <c r="M83" s="67">
        <v>2199</v>
      </c>
      <c r="N83" s="67">
        <v>0</v>
      </c>
      <c r="O83" s="68">
        <f t="shared" si="18"/>
        <v>1734</v>
      </c>
      <c r="P83" s="270">
        <f t="shared" si="4"/>
        <v>0.21145975443383355</v>
      </c>
      <c r="Q83" s="70">
        <v>2199</v>
      </c>
      <c r="R83" s="70">
        <v>0</v>
      </c>
      <c r="S83" s="71">
        <f t="shared" si="19"/>
        <v>1734</v>
      </c>
      <c r="T83" s="18">
        <f t="shared" si="5"/>
        <v>0.21145975443383355</v>
      </c>
      <c r="U83" s="67">
        <v>2199</v>
      </c>
      <c r="V83" s="67">
        <v>0</v>
      </c>
      <c r="W83" s="68">
        <f t="shared" si="20"/>
        <v>1734</v>
      </c>
      <c r="X83" s="270">
        <f t="shared" si="7"/>
        <v>0.21145975443383355</v>
      </c>
      <c r="Y83" s="281">
        <v>1899</v>
      </c>
      <c r="Z83" s="241">
        <v>70</v>
      </c>
      <c r="AA83" s="71">
        <f t="shared" si="21"/>
        <v>1664</v>
      </c>
      <c r="AB83" s="18">
        <f t="shared" si="9"/>
        <v>0.12374934175882044</v>
      </c>
    </row>
    <row r="84" spans="1:28" s="5" customFormat="1" ht="12.75" customHeight="1">
      <c r="A84" s="163" t="s">
        <v>474</v>
      </c>
      <c r="B84" s="164" t="s">
        <v>104</v>
      </c>
      <c r="C84" s="165"/>
      <c r="D84" s="166">
        <v>0.71</v>
      </c>
      <c r="E84" s="167" t="s">
        <v>475</v>
      </c>
      <c r="F84" s="168">
        <v>879</v>
      </c>
      <c r="G84" s="168">
        <v>799</v>
      </c>
      <c r="H84" s="168">
        <v>0</v>
      </c>
      <c r="I84" s="169">
        <v>631</v>
      </c>
      <c r="J84" s="169">
        <v>0</v>
      </c>
      <c r="K84" s="169">
        <f>IFERROR(I84-J84,I84)</f>
        <v>631</v>
      </c>
      <c r="L84" s="230">
        <f>IFERROR((G84-K84)/G84, " ")</f>
        <v>0.21026282853566958</v>
      </c>
      <c r="M84" s="276">
        <v>799</v>
      </c>
      <c r="N84" s="171">
        <v>0</v>
      </c>
      <c r="O84" s="172">
        <f t="shared" si="18"/>
        <v>631</v>
      </c>
      <c r="P84" s="173">
        <f t="shared" si="4"/>
        <v>0.21026282853566958</v>
      </c>
      <c r="Q84" s="248">
        <v>799</v>
      </c>
      <c r="R84" s="175">
        <v>0</v>
      </c>
      <c r="S84" s="176">
        <f t="shared" si="19"/>
        <v>631</v>
      </c>
      <c r="T84" s="177">
        <f t="shared" si="5"/>
        <v>0.21026282853566958</v>
      </c>
      <c r="U84" s="276">
        <v>799</v>
      </c>
      <c r="V84" s="171">
        <v>0</v>
      </c>
      <c r="W84" s="172">
        <f t="shared" si="20"/>
        <v>631</v>
      </c>
      <c r="X84" s="173">
        <f t="shared" si="7"/>
        <v>0.21026282853566958</v>
      </c>
      <c r="Y84" s="248">
        <v>799</v>
      </c>
      <c r="Z84" s="175">
        <v>0</v>
      </c>
      <c r="AA84" s="176">
        <f t="shared" si="21"/>
        <v>631</v>
      </c>
      <c r="AB84" s="177">
        <f t="shared" si="9"/>
        <v>0.21026282853566958</v>
      </c>
    </row>
    <row r="85" spans="1:28" s="5" customFormat="1" ht="12.75" customHeight="1">
      <c r="A85" s="42" t="s">
        <v>476</v>
      </c>
      <c r="B85" s="34" t="s">
        <v>104</v>
      </c>
      <c r="C85" s="183" t="s">
        <v>6</v>
      </c>
      <c r="D85" s="49">
        <v>0.71</v>
      </c>
      <c r="E85" s="7" t="s">
        <v>477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22">IFERROR(I85-J85,I85)</f>
        <v>472</v>
      </c>
      <c r="L85" s="229">
        <f t="shared" ref="L85:L93" si="23">IFERROR((G85-K85)/G85, " ")</f>
        <v>0.27272727272727271</v>
      </c>
      <c r="M85" s="277">
        <v>649</v>
      </c>
      <c r="N85" s="101">
        <v>0</v>
      </c>
      <c r="O85" s="104">
        <f t="shared" si="18"/>
        <v>472</v>
      </c>
      <c r="P85" s="15">
        <f t="shared" si="4"/>
        <v>0.27272727272727271</v>
      </c>
      <c r="Q85" s="251">
        <v>649</v>
      </c>
      <c r="R85" s="103">
        <v>0</v>
      </c>
      <c r="S85" s="105">
        <f t="shared" si="19"/>
        <v>472</v>
      </c>
      <c r="T85" s="20">
        <f t="shared" si="5"/>
        <v>0.27272727272727271</v>
      </c>
      <c r="U85" s="277">
        <v>649</v>
      </c>
      <c r="V85" s="101">
        <v>0</v>
      </c>
      <c r="W85" s="104">
        <f t="shared" si="20"/>
        <v>472</v>
      </c>
      <c r="X85" s="15">
        <f t="shared" si="7"/>
        <v>0.27272727272727271</v>
      </c>
      <c r="Y85" s="251">
        <v>649</v>
      </c>
      <c r="Z85" s="103">
        <v>0</v>
      </c>
      <c r="AA85" s="105">
        <f t="shared" si="21"/>
        <v>472</v>
      </c>
      <c r="AB85" s="20">
        <f t="shared" si="9"/>
        <v>0.27272727272727271</v>
      </c>
    </row>
    <row r="86" spans="1:28" s="5" customFormat="1" ht="12.75" customHeight="1">
      <c r="A86" s="40" t="s">
        <v>23</v>
      </c>
      <c r="B86" s="37" t="s">
        <v>104</v>
      </c>
      <c r="C86" s="181" t="s">
        <v>478</v>
      </c>
      <c r="D86" s="47">
        <v>0.71</v>
      </c>
      <c r="E86" s="38" t="s">
        <v>299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22"/>
        <v>512</v>
      </c>
      <c r="L86" s="227">
        <f t="shared" si="23"/>
        <v>0.2110939907550077</v>
      </c>
      <c r="M86" s="274">
        <v>649</v>
      </c>
      <c r="N86" s="67">
        <v>0</v>
      </c>
      <c r="O86" s="68">
        <f t="shared" si="18"/>
        <v>512</v>
      </c>
      <c r="P86" s="16">
        <f t="shared" si="4"/>
        <v>0.2110939907550077</v>
      </c>
      <c r="Q86" s="249">
        <v>649</v>
      </c>
      <c r="R86" s="70">
        <v>0</v>
      </c>
      <c r="S86" s="71">
        <f t="shared" si="19"/>
        <v>512</v>
      </c>
      <c r="T86" s="18">
        <f t="shared" si="5"/>
        <v>0.2110939907550077</v>
      </c>
      <c r="U86" s="274">
        <v>649</v>
      </c>
      <c r="V86" s="67">
        <v>0</v>
      </c>
      <c r="W86" s="68">
        <f t="shared" si="20"/>
        <v>512</v>
      </c>
      <c r="X86" s="16">
        <f t="shared" si="7"/>
        <v>0.2110939907550077</v>
      </c>
      <c r="Y86" s="249">
        <v>649</v>
      </c>
      <c r="Z86" s="70">
        <v>0</v>
      </c>
      <c r="AA86" s="71">
        <f t="shared" si="21"/>
        <v>512</v>
      </c>
      <c r="AB86" s="18">
        <f t="shared" si="9"/>
        <v>0.2110939907550077</v>
      </c>
    </row>
    <row r="87" spans="1:28" s="5" customFormat="1" ht="12.75" customHeight="1">
      <c r="A87" s="40" t="s">
        <v>24</v>
      </c>
      <c r="B87" s="37" t="s">
        <v>104</v>
      </c>
      <c r="C87" s="181" t="s">
        <v>478</v>
      </c>
      <c r="D87" s="47">
        <v>0.71</v>
      </c>
      <c r="E87" s="38" t="s">
        <v>299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22"/>
        <v>576</v>
      </c>
      <c r="L87" s="227">
        <f t="shared" si="23"/>
        <v>0.27909887359198998</v>
      </c>
      <c r="M87" s="253">
        <v>649</v>
      </c>
      <c r="N87" s="241">
        <v>42</v>
      </c>
      <c r="O87" s="68">
        <f t="shared" si="18"/>
        <v>534</v>
      </c>
      <c r="P87" s="16">
        <f t="shared" si="4"/>
        <v>0.17719568567026195</v>
      </c>
      <c r="Q87" s="253">
        <v>699</v>
      </c>
      <c r="R87" s="70">
        <v>0</v>
      </c>
      <c r="S87" s="71">
        <f t="shared" si="19"/>
        <v>576</v>
      </c>
      <c r="T87" s="18">
        <f t="shared" si="5"/>
        <v>0.17596566523605151</v>
      </c>
      <c r="U87" s="274">
        <v>799</v>
      </c>
      <c r="V87" s="67">
        <v>0</v>
      </c>
      <c r="W87" s="68">
        <f t="shared" si="20"/>
        <v>576</v>
      </c>
      <c r="X87" s="16">
        <f t="shared" si="7"/>
        <v>0.27909887359198998</v>
      </c>
      <c r="Y87" s="249">
        <v>799</v>
      </c>
      <c r="Z87" s="70">
        <v>0</v>
      </c>
      <c r="AA87" s="71">
        <f t="shared" si="21"/>
        <v>576</v>
      </c>
      <c r="AB87" s="18">
        <f t="shared" si="9"/>
        <v>0.27909887359198998</v>
      </c>
    </row>
    <row r="88" spans="1:28" s="5" customFormat="1" ht="12.75" customHeight="1">
      <c r="A88" s="40" t="s">
        <v>197</v>
      </c>
      <c r="B88" s="37" t="s">
        <v>104</v>
      </c>
      <c r="C88" s="181" t="s">
        <v>478</v>
      </c>
      <c r="D88" s="47">
        <v>0.71</v>
      </c>
      <c r="E88" s="38" t="s">
        <v>299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22"/>
        <v>535</v>
      </c>
      <c r="L88" s="227">
        <f t="shared" si="23"/>
        <v>0.2857142857142857</v>
      </c>
      <c r="M88" s="274">
        <v>749</v>
      </c>
      <c r="N88" s="67">
        <v>0</v>
      </c>
      <c r="O88" s="68">
        <f t="shared" si="18"/>
        <v>535</v>
      </c>
      <c r="P88" s="16">
        <f t="shared" si="4"/>
        <v>0.2857142857142857</v>
      </c>
      <c r="Q88" s="253">
        <v>649</v>
      </c>
      <c r="R88" s="70">
        <v>0</v>
      </c>
      <c r="S88" s="71">
        <f t="shared" si="19"/>
        <v>535</v>
      </c>
      <c r="T88" s="18">
        <f t="shared" si="5"/>
        <v>0.17565485362095531</v>
      </c>
      <c r="U88" s="274">
        <v>749</v>
      </c>
      <c r="V88" s="67">
        <v>0</v>
      </c>
      <c r="W88" s="68">
        <f t="shared" si="20"/>
        <v>535</v>
      </c>
      <c r="X88" s="16">
        <f t="shared" si="7"/>
        <v>0.2857142857142857</v>
      </c>
      <c r="Y88" s="249">
        <v>749</v>
      </c>
      <c r="Z88" s="70">
        <v>0</v>
      </c>
      <c r="AA88" s="71">
        <f t="shared" si="21"/>
        <v>535</v>
      </c>
      <c r="AB88" s="18">
        <f t="shared" si="9"/>
        <v>0.2857142857142857</v>
      </c>
    </row>
    <row r="89" spans="1:28" s="5" customFormat="1" ht="12.75" customHeight="1">
      <c r="A89" s="40" t="s">
        <v>22</v>
      </c>
      <c r="B89" s="37" t="s">
        <v>104</v>
      </c>
      <c r="C89" s="181" t="s">
        <v>478</v>
      </c>
      <c r="D89" s="47">
        <v>0.71</v>
      </c>
      <c r="E89" s="38" t="s">
        <v>299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22"/>
        <v>512</v>
      </c>
      <c r="L89" s="227">
        <f t="shared" si="23"/>
        <v>0.2110939907550077</v>
      </c>
      <c r="M89" s="253">
        <v>599</v>
      </c>
      <c r="N89" s="67">
        <v>0</v>
      </c>
      <c r="O89" s="68">
        <f t="shared" si="18"/>
        <v>512</v>
      </c>
      <c r="P89" s="16">
        <f t="shared" ref="P89:P152" si="24">(M89-O89)/M89</f>
        <v>0.14524207011686144</v>
      </c>
      <c r="Q89" s="249">
        <v>649</v>
      </c>
      <c r="R89" s="70">
        <v>0</v>
      </c>
      <c r="S89" s="71">
        <f t="shared" si="19"/>
        <v>512</v>
      </c>
      <c r="T89" s="18">
        <f t="shared" ref="T89:T152" si="25">(Q89-S89)/Q89</f>
        <v>0.2110939907550077</v>
      </c>
      <c r="U89" s="274">
        <v>649</v>
      </c>
      <c r="V89" s="67">
        <v>0</v>
      </c>
      <c r="W89" s="68">
        <f t="shared" si="20"/>
        <v>512</v>
      </c>
      <c r="X89" s="16">
        <f t="shared" ref="X89:X152" si="26">(U89-W89)/U89</f>
        <v>0.2110939907550077</v>
      </c>
      <c r="Y89" s="249">
        <v>649</v>
      </c>
      <c r="Z89" s="70">
        <v>0</v>
      </c>
      <c r="AA89" s="71">
        <f t="shared" si="21"/>
        <v>512</v>
      </c>
      <c r="AB89" s="18">
        <f t="shared" ref="AB89:AB152" si="27">(Y89-AA89)/Y89</f>
        <v>0.2110939907550077</v>
      </c>
    </row>
    <row r="90" spans="1:28" s="5" customFormat="1" ht="12.75" customHeight="1">
      <c r="A90" s="40" t="s">
        <v>479</v>
      </c>
      <c r="B90" s="37" t="s">
        <v>104</v>
      </c>
      <c r="C90" s="183" t="s">
        <v>6</v>
      </c>
      <c r="D90" s="47">
        <v>0.71</v>
      </c>
      <c r="E90" s="38" t="s">
        <v>480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22"/>
        <v>462</v>
      </c>
      <c r="L90" s="227">
        <f t="shared" si="23"/>
        <v>0.28813559322033899</v>
      </c>
      <c r="M90" s="274">
        <v>649</v>
      </c>
      <c r="N90" s="67">
        <v>0</v>
      </c>
      <c r="O90" s="68">
        <f t="shared" si="18"/>
        <v>462</v>
      </c>
      <c r="P90" s="16">
        <f t="shared" si="24"/>
        <v>0.28813559322033899</v>
      </c>
      <c r="Q90" s="249">
        <v>649</v>
      </c>
      <c r="R90" s="70">
        <v>0</v>
      </c>
      <c r="S90" s="71">
        <f t="shared" si="19"/>
        <v>462</v>
      </c>
      <c r="T90" s="18">
        <f t="shared" si="25"/>
        <v>0.28813559322033899</v>
      </c>
      <c r="U90" s="274">
        <v>649</v>
      </c>
      <c r="V90" s="67">
        <v>0</v>
      </c>
      <c r="W90" s="68">
        <f t="shared" si="20"/>
        <v>462</v>
      </c>
      <c r="X90" s="16">
        <f t="shared" si="26"/>
        <v>0.28813559322033899</v>
      </c>
      <c r="Y90" s="249">
        <v>649</v>
      </c>
      <c r="Z90" s="70">
        <v>0</v>
      </c>
      <c r="AA90" s="71">
        <f t="shared" si="21"/>
        <v>462</v>
      </c>
      <c r="AB90" s="18">
        <f t="shared" si="27"/>
        <v>0.28813559322033899</v>
      </c>
    </row>
    <row r="91" spans="1:28" s="5" customFormat="1" ht="12.75" customHeight="1">
      <c r="A91" s="40" t="s">
        <v>481</v>
      </c>
      <c r="B91" s="37" t="s">
        <v>104</v>
      </c>
      <c r="C91" s="183" t="s">
        <v>6</v>
      </c>
      <c r="D91" s="47">
        <v>0.71</v>
      </c>
      <c r="E91" s="38" t="s">
        <v>482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22"/>
        <v>576</v>
      </c>
      <c r="L91" s="227">
        <f t="shared" si="23"/>
        <v>0.27909887359198998</v>
      </c>
      <c r="M91" s="274">
        <v>799</v>
      </c>
      <c r="N91" s="67">
        <v>0</v>
      </c>
      <c r="O91" s="68">
        <f t="shared" si="18"/>
        <v>576</v>
      </c>
      <c r="P91" s="16">
        <f t="shared" si="24"/>
        <v>0.27909887359198998</v>
      </c>
      <c r="Q91" s="249">
        <v>799</v>
      </c>
      <c r="R91" s="70">
        <v>0</v>
      </c>
      <c r="S91" s="71">
        <f t="shared" si="19"/>
        <v>576</v>
      </c>
      <c r="T91" s="18">
        <f t="shared" si="25"/>
        <v>0.27909887359198998</v>
      </c>
      <c r="U91" s="274">
        <v>799</v>
      </c>
      <c r="V91" s="67">
        <v>0</v>
      </c>
      <c r="W91" s="68">
        <f t="shared" si="20"/>
        <v>576</v>
      </c>
      <c r="X91" s="16">
        <f t="shared" si="26"/>
        <v>0.27909887359198998</v>
      </c>
      <c r="Y91" s="249">
        <v>799</v>
      </c>
      <c r="Z91" s="70">
        <v>0</v>
      </c>
      <c r="AA91" s="71">
        <f t="shared" si="21"/>
        <v>576</v>
      </c>
      <c r="AB91" s="18">
        <f t="shared" si="27"/>
        <v>0.27909887359198998</v>
      </c>
    </row>
    <row r="92" spans="1:28" s="5" customFormat="1" ht="12.75" customHeight="1">
      <c r="A92" s="40" t="s">
        <v>483</v>
      </c>
      <c r="B92" s="37" t="s">
        <v>104</v>
      </c>
      <c r="C92" s="183" t="s">
        <v>6</v>
      </c>
      <c r="D92" s="47">
        <v>0.71</v>
      </c>
      <c r="E92" s="38" t="s">
        <v>484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22"/>
        <v>535</v>
      </c>
      <c r="L92" s="227">
        <f t="shared" si="23"/>
        <v>0.2857142857142857</v>
      </c>
      <c r="M92" s="274">
        <v>749</v>
      </c>
      <c r="N92" s="67">
        <v>0</v>
      </c>
      <c r="O92" s="68">
        <f t="shared" si="18"/>
        <v>535</v>
      </c>
      <c r="P92" s="16">
        <f t="shared" si="24"/>
        <v>0.2857142857142857</v>
      </c>
      <c r="Q92" s="249">
        <v>749</v>
      </c>
      <c r="R92" s="70">
        <v>0</v>
      </c>
      <c r="S92" s="71">
        <f t="shared" si="19"/>
        <v>535</v>
      </c>
      <c r="T92" s="18">
        <f t="shared" si="25"/>
        <v>0.2857142857142857</v>
      </c>
      <c r="U92" s="274">
        <v>749</v>
      </c>
      <c r="V92" s="67">
        <v>0</v>
      </c>
      <c r="W92" s="68">
        <f t="shared" si="20"/>
        <v>535</v>
      </c>
      <c r="X92" s="16">
        <f t="shared" si="26"/>
        <v>0.2857142857142857</v>
      </c>
      <c r="Y92" s="249">
        <v>749</v>
      </c>
      <c r="Z92" s="70">
        <v>0</v>
      </c>
      <c r="AA92" s="71">
        <f t="shared" si="21"/>
        <v>535</v>
      </c>
      <c r="AB92" s="18">
        <f t="shared" si="27"/>
        <v>0.2857142857142857</v>
      </c>
    </row>
    <row r="93" spans="1:28" s="5" customFormat="1" ht="12.75" customHeight="1" thickBot="1">
      <c r="A93" s="41" t="s">
        <v>485</v>
      </c>
      <c r="B93" s="36" t="s">
        <v>104</v>
      </c>
      <c r="C93" s="184" t="s">
        <v>6</v>
      </c>
      <c r="D93" s="48">
        <v>0.71</v>
      </c>
      <c r="E93" s="2" t="s">
        <v>480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22"/>
        <v>462</v>
      </c>
      <c r="L93" s="228">
        <f t="shared" si="23"/>
        <v>0.28813559322033899</v>
      </c>
      <c r="M93" s="275">
        <v>649</v>
      </c>
      <c r="N93" s="74">
        <v>0</v>
      </c>
      <c r="O93" s="75">
        <f t="shared" si="18"/>
        <v>462</v>
      </c>
      <c r="P93" s="17">
        <f t="shared" si="24"/>
        <v>0.28813559322033899</v>
      </c>
      <c r="Q93" s="250">
        <v>649</v>
      </c>
      <c r="R93" s="77">
        <v>0</v>
      </c>
      <c r="S93" s="78">
        <f t="shared" si="19"/>
        <v>462</v>
      </c>
      <c r="T93" s="19">
        <f t="shared" si="25"/>
        <v>0.28813559322033899</v>
      </c>
      <c r="U93" s="275">
        <v>649</v>
      </c>
      <c r="V93" s="74">
        <v>0</v>
      </c>
      <c r="W93" s="75">
        <f t="shared" si="20"/>
        <v>462</v>
      </c>
      <c r="X93" s="17">
        <f t="shared" si="26"/>
        <v>0.28813559322033899</v>
      </c>
      <c r="Y93" s="250">
        <v>649</v>
      </c>
      <c r="Z93" s="77">
        <v>0</v>
      </c>
      <c r="AA93" s="78">
        <f t="shared" si="21"/>
        <v>462</v>
      </c>
      <c r="AB93" s="19">
        <f t="shared" si="27"/>
        <v>0.28813559322033899</v>
      </c>
    </row>
    <row r="94" spans="1:28" s="5" customFormat="1" ht="12.75" customHeight="1">
      <c r="A94" s="40" t="s">
        <v>128</v>
      </c>
      <c r="B94" s="37" t="s">
        <v>104</v>
      </c>
      <c r="C94" s="182" t="s">
        <v>486</v>
      </c>
      <c r="D94" s="47">
        <v>0.71</v>
      </c>
      <c r="E94" s="38" t="s">
        <v>300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15">
        <f t="shared" ref="K94:K136" si="28">IFERROR(I94-J94,I94)</f>
        <v>639</v>
      </c>
      <c r="L94" s="227">
        <f t="shared" ref="L94:L136" si="29">IFERROR((G94-K94)/G94, " ")</f>
        <v>0.28921023359288101</v>
      </c>
      <c r="M94" s="100">
        <v>899</v>
      </c>
      <c r="N94" s="101">
        <v>0</v>
      </c>
      <c r="O94" s="104">
        <f t="shared" si="18"/>
        <v>639</v>
      </c>
      <c r="P94" s="15">
        <f t="shared" si="24"/>
        <v>0.28921023359288101</v>
      </c>
      <c r="Q94" s="102">
        <v>899</v>
      </c>
      <c r="R94" s="103">
        <v>0</v>
      </c>
      <c r="S94" s="105">
        <f t="shared" si="19"/>
        <v>639</v>
      </c>
      <c r="T94" s="20">
        <f t="shared" si="25"/>
        <v>0.28921023359288101</v>
      </c>
      <c r="U94" s="100">
        <v>899</v>
      </c>
      <c r="V94" s="101">
        <v>0</v>
      </c>
      <c r="W94" s="104">
        <f t="shared" si="20"/>
        <v>639</v>
      </c>
      <c r="X94" s="15">
        <f t="shared" si="26"/>
        <v>0.28921023359288101</v>
      </c>
      <c r="Y94" s="102">
        <v>899</v>
      </c>
      <c r="Z94" s="103">
        <v>0</v>
      </c>
      <c r="AA94" s="105">
        <f t="shared" si="21"/>
        <v>639</v>
      </c>
      <c r="AB94" s="20">
        <f t="shared" si="27"/>
        <v>0.28921023359288101</v>
      </c>
    </row>
    <row r="95" spans="1:28" s="5" customFormat="1" ht="12.75" customHeight="1">
      <c r="A95" s="40" t="s">
        <v>153</v>
      </c>
      <c r="B95" s="37" t="s">
        <v>104</v>
      </c>
      <c r="C95" s="4"/>
      <c r="D95" s="47">
        <v>0.71</v>
      </c>
      <c r="E95" s="38" t="s">
        <v>303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15">
        <f t="shared" si="28"/>
        <v>643</v>
      </c>
      <c r="L95" s="227">
        <f t="shared" si="29"/>
        <v>0.28476084538375973</v>
      </c>
      <c r="M95" s="245">
        <v>799</v>
      </c>
      <c r="N95" s="67">
        <v>0</v>
      </c>
      <c r="O95" s="68">
        <f t="shared" si="18"/>
        <v>643</v>
      </c>
      <c r="P95" s="16">
        <f t="shared" si="24"/>
        <v>0.19524405506883605</v>
      </c>
      <c r="Q95" s="245">
        <v>799</v>
      </c>
      <c r="R95" s="70">
        <v>0</v>
      </c>
      <c r="S95" s="71">
        <f t="shared" si="19"/>
        <v>643</v>
      </c>
      <c r="T95" s="18">
        <f t="shared" si="25"/>
        <v>0.19524405506883605</v>
      </c>
      <c r="U95" s="66">
        <v>899</v>
      </c>
      <c r="V95" s="67">
        <v>0</v>
      </c>
      <c r="W95" s="68">
        <f t="shared" si="20"/>
        <v>643</v>
      </c>
      <c r="X95" s="16">
        <f t="shared" si="26"/>
        <v>0.28476084538375973</v>
      </c>
      <c r="Y95" s="69">
        <v>899</v>
      </c>
      <c r="Z95" s="70">
        <v>0</v>
      </c>
      <c r="AA95" s="71">
        <f t="shared" si="21"/>
        <v>643</v>
      </c>
      <c r="AB95" s="18">
        <f t="shared" si="27"/>
        <v>0.28476084538375973</v>
      </c>
    </row>
    <row r="96" spans="1:28" s="5" customFormat="1" ht="12.75" customHeight="1">
      <c r="A96" s="40" t="s">
        <v>214</v>
      </c>
      <c r="B96" s="37" t="s">
        <v>104</v>
      </c>
      <c r="C96" s="181" t="s">
        <v>486</v>
      </c>
      <c r="D96" s="47">
        <v>0.71</v>
      </c>
      <c r="E96" s="38" t="s">
        <v>300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15">
        <f t="shared" si="28"/>
        <v>605</v>
      </c>
      <c r="L96" s="227">
        <f t="shared" si="29"/>
        <v>0.28739693757361601</v>
      </c>
      <c r="M96" s="66">
        <v>849</v>
      </c>
      <c r="N96" s="67">
        <v>0</v>
      </c>
      <c r="O96" s="68">
        <f t="shared" si="18"/>
        <v>605</v>
      </c>
      <c r="P96" s="16">
        <f t="shared" si="24"/>
        <v>0.28739693757361601</v>
      </c>
      <c r="Q96" s="245">
        <v>749</v>
      </c>
      <c r="R96" s="70">
        <v>0</v>
      </c>
      <c r="S96" s="71">
        <f t="shared" si="19"/>
        <v>605</v>
      </c>
      <c r="T96" s="18">
        <f t="shared" si="25"/>
        <v>0.19225634178905207</v>
      </c>
      <c r="U96" s="66">
        <v>849</v>
      </c>
      <c r="V96" s="67">
        <v>0</v>
      </c>
      <c r="W96" s="68">
        <f t="shared" si="20"/>
        <v>605</v>
      </c>
      <c r="X96" s="16">
        <f t="shared" si="26"/>
        <v>0.28739693757361601</v>
      </c>
      <c r="Y96" s="69">
        <v>849</v>
      </c>
      <c r="Z96" s="70">
        <v>0</v>
      </c>
      <c r="AA96" s="71">
        <f t="shared" si="21"/>
        <v>605</v>
      </c>
      <c r="AB96" s="18">
        <f t="shared" si="27"/>
        <v>0.28739693757361601</v>
      </c>
    </row>
    <row r="97" spans="1:28" s="5" customFormat="1" ht="12.75" customHeight="1" thickBot="1">
      <c r="A97" s="41" t="s">
        <v>215</v>
      </c>
      <c r="B97" s="36" t="s">
        <v>104</v>
      </c>
      <c r="C97" s="9"/>
      <c r="D97" s="48">
        <v>0.71</v>
      </c>
      <c r="E97" s="2" t="s">
        <v>303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16">
        <f t="shared" si="28"/>
        <v>602</v>
      </c>
      <c r="L97" s="228">
        <f t="shared" si="29"/>
        <v>0.29093050647820967</v>
      </c>
      <c r="M97" s="244">
        <v>749</v>
      </c>
      <c r="N97" s="74">
        <v>0</v>
      </c>
      <c r="O97" s="75">
        <f t="shared" si="18"/>
        <v>602</v>
      </c>
      <c r="P97" s="17">
        <f t="shared" si="24"/>
        <v>0.19626168224299065</v>
      </c>
      <c r="Q97" s="244">
        <v>749</v>
      </c>
      <c r="R97" s="77">
        <v>0</v>
      </c>
      <c r="S97" s="78">
        <f t="shared" si="19"/>
        <v>602</v>
      </c>
      <c r="T97" s="19">
        <f t="shared" si="25"/>
        <v>0.19626168224299065</v>
      </c>
      <c r="U97" s="73">
        <v>849</v>
      </c>
      <c r="V97" s="74">
        <v>0</v>
      </c>
      <c r="W97" s="75">
        <f t="shared" si="20"/>
        <v>602</v>
      </c>
      <c r="X97" s="17">
        <f t="shared" si="26"/>
        <v>0.29093050647820967</v>
      </c>
      <c r="Y97" s="244">
        <v>699</v>
      </c>
      <c r="Z97" s="77">
        <v>0</v>
      </c>
      <c r="AA97" s="78">
        <f t="shared" si="21"/>
        <v>602</v>
      </c>
      <c r="AB97" s="19">
        <f t="shared" si="27"/>
        <v>0.13876967095851217</v>
      </c>
    </row>
    <row r="98" spans="1:28" s="5" customFormat="1" ht="12.75" customHeight="1">
      <c r="A98" s="40" t="s">
        <v>377</v>
      </c>
      <c r="B98" s="37" t="s">
        <v>104</v>
      </c>
      <c r="C98" s="4"/>
      <c r="D98" s="47">
        <v>0.71</v>
      </c>
      <c r="E98" s="38" t="s">
        <v>301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15">
        <f t="shared" si="28"/>
        <v>729</v>
      </c>
      <c r="L98" s="227">
        <f t="shared" si="29"/>
        <v>0.30505243088655865</v>
      </c>
      <c r="M98" s="66">
        <v>1049</v>
      </c>
      <c r="N98" s="67">
        <v>0</v>
      </c>
      <c r="O98" s="68">
        <f t="shared" si="18"/>
        <v>729</v>
      </c>
      <c r="P98" s="16">
        <f t="shared" si="24"/>
        <v>0.30505243088655865</v>
      </c>
      <c r="Q98" s="245">
        <v>899</v>
      </c>
      <c r="R98" s="70">
        <v>0</v>
      </c>
      <c r="S98" s="71">
        <f t="shared" si="19"/>
        <v>729</v>
      </c>
      <c r="T98" s="18">
        <f t="shared" si="25"/>
        <v>0.18909899888765294</v>
      </c>
      <c r="U98" s="66">
        <v>1049</v>
      </c>
      <c r="V98" s="67">
        <v>0</v>
      </c>
      <c r="W98" s="68">
        <f t="shared" si="20"/>
        <v>729</v>
      </c>
      <c r="X98" s="16">
        <f t="shared" si="26"/>
        <v>0.30505243088655865</v>
      </c>
      <c r="Y98" s="69">
        <v>1049</v>
      </c>
      <c r="Z98" s="70">
        <v>0</v>
      </c>
      <c r="AA98" s="71">
        <f t="shared" si="21"/>
        <v>729</v>
      </c>
      <c r="AB98" s="18">
        <f t="shared" si="27"/>
        <v>0.30505243088655865</v>
      </c>
    </row>
    <row r="99" spans="1:28" s="5" customFormat="1" ht="12.75" customHeight="1">
      <c r="A99" s="40" t="s">
        <v>376</v>
      </c>
      <c r="B99" s="37" t="s">
        <v>104</v>
      </c>
      <c r="C99" s="4"/>
      <c r="D99" s="47">
        <v>0.71</v>
      </c>
      <c r="E99" s="38" t="s">
        <v>301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15">
        <f t="shared" si="28"/>
        <v>689</v>
      </c>
      <c r="L99" s="227">
        <f t="shared" si="29"/>
        <v>0.31031031031031031</v>
      </c>
      <c r="M99" s="66">
        <v>999</v>
      </c>
      <c r="N99" s="67">
        <v>0</v>
      </c>
      <c r="O99" s="68">
        <f t="shared" si="18"/>
        <v>689</v>
      </c>
      <c r="P99" s="16">
        <f t="shared" si="24"/>
        <v>0.31031031031031031</v>
      </c>
      <c r="Q99" s="245">
        <v>849</v>
      </c>
      <c r="R99" s="70">
        <v>0</v>
      </c>
      <c r="S99" s="71">
        <f t="shared" si="19"/>
        <v>689</v>
      </c>
      <c r="T99" s="18">
        <f t="shared" si="25"/>
        <v>0.18845700824499412</v>
      </c>
      <c r="U99" s="66">
        <v>999</v>
      </c>
      <c r="V99" s="67">
        <v>0</v>
      </c>
      <c r="W99" s="68">
        <f t="shared" si="20"/>
        <v>689</v>
      </c>
      <c r="X99" s="16">
        <f t="shared" si="26"/>
        <v>0.31031031031031031</v>
      </c>
      <c r="Y99" s="69">
        <v>999</v>
      </c>
      <c r="Z99" s="70">
        <v>0</v>
      </c>
      <c r="AA99" s="71">
        <f t="shared" si="21"/>
        <v>689</v>
      </c>
      <c r="AB99" s="18">
        <f t="shared" si="27"/>
        <v>0.31031031031031031</v>
      </c>
    </row>
    <row r="100" spans="1:28" s="5" customFormat="1" ht="12.75" customHeight="1">
      <c r="A100" s="40" t="s">
        <v>127</v>
      </c>
      <c r="B100" s="37" t="s">
        <v>104</v>
      </c>
      <c r="C100" s="4"/>
      <c r="D100" s="47">
        <v>0.71</v>
      </c>
      <c r="E100" s="38" t="s">
        <v>304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15">
        <f t="shared" si="28"/>
        <v>768</v>
      </c>
      <c r="L100" s="227">
        <f t="shared" si="29"/>
        <v>0.35946622185154298</v>
      </c>
      <c r="M100" s="245">
        <v>1049</v>
      </c>
      <c r="N100" s="67">
        <v>0</v>
      </c>
      <c r="O100" s="68">
        <f t="shared" si="18"/>
        <v>768</v>
      </c>
      <c r="P100" s="16">
        <f t="shared" si="24"/>
        <v>0.26787416587225932</v>
      </c>
      <c r="Q100" s="245">
        <v>999</v>
      </c>
      <c r="R100" s="70">
        <v>0</v>
      </c>
      <c r="S100" s="71">
        <f t="shared" si="19"/>
        <v>768</v>
      </c>
      <c r="T100" s="18">
        <f t="shared" si="25"/>
        <v>0.23123123123123124</v>
      </c>
      <c r="U100" s="66">
        <v>1199</v>
      </c>
      <c r="V100" s="67">
        <v>0</v>
      </c>
      <c r="W100" s="68">
        <f t="shared" si="20"/>
        <v>768</v>
      </c>
      <c r="X100" s="16">
        <f t="shared" si="26"/>
        <v>0.35946622185154298</v>
      </c>
      <c r="Y100" s="69">
        <v>1199</v>
      </c>
      <c r="Z100" s="70">
        <v>0</v>
      </c>
      <c r="AA100" s="71">
        <f t="shared" si="21"/>
        <v>768</v>
      </c>
      <c r="AB100" s="18">
        <f t="shared" si="27"/>
        <v>0.35946622185154298</v>
      </c>
    </row>
    <row r="101" spans="1:28" s="5" customFormat="1" ht="12.75" customHeight="1">
      <c r="A101" s="40" t="s">
        <v>203</v>
      </c>
      <c r="B101" s="37" t="s">
        <v>104</v>
      </c>
      <c r="C101" s="4"/>
      <c r="D101" s="47">
        <v>0.71</v>
      </c>
      <c r="E101" s="38" t="s">
        <v>302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15">
        <f t="shared" si="28"/>
        <v>901</v>
      </c>
      <c r="L101" s="227">
        <f t="shared" si="29"/>
        <v>0.24854045037531275</v>
      </c>
      <c r="M101" s="245">
        <v>1049</v>
      </c>
      <c r="N101" s="67">
        <v>0</v>
      </c>
      <c r="O101" s="68">
        <f t="shared" si="18"/>
        <v>901</v>
      </c>
      <c r="P101" s="16">
        <f t="shared" si="24"/>
        <v>0.14108674928503337</v>
      </c>
      <c r="Q101" s="245">
        <v>999</v>
      </c>
      <c r="R101" s="70">
        <v>0</v>
      </c>
      <c r="S101" s="71">
        <f t="shared" si="19"/>
        <v>901</v>
      </c>
      <c r="T101" s="18">
        <f t="shared" si="25"/>
        <v>9.8098098098098094E-2</v>
      </c>
      <c r="U101" s="66">
        <v>1199</v>
      </c>
      <c r="V101" s="67">
        <v>0</v>
      </c>
      <c r="W101" s="68">
        <f t="shared" si="20"/>
        <v>901</v>
      </c>
      <c r="X101" s="16">
        <f t="shared" si="26"/>
        <v>0.24854045037531275</v>
      </c>
      <c r="Y101" s="69">
        <v>1199</v>
      </c>
      <c r="Z101" s="70">
        <v>0</v>
      </c>
      <c r="AA101" s="71">
        <f t="shared" si="21"/>
        <v>901</v>
      </c>
      <c r="AB101" s="18">
        <f t="shared" si="27"/>
        <v>0.24854045037531275</v>
      </c>
    </row>
    <row r="102" spans="1:28" s="5" customFormat="1" ht="12.75" customHeight="1">
      <c r="A102" s="40" t="s">
        <v>209</v>
      </c>
      <c r="B102" s="37" t="s">
        <v>104</v>
      </c>
      <c r="C102" s="4"/>
      <c r="D102" s="47">
        <v>0.71</v>
      </c>
      <c r="E102" s="38" t="s">
        <v>302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15">
        <f t="shared" si="28"/>
        <v>863</v>
      </c>
      <c r="L102" s="227">
        <f t="shared" si="29"/>
        <v>0.24891209747606616</v>
      </c>
      <c r="M102" s="245">
        <v>999</v>
      </c>
      <c r="N102" s="67">
        <v>0</v>
      </c>
      <c r="O102" s="68">
        <f t="shared" si="18"/>
        <v>863</v>
      </c>
      <c r="P102" s="16">
        <f t="shared" si="24"/>
        <v>0.13613613613613615</v>
      </c>
      <c r="Q102" s="245">
        <v>949</v>
      </c>
      <c r="R102" s="70">
        <v>0</v>
      </c>
      <c r="S102" s="71">
        <f t="shared" si="19"/>
        <v>863</v>
      </c>
      <c r="T102" s="18">
        <f t="shared" si="25"/>
        <v>9.0621707060063228E-2</v>
      </c>
      <c r="U102" s="66">
        <v>1149</v>
      </c>
      <c r="V102" s="67">
        <v>0</v>
      </c>
      <c r="W102" s="68">
        <f t="shared" si="20"/>
        <v>863</v>
      </c>
      <c r="X102" s="16">
        <f t="shared" si="26"/>
        <v>0.24891209747606616</v>
      </c>
      <c r="Y102" s="69">
        <v>1149</v>
      </c>
      <c r="Z102" s="70">
        <v>0</v>
      </c>
      <c r="AA102" s="71">
        <f t="shared" si="21"/>
        <v>863</v>
      </c>
      <c r="AB102" s="18">
        <f t="shared" si="27"/>
        <v>0.24891209747606616</v>
      </c>
    </row>
    <row r="103" spans="1:28" s="5" customFormat="1" ht="12.75" customHeight="1" thickBot="1">
      <c r="A103" s="41" t="s">
        <v>186</v>
      </c>
      <c r="B103" s="36" t="s">
        <v>104</v>
      </c>
      <c r="C103" s="9"/>
      <c r="D103" s="48">
        <v>0.71</v>
      </c>
      <c r="E103" s="2" t="s">
        <v>304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16">
        <f t="shared" si="28"/>
        <v>730</v>
      </c>
      <c r="L103" s="228">
        <f t="shared" si="29"/>
        <v>0.3646649260226284</v>
      </c>
      <c r="M103" s="244">
        <v>999</v>
      </c>
      <c r="N103" s="74">
        <v>0</v>
      </c>
      <c r="O103" s="75">
        <f t="shared" si="18"/>
        <v>730</v>
      </c>
      <c r="P103" s="17">
        <f t="shared" si="24"/>
        <v>0.26926926926926925</v>
      </c>
      <c r="Q103" s="244">
        <v>949</v>
      </c>
      <c r="R103" s="77">
        <v>0</v>
      </c>
      <c r="S103" s="78">
        <f t="shared" si="19"/>
        <v>730</v>
      </c>
      <c r="T103" s="19">
        <f t="shared" si="25"/>
        <v>0.23076923076923078</v>
      </c>
      <c r="U103" s="73">
        <v>1149</v>
      </c>
      <c r="V103" s="74">
        <v>0</v>
      </c>
      <c r="W103" s="75">
        <f t="shared" si="20"/>
        <v>730</v>
      </c>
      <c r="X103" s="17">
        <f t="shared" si="26"/>
        <v>0.3646649260226284</v>
      </c>
      <c r="Y103" s="76">
        <v>1149</v>
      </c>
      <c r="Z103" s="77">
        <v>0</v>
      </c>
      <c r="AA103" s="78">
        <f t="shared" si="21"/>
        <v>730</v>
      </c>
      <c r="AB103" s="19">
        <f t="shared" si="27"/>
        <v>0.3646649260226284</v>
      </c>
    </row>
    <row r="104" spans="1:28" s="5" customFormat="1" ht="12.75" customHeight="1" thickBot="1">
      <c r="A104" s="40" t="s">
        <v>48</v>
      </c>
      <c r="B104" s="37" t="s">
        <v>91</v>
      </c>
      <c r="C104" s="181" t="s">
        <v>231</v>
      </c>
      <c r="D104" s="47">
        <v>0.66</v>
      </c>
      <c r="E104" s="38" t="s">
        <v>306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15">
        <f t="shared" si="28"/>
        <v>1186</v>
      </c>
      <c r="L104" s="227">
        <f t="shared" si="29"/>
        <v>0.25828642901813631</v>
      </c>
      <c r="M104" s="66">
        <v>1599</v>
      </c>
      <c r="N104" s="67">
        <v>0</v>
      </c>
      <c r="O104" s="68">
        <f t="shared" si="18"/>
        <v>1186</v>
      </c>
      <c r="P104" s="16">
        <f t="shared" si="24"/>
        <v>0.25828642901813631</v>
      </c>
      <c r="Q104" s="245">
        <v>1199</v>
      </c>
      <c r="R104" s="241">
        <v>197</v>
      </c>
      <c r="S104" s="71">
        <f t="shared" si="19"/>
        <v>989</v>
      </c>
      <c r="T104" s="18">
        <f t="shared" si="25"/>
        <v>0.17514595496246874</v>
      </c>
      <c r="U104" s="66">
        <v>1599</v>
      </c>
      <c r="V104" s="67">
        <v>0</v>
      </c>
      <c r="W104" s="68">
        <f t="shared" si="20"/>
        <v>1186</v>
      </c>
      <c r="X104" s="16">
        <f t="shared" si="26"/>
        <v>0.25828642901813631</v>
      </c>
      <c r="Y104" s="245">
        <v>1199</v>
      </c>
      <c r="Z104" s="241">
        <v>197</v>
      </c>
      <c r="AA104" s="71">
        <f t="shared" si="21"/>
        <v>989</v>
      </c>
      <c r="AB104" s="18">
        <f t="shared" si="27"/>
        <v>0.17514595496246874</v>
      </c>
    </row>
    <row r="105" spans="1:28" s="5" customFormat="1" ht="12.75" customHeight="1">
      <c r="A105" s="40" t="s">
        <v>176</v>
      </c>
      <c r="B105" s="37" t="s">
        <v>91</v>
      </c>
      <c r="C105" s="181" t="s">
        <v>231</v>
      </c>
      <c r="D105" s="47">
        <v>0.66</v>
      </c>
      <c r="E105" s="38" t="s">
        <v>305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15">
        <f t="shared" si="28"/>
        <v>1275</v>
      </c>
      <c r="L105" s="229">
        <f t="shared" si="29"/>
        <v>0.24955856386109476</v>
      </c>
      <c r="M105" s="170">
        <v>1699</v>
      </c>
      <c r="N105" s="171">
        <v>0</v>
      </c>
      <c r="O105" s="172">
        <f t="shared" si="18"/>
        <v>1275</v>
      </c>
      <c r="P105" s="173">
        <f t="shared" si="24"/>
        <v>0.24955856386109476</v>
      </c>
      <c r="Q105" s="243">
        <v>1299</v>
      </c>
      <c r="R105" s="242">
        <v>192</v>
      </c>
      <c r="S105" s="176">
        <f t="shared" si="19"/>
        <v>1083</v>
      </c>
      <c r="T105" s="177">
        <f t="shared" si="25"/>
        <v>0.16628175519630484</v>
      </c>
      <c r="U105" s="170">
        <v>1699</v>
      </c>
      <c r="V105" s="171">
        <v>0</v>
      </c>
      <c r="W105" s="172">
        <f t="shared" si="20"/>
        <v>1275</v>
      </c>
      <c r="X105" s="173">
        <f t="shared" si="26"/>
        <v>0.24955856386109476</v>
      </c>
      <c r="Y105" s="243">
        <v>1299</v>
      </c>
      <c r="Z105" s="242">
        <v>192</v>
      </c>
      <c r="AA105" s="176">
        <f t="shared" si="21"/>
        <v>1083</v>
      </c>
      <c r="AB105" s="177">
        <f t="shared" si="27"/>
        <v>0.16628175519630484</v>
      </c>
    </row>
    <row r="106" spans="1:28" s="5" customFormat="1" ht="12.75" customHeight="1">
      <c r="A106" s="40" t="s">
        <v>255</v>
      </c>
      <c r="B106" s="37" t="s">
        <v>91</v>
      </c>
      <c r="C106" s="4" t="s">
        <v>278</v>
      </c>
      <c r="D106" s="47">
        <v>0.66</v>
      </c>
      <c r="E106" s="38" t="s">
        <v>305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15">
        <f t="shared" si="28"/>
        <v>1275</v>
      </c>
      <c r="L106" s="227">
        <f t="shared" si="29"/>
        <v>0.24955856386109476</v>
      </c>
      <c r="M106" s="66">
        <v>1699</v>
      </c>
      <c r="N106" s="67">
        <v>0</v>
      </c>
      <c r="O106" s="68">
        <f t="shared" si="18"/>
        <v>1275</v>
      </c>
      <c r="P106" s="16">
        <f t="shared" si="24"/>
        <v>0.24955856386109476</v>
      </c>
      <c r="Q106" s="69">
        <v>1699</v>
      </c>
      <c r="R106" s="70">
        <v>0</v>
      </c>
      <c r="S106" s="71">
        <f t="shared" si="19"/>
        <v>1275</v>
      </c>
      <c r="T106" s="18">
        <f t="shared" si="25"/>
        <v>0.24955856386109476</v>
      </c>
      <c r="U106" s="66">
        <v>1699</v>
      </c>
      <c r="V106" s="67">
        <v>0</v>
      </c>
      <c r="W106" s="68">
        <f t="shared" si="20"/>
        <v>1275</v>
      </c>
      <c r="X106" s="16">
        <f t="shared" si="26"/>
        <v>0.24955856386109476</v>
      </c>
      <c r="Y106" s="69">
        <v>1699</v>
      </c>
      <c r="Z106" s="70">
        <v>0</v>
      </c>
      <c r="AA106" s="71">
        <f t="shared" si="21"/>
        <v>1275</v>
      </c>
      <c r="AB106" s="18">
        <f t="shared" si="27"/>
        <v>0.24955856386109476</v>
      </c>
    </row>
    <row r="107" spans="1:28" s="5" customFormat="1" ht="12.75" customHeight="1">
      <c r="A107" s="40" t="s">
        <v>254</v>
      </c>
      <c r="B107" s="37" t="s">
        <v>91</v>
      </c>
      <c r="C107" s="4" t="s">
        <v>278</v>
      </c>
      <c r="D107" s="47">
        <v>0.66</v>
      </c>
      <c r="E107" s="38" t="s">
        <v>305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15">
        <f t="shared" si="28"/>
        <v>1200</v>
      </c>
      <c r="L107" s="227">
        <f t="shared" si="29"/>
        <v>0.24953095684803001</v>
      </c>
      <c r="M107" s="66">
        <v>1599</v>
      </c>
      <c r="N107" s="67">
        <v>0</v>
      </c>
      <c r="O107" s="68">
        <f t="shared" si="18"/>
        <v>1200</v>
      </c>
      <c r="P107" s="16">
        <f t="shared" si="24"/>
        <v>0.24953095684803001</v>
      </c>
      <c r="Q107" s="69">
        <v>1599</v>
      </c>
      <c r="R107" s="70">
        <v>0</v>
      </c>
      <c r="S107" s="71">
        <f t="shared" si="19"/>
        <v>1200</v>
      </c>
      <c r="T107" s="18">
        <f t="shared" si="25"/>
        <v>0.24953095684803001</v>
      </c>
      <c r="U107" s="66">
        <v>1599</v>
      </c>
      <c r="V107" s="67">
        <v>0</v>
      </c>
      <c r="W107" s="68">
        <f t="shared" si="20"/>
        <v>1200</v>
      </c>
      <c r="X107" s="16">
        <f t="shared" si="26"/>
        <v>0.24953095684803001</v>
      </c>
      <c r="Y107" s="69">
        <v>1599</v>
      </c>
      <c r="Z107" s="70">
        <v>0</v>
      </c>
      <c r="AA107" s="71">
        <f t="shared" si="21"/>
        <v>1200</v>
      </c>
      <c r="AB107" s="18">
        <f t="shared" si="27"/>
        <v>0.24953095684803001</v>
      </c>
    </row>
    <row r="108" spans="1:28" s="5" customFormat="1" ht="12.75" customHeight="1">
      <c r="A108" s="148" t="s">
        <v>437</v>
      </c>
      <c r="B108" s="37" t="s">
        <v>91</v>
      </c>
      <c r="C108" s="149"/>
      <c r="D108" s="157">
        <v>1.1100000000000001</v>
      </c>
      <c r="E108" s="150" t="s">
        <v>438</v>
      </c>
      <c r="F108" s="158">
        <v>2199</v>
      </c>
      <c r="G108" s="158">
        <v>1999</v>
      </c>
      <c r="H108" s="211">
        <v>0</v>
      </c>
      <c r="I108" s="187">
        <v>1500</v>
      </c>
      <c r="J108" s="187">
        <v>0</v>
      </c>
      <c r="K108" s="215">
        <f t="shared" si="28"/>
        <v>1500</v>
      </c>
      <c r="L108" s="237">
        <f t="shared" si="29"/>
        <v>0.2496248124062031</v>
      </c>
      <c r="M108" s="259">
        <v>1999</v>
      </c>
      <c r="N108" s="260">
        <v>0</v>
      </c>
      <c r="O108" s="261">
        <f t="shared" si="18"/>
        <v>1500</v>
      </c>
      <c r="P108" s="262">
        <f t="shared" si="24"/>
        <v>0.2496248124062031</v>
      </c>
      <c r="Q108" s="263">
        <v>1599</v>
      </c>
      <c r="R108" s="264">
        <v>165</v>
      </c>
      <c r="S108" s="257">
        <f t="shared" si="19"/>
        <v>1335</v>
      </c>
      <c r="T108" s="258">
        <f t="shared" si="25"/>
        <v>0.16510318949343339</v>
      </c>
      <c r="U108" s="259">
        <v>1999</v>
      </c>
      <c r="V108" s="260">
        <v>0</v>
      </c>
      <c r="W108" s="261">
        <f t="shared" si="20"/>
        <v>1500</v>
      </c>
      <c r="X108" s="262">
        <f t="shared" si="26"/>
        <v>0.2496248124062031</v>
      </c>
      <c r="Y108" s="263">
        <v>1599</v>
      </c>
      <c r="Z108" s="264">
        <v>165</v>
      </c>
      <c r="AA108" s="257">
        <f t="shared" si="21"/>
        <v>1335</v>
      </c>
      <c r="AB108" s="258">
        <f t="shared" si="27"/>
        <v>0.16510318949343339</v>
      </c>
    </row>
    <row r="109" spans="1:28" s="5" customFormat="1" ht="12.75" customHeight="1" thickBot="1">
      <c r="A109" s="85" t="s">
        <v>49</v>
      </c>
      <c r="B109" s="36" t="s">
        <v>91</v>
      </c>
      <c r="C109" s="9"/>
      <c r="D109" s="48">
        <v>1.1100000000000001</v>
      </c>
      <c r="E109" s="2" t="s">
        <v>307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16">
        <f t="shared" si="28"/>
        <v>1482</v>
      </c>
      <c r="L109" s="228">
        <f t="shared" si="29"/>
        <v>0.25862931465732869</v>
      </c>
      <c r="M109" s="73">
        <v>1999</v>
      </c>
      <c r="N109" s="74">
        <v>0</v>
      </c>
      <c r="O109" s="75">
        <f t="shared" si="18"/>
        <v>1482</v>
      </c>
      <c r="P109" s="17">
        <f t="shared" si="24"/>
        <v>0.25862931465732869</v>
      </c>
      <c r="Q109" s="76">
        <v>1999</v>
      </c>
      <c r="R109" s="77">
        <v>0</v>
      </c>
      <c r="S109" s="78">
        <f t="shared" si="19"/>
        <v>1482</v>
      </c>
      <c r="T109" s="19">
        <f t="shared" si="25"/>
        <v>0.25862931465732869</v>
      </c>
      <c r="U109" s="73">
        <v>1999</v>
      </c>
      <c r="V109" s="74">
        <v>0</v>
      </c>
      <c r="W109" s="75">
        <f t="shared" si="20"/>
        <v>1482</v>
      </c>
      <c r="X109" s="17">
        <f t="shared" si="26"/>
        <v>0.25862931465732869</v>
      </c>
      <c r="Y109" s="76">
        <v>1999</v>
      </c>
      <c r="Z109" s="77">
        <v>0</v>
      </c>
      <c r="AA109" s="78">
        <f t="shared" si="21"/>
        <v>1482</v>
      </c>
      <c r="AB109" s="19">
        <f t="shared" si="27"/>
        <v>0.25862931465732869</v>
      </c>
    </row>
    <row r="110" spans="1:28" s="5" customFormat="1" ht="12.75" customHeight="1">
      <c r="A110" s="42" t="s">
        <v>50</v>
      </c>
      <c r="B110" s="34" t="s">
        <v>91</v>
      </c>
      <c r="C110" s="182" t="s">
        <v>231</v>
      </c>
      <c r="D110" s="49">
        <v>0.66</v>
      </c>
      <c r="E110" s="7" t="s">
        <v>109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17">
        <f t="shared" si="28"/>
        <v>748</v>
      </c>
      <c r="L110" s="229">
        <f t="shared" si="29"/>
        <v>0.25125125125125125</v>
      </c>
      <c r="M110" s="100">
        <v>999</v>
      </c>
      <c r="N110" s="101">
        <v>0</v>
      </c>
      <c r="O110" s="104">
        <f t="shared" si="18"/>
        <v>748</v>
      </c>
      <c r="P110" s="15">
        <f t="shared" si="24"/>
        <v>0.25125125125125125</v>
      </c>
      <c r="Q110" s="246">
        <v>799</v>
      </c>
      <c r="R110" s="240">
        <v>84</v>
      </c>
      <c r="S110" s="105">
        <f t="shared" si="19"/>
        <v>664</v>
      </c>
      <c r="T110" s="20">
        <f t="shared" si="25"/>
        <v>0.16896120150187735</v>
      </c>
      <c r="U110" s="100">
        <v>999</v>
      </c>
      <c r="V110" s="101">
        <v>0</v>
      </c>
      <c r="W110" s="104">
        <f t="shared" si="20"/>
        <v>748</v>
      </c>
      <c r="X110" s="15">
        <f t="shared" si="26"/>
        <v>0.25125125125125125</v>
      </c>
      <c r="Y110" s="102">
        <v>999</v>
      </c>
      <c r="Z110" s="103">
        <v>0</v>
      </c>
      <c r="AA110" s="105">
        <f t="shared" si="21"/>
        <v>748</v>
      </c>
      <c r="AB110" s="20">
        <f t="shared" si="27"/>
        <v>0.25125125125125125</v>
      </c>
    </row>
    <row r="111" spans="1:28" s="5" customFormat="1" ht="12.75" customHeight="1">
      <c r="A111" s="43" t="s">
        <v>51</v>
      </c>
      <c r="B111" s="37" t="s">
        <v>91</v>
      </c>
      <c r="C111" s="181" t="s">
        <v>231</v>
      </c>
      <c r="D111" s="47">
        <v>0.66</v>
      </c>
      <c r="E111" s="38" t="s">
        <v>110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15">
        <f t="shared" si="28"/>
        <v>765</v>
      </c>
      <c r="L111" s="227">
        <f t="shared" si="29"/>
        <v>0.23423423423423423</v>
      </c>
      <c r="M111" s="66">
        <v>999</v>
      </c>
      <c r="N111" s="67">
        <v>0</v>
      </c>
      <c r="O111" s="68">
        <f t="shared" si="18"/>
        <v>765</v>
      </c>
      <c r="P111" s="16">
        <f t="shared" si="24"/>
        <v>0.23423423423423423</v>
      </c>
      <c r="Q111" s="245">
        <v>799</v>
      </c>
      <c r="R111" s="241">
        <v>84</v>
      </c>
      <c r="S111" s="71">
        <f t="shared" si="19"/>
        <v>681</v>
      </c>
      <c r="T111" s="18">
        <f t="shared" si="25"/>
        <v>0.1476846057571965</v>
      </c>
      <c r="U111" s="66">
        <v>999</v>
      </c>
      <c r="V111" s="67">
        <v>0</v>
      </c>
      <c r="W111" s="68">
        <f t="shared" si="20"/>
        <v>765</v>
      </c>
      <c r="X111" s="16">
        <f t="shared" si="26"/>
        <v>0.23423423423423423</v>
      </c>
      <c r="Y111" s="69">
        <v>999</v>
      </c>
      <c r="Z111" s="70">
        <v>0</v>
      </c>
      <c r="AA111" s="71">
        <f t="shared" si="21"/>
        <v>765</v>
      </c>
      <c r="AB111" s="18">
        <f t="shared" si="27"/>
        <v>0.23423423423423423</v>
      </c>
    </row>
    <row r="112" spans="1:28" s="5" customFormat="1" ht="12.75" customHeight="1">
      <c r="A112" s="40" t="s">
        <v>252</v>
      </c>
      <c r="B112" s="37" t="s">
        <v>91</v>
      </c>
      <c r="C112" s="4" t="s">
        <v>378</v>
      </c>
      <c r="D112" s="47">
        <v>0.66</v>
      </c>
      <c r="E112" s="38" t="s">
        <v>308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15">
        <f t="shared" si="28"/>
        <v>918</v>
      </c>
      <c r="L112" s="227">
        <f t="shared" si="29"/>
        <v>0.23436196830692244</v>
      </c>
      <c r="M112" s="66">
        <v>1199</v>
      </c>
      <c r="N112" s="67">
        <v>0</v>
      </c>
      <c r="O112" s="68">
        <f t="shared" si="18"/>
        <v>918</v>
      </c>
      <c r="P112" s="16">
        <f t="shared" si="24"/>
        <v>0.23436196830692244</v>
      </c>
      <c r="Q112" s="69">
        <v>1199</v>
      </c>
      <c r="R112" s="70">
        <v>0</v>
      </c>
      <c r="S112" s="71">
        <f t="shared" si="19"/>
        <v>918</v>
      </c>
      <c r="T112" s="18">
        <f t="shared" si="25"/>
        <v>0.23436196830692244</v>
      </c>
      <c r="U112" s="66">
        <v>1199</v>
      </c>
      <c r="V112" s="67">
        <v>0</v>
      </c>
      <c r="W112" s="68">
        <f t="shared" si="20"/>
        <v>918</v>
      </c>
      <c r="X112" s="16">
        <f t="shared" si="26"/>
        <v>0.23436196830692244</v>
      </c>
      <c r="Y112" s="245">
        <v>899</v>
      </c>
      <c r="Z112" s="241">
        <v>153</v>
      </c>
      <c r="AA112" s="71">
        <f t="shared" si="21"/>
        <v>765</v>
      </c>
      <c r="AB112" s="18">
        <f t="shared" si="27"/>
        <v>0.14905450500556172</v>
      </c>
    </row>
    <row r="113" spans="1:28" s="5" customFormat="1" ht="12.75" customHeight="1">
      <c r="A113" s="43" t="s">
        <v>253</v>
      </c>
      <c r="B113" s="37" t="s">
        <v>91</v>
      </c>
      <c r="C113" s="4" t="s">
        <v>378</v>
      </c>
      <c r="D113" s="47">
        <v>0.66</v>
      </c>
      <c r="E113" s="38" t="s">
        <v>309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15">
        <f t="shared" si="28"/>
        <v>918</v>
      </c>
      <c r="L113" s="227">
        <f t="shared" si="29"/>
        <v>0.23436196830692244</v>
      </c>
      <c r="M113" s="66">
        <v>1199</v>
      </c>
      <c r="N113" s="67">
        <v>0</v>
      </c>
      <c r="O113" s="68">
        <f t="shared" si="18"/>
        <v>918</v>
      </c>
      <c r="P113" s="16">
        <f t="shared" si="24"/>
        <v>0.23436196830692244</v>
      </c>
      <c r="Q113" s="69">
        <v>1199</v>
      </c>
      <c r="R113" s="70">
        <v>0</v>
      </c>
      <c r="S113" s="71">
        <f t="shared" si="19"/>
        <v>918</v>
      </c>
      <c r="T113" s="18">
        <f t="shared" si="25"/>
        <v>0.23436196830692244</v>
      </c>
      <c r="U113" s="66">
        <v>1199</v>
      </c>
      <c r="V113" s="67">
        <v>0</v>
      </c>
      <c r="W113" s="68">
        <f t="shared" si="20"/>
        <v>918</v>
      </c>
      <c r="X113" s="16">
        <f t="shared" si="26"/>
        <v>0.23436196830692244</v>
      </c>
      <c r="Y113" s="245">
        <v>899</v>
      </c>
      <c r="Z113" s="241">
        <v>153</v>
      </c>
      <c r="AA113" s="71">
        <f t="shared" si="21"/>
        <v>765</v>
      </c>
      <c r="AB113" s="18">
        <f t="shared" si="27"/>
        <v>0.14905450500556172</v>
      </c>
    </row>
    <row r="114" spans="1:28" s="5" customFormat="1" ht="12.75" customHeight="1">
      <c r="A114" s="40" t="s">
        <v>250</v>
      </c>
      <c r="B114" s="37" t="s">
        <v>91</v>
      </c>
      <c r="C114" s="4" t="s">
        <v>378</v>
      </c>
      <c r="D114" s="47">
        <v>0.66</v>
      </c>
      <c r="E114" s="38" t="s">
        <v>308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15">
        <f t="shared" si="28"/>
        <v>835</v>
      </c>
      <c r="L114" s="227">
        <f t="shared" si="29"/>
        <v>0.24021838034576887</v>
      </c>
      <c r="M114" s="66">
        <v>1099</v>
      </c>
      <c r="N114" s="67">
        <v>0</v>
      </c>
      <c r="O114" s="68">
        <f t="shared" si="18"/>
        <v>835</v>
      </c>
      <c r="P114" s="16">
        <f t="shared" si="24"/>
        <v>0.24021838034576887</v>
      </c>
      <c r="Q114" s="69">
        <v>1099</v>
      </c>
      <c r="R114" s="70">
        <v>0</v>
      </c>
      <c r="S114" s="71">
        <f t="shared" si="19"/>
        <v>835</v>
      </c>
      <c r="T114" s="18">
        <f t="shared" si="25"/>
        <v>0.24021838034576887</v>
      </c>
      <c r="U114" s="66">
        <v>1099</v>
      </c>
      <c r="V114" s="67">
        <v>0</v>
      </c>
      <c r="W114" s="68">
        <f t="shared" si="20"/>
        <v>835</v>
      </c>
      <c r="X114" s="16">
        <f t="shared" si="26"/>
        <v>0.24021838034576887</v>
      </c>
      <c r="Y114" s="245">
        <v>799</v>
      </c>
      <c r="Z114" s="241">
        <v>161</v>
      </c>
      <c r="AA114" s="71">
        <f t="shared" si="21"/>
        <v>674</v>
      </c>
      <c r="AB114" s="18">
        <f t="shared" si="27"/>
        <v>0.15644555694618273</v>
      </c>
    </row>
    <row r="115" spans="1:28" s="5" customFormat="1" ht="12.75" customHeight="1" thickBot="1">
      <c r="A115" s="44" t="s">
        <v>251</v>
      </c>
      <c r="B115" s="36" t="s">
        <v>91</v>
      </c>
      <c r="C115" s="9" t="s">
        <v>378</v>
      </c>
      <c r="D115" s="48">
        <v>0.66</v>
      </c>
      <c r="E115" s="2" t="s">
        <v>309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16">
        <f t="shared" si="28"/>
        <v>835</v>
      </c>
      <c r="L115" s="228">
        <f t="shared" si="29"/>
        <v>0.24021838034576887</v>
      </c>
      <c r="M115" s="73">
        <v>1099</v>
      </c>
      <c r="N115" s="74">
        <v>0</v>
      </c>
      <c r="O115" s="75">
        <f t="shared" si="18"/>
        <v>835</v>
      </c>
      <c r="P115" s="17">
        <f t="shared" si="24"/>
        <v>0.24021838034576887</v>
      </c>
      <c r="Q115" s="76">
        <v>1099</v>
      </c>
      <c r="R115" s="77">
        <v>0</v>
      </c>
      <c r="S115" s="78">
        <f t="shared" si="19"/>
        <v>835</v>
      </c>
      <c r="T115" s="19">
        <f t="shared" si="25"/>
        <v>0.24021838034576887</v>
      </c>
      <c r="U115" s="73">
        <v>1099</v>
      </c>
      <c r="V115" s="74">
        <v>0</v>
      </c>
      <c r="W115" s="75">
        <f t="shared" si="20"/>
        <v>835</v>
      </c>
      <c r="X115" s="17">
        <f t="shared" si="26"/>
        <v>0.24021838034576887</v>
      </c>
      <c r="Y115" s="244">
        <v>799</v>
      </c>
      <c r="Z115" s="239">
        <v>161</v>
      </c>
      <c r="AA115" s="78">
        <f t="shared" si="21"/>
        <v>674</v>
      </c>
      <c r="AB115" s="19">
        <f t="shared" si="27"/>
        <v>0.15644555694618273</v>
      </c>
    </row>
    <row r="116" spans="1:28" s="5" customFormat="1" ht="12.75" customHeight="1">
      <c r="A116" s="42" t="s">
        <v>256</v>
      </c>
      <c r="B116" s="34" t="s">
        <v>91</v>
      </c>
      <c r="C116" s="6"/>
      <c r="D116" s="49">
        <v>0.83</v>
      </c>
      <c r="E116" s="7" t="s">
        <v>224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17">
        <f t="shared" si="28"/>
        <v>576</v>
      </c>
      <c r="L116" s="229">
        <f t="shared" si="29"/>
        <v>0.27909887359198998</v>
      </c>
      <c r="M116" s="100">
        <v>799</v>
      </c>
      <c r="N116" s="101">
        <v>0</v>
      </c>
      <c r="O116" s="104">
        <f t="shared" si="18"/>
        <v>576</v>
      </c>
      <c r="P116" s="15">
        <f t="shared" si="24"/>
        <v>0.27909887359198998</v>
      </c>
      <c r="Q116" s="246">
        <v>699</v>
      </c>
      <c r="R116" s="103">
        <v>0</v>
      </c>
      <c r="S116" s="105">
        <f t="shared" si="19"/>
        <v>576</v>
      </c>
      <c r="T116" s="20">
        <f t="shared" si="25"/>
        <v>0.17596566523605151</v>
      </c>
      <c r="U116" s="100">
        <v>799</v>
      </c>
      <c r="V116" s="101">
        <v>0</v>
      </c>
      <c r="W116" s="104">
        <f t="shared" si="20"/>
        <v>576</v>
      </c>
      <c r="X116" s="15">
        <f t="shared" si="26"/>
        <v>0.27909887359198998</v>
      </c>
      <c r="Y116" s="102">
        <v>799</v>
      </c>
      <c r="Z116" s="103">
        <v>0</v>
      </c>
      <c r="AA116" s="105">
        <f t="shared" si="21"/>
        <v>576</v>
      </c>
      <c r="AB116" s="20">
        <f t="shared" si="27"/>
        <v>0.27909887359198998</v>
      </c>
    </row>
    <row r="117" spans="1:28" s="5" customFormat="1" ht="12.75" customHeight="1">
      <c r="A117" s="43" t="s">
        <v>257</v>
      </c>
      <c r="B117" s="37" t="s">
        <v>91</v>
      </c>
      <c r="C117" s="4"/>
      <c r="D117" s="47">
        <v>1.1100000000000001</v>
      </c>
      <c r="E117" s="38" t="s">
        <v>225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15">
        <f t="shared" si="28"/>
        <v>576</v>
      </c>
      <c r="L117" s="227">
        <f t="shared" si="29"/>
        <v>0.27909887359198998</v>
      </c>
      <c r="M117" s="66">
        <v>799</v>
      </c>
      <c r="N117" s="67">
        <v>0</v>
      </c>
      <c r="O117" s="68">
        <f t="shared" si="18"/>
        <v>576</v>
      </c>
      <c r="P117" s="16">
        <f t="shared" si="24"/>
        <v>0.27909887359198998</v>
      </c>
      <c r="Q117" s="245">
        <v>699</v>
      </c>
      <c r="R117" s="70">
        <v>0</v>
      </c>
      <c r="S117" s="71">
        <f t="shared" si="19"/>
        <v>576</v>
      </c>
      <c r="T117" s="18">
        <f t="shared" si="25"/>
        <v>0.17596566523605151</v>
      </c>
      <c r="U117" s="66">
        <v>799</v>
      </c>
      <c r="V117" s="67">
        <v>0</v>
      </c>
      <c r="W117" s="68">
        <f t="shared" si="20"/>
        <v>576</v>
      </c>
      <c r="X117" s="16">
        <f t="shared" si="26"/>
        <v>0.27909887359198998</v>
      </c>
      <c r="Y117" s="69">
        <v>799</v>
      </c>
      <c r="Z117" s="70">
        <v>0</v>
      </c>
      <c r="AA117" s="71">
        <f t="shared" si="21"/>
        <v>576</v>
      </c>
      <c r="AB117" s="18">
        <f t="shared" si="27"/>
        <v>0.27909887359198998</v>
      </c>
    </row>
    <row r="118" spans="1:28" s="5" customFormat="1" ht="12.75" customHeight="1">
      <c r="A118" s="43" t="s">
        <v>258</v>
      </c>
      <c r="B118" s="37" t="s">
        <v>91</v>
      </c>
      <c r="C118" s="4"/>
      <c r="D118" s="47">
        <v>1.1100000000000001</v>
      </c>
      <c r="E118" s="38" t="s">
        <v>226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15">
        <f t="shared" si="28"/>
        <v>659</v>
      </c>
      <c r="L118" s="227">
        <f t="shared" si="29"/>
        <v>0.26696329254727474</v>
      </c>
      <c r="M118" s="66">
        <v>899</v>
      </c>
      <c r="N118" s="67">
        <v>0</v>
      </c>
      <c r="O118" s="68">
        <f t="shared" si="18"/>
        <v>659</v>
      </c>
      <c r="P118" s="16">
        <f t="shared" si="24"/>
        <v>0.26696329254727474</v>
      </c>
      <c r="Q118" s="245">
        <v>799</v>
      </c>
      <c r="R118" s="70">
        <v>0</v>
      </c>
      <c r="S118" s="71">
        <f t="shared" si="19"/>
        <v>659</v>
      </c>
      <c r="T118" s="18">
        <f t="shared" si="25"/>
        <v>0.17521902377972465</v>
      </c>
      <c r="U118" s="66">
        <v>899</v>
      </c>
      <c r="V118" s="67">
        <v>0</v>
      </c>
      <c r="W118" s="68">
        <f t="shared" si="20"/>
        <v>659</v>
      </c>
      <c r="X118" s="16">
        <f t="shared" si="26"/>
        <v>0.26696329254727474</v>
      </c>
      <c r="Y118" s="69">
        <v>899</v>
      </c>
      <c r="Z118" s="70">
        <v>0</v>
      </c>
      <c r="AA118" s="71">
        <f t="shared" si="21"/>
        <v>659</v>
      </c>
      <c r="AB118" s="18">
        <f t="shared" si="27"/>
        <v>0.26696329254727474</v>
      </c>
    </row>
    <row r="119" spans="1:28" s="5" customFormat="1" ht="12.75" customHeight="1">
      <c r="A119" s="40" t="s">
        <v>391</v>
      </c>
      <c r="B119" s="37" t="s">
        <v>91</v>
      </c>
      <c r="C119" s="4"/>
      <c r="D119" s="49">
        <v>0.83</v>
      </c>
      <c r="E119" s="38" t="s">
        <v>399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15">
        <f t="shared" si="28"/>
        <v>740</v>
      </c>
      <c r="L119" s="227">
        <f t="shared" si="29"/>
        <v>0.25925925925925924</v>
      </c>
      <c r="M119" s="66">
        <v>999</v>
      </c>
      <c r="N119" s="67">
        <v>0</v>
      </c>
      <c r="O119" s="68">
        <f t="shared" si="18"/>
        <v>740</v>
      </c>
      <c r="P119" s="16">
        <f t="shared" si="24"/>
        <v>0.25925925925925924</v>
      </c>
      <c r="Q119" s="245">
        <v>849</v>
      </c>
      <c r="R119" s="241">
        <v>42</v>
      </c>
      <c r="S119" s="71">
        <f t="shared" si="19"/>
        <v>698</v>
      </c>
      <c r="T119" s="18">
        <f t="shared" si="25"/>
        <v>0.17785630153121318</v>
      </c>
      <c r="U119" s="66">
        <v>999</v>
      </c>
      <c r="V119" s="67">
        <v>0</v>
      </c>
      <c r="W119" s="68">
        <f t="shared" si="20"/>
        <v>740</v>
      </c>
      <c r="X119" s="16">
        <f t="shared" si="26"/>
        <v>0.25925925925925924</v>
      </c>
      <c r="Y119" s="245">
        <v>799</v>
      </c>
      <c r="Z119" s="241">
        <v>85</v>
      </c>
      <c r="AA119" s="71">
        <f t="shared" si="21"/>
        <v>655</v>
      </c>
      <c r="AB119" s="18">
        <f t="shared" si="27"/>
        <v>0.18022528160200249</v>
      </c>
    </row>
    <row r="120" spans="1:28" s="5" customFormat="1" ht="12.75" customHeight="1">
      <c r="A120" s="43" t="s">
        <v>393</v>
      </c>
      <c r="B120" s="37" t="s">
        <v>91</v>
      </c>
      <c r="C120" s="4"/>
      <c r="D120" s="47">
        <v>1.1100000000000001</v>
      </c>
      <c r="E120" s="38" t="s">
        <v>397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15">
        <f t="shared" si="28"/>
        <v>740</v>
      </c>
      <c r="L120" s="227">
        <f t="shared" si="29"/>
        <v>0.25925925925925924</v>
      </c>
      <c r="M120" s="66">
        <v>999</v>
      </c>
      <c r="N120" s="67">
        <v>0</v>
      </c>
      <c r="O120" s="68">
        <f t="shared" si="18"/>
        <v>740</v>
      </c>
      <c r="P120" s="16">
        <f t="shared" si="24"/>
        <v>0.25925925925925924</v>
      </c>
      <c r="Q120" s="245">
        <v>849</v>
      </c>
      <c r="R120" s="241">
        <v>42</v>
      </c>
      <c r="S120" s="71">
        <f t="shared" si="19"/>
        <v>698</v>
      </c>
      <c r="T120" s="18">
        <f t="shared" si="25"/>
        <v>0.17785630153121318</v>
      </c>
      <c r="U120" s="66">
        <v>999</v>
      </c>
      <c r="V120" s="67">
        <v>0</v>
      </c>
      <c r="W120" s="68">
        <f t="shared" si="20"/>
        <v>740</v>
      </c>
      <c r="X120" s="16">
        <f t="shared" si="26"/>
        <v>0.25925925925925924</v>
      </c>
      <c r="Y120" s="245">
        <v>799</v>
      </c>
      <c r="Z120" s="241">
        <v>85</v>
      </c>
      <c r="AA120" s="71">
        <f t="shared" si="21"/>
        <v>655</v>
      </c>
      <c r="AB120" s="18">
        <f t="shared" si="27"/>
        <v>0.18022528160200249</v>
      </c>
    </row>
    <row r="121" spans="1:28" s="5" customFormat="1" ht="12.75" customHeight="1">
      <c r="A121" s="43" t="s">
        <v>394</v>
      </c>
      <c r="B121" s="37" t="s">
        <v>91</v>
      </c>
      <c r="C121" s="4"/>
      <c r="D121" s="47">
        <v>1.1100000000000001</v>
      </c>
      <c r="E121" s="38" t="s">
        <v>398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15">
        <f t="shared" si="28"/>
        <v>822</v>
      </c>
      <c r="L121" s="227">
        <f t="shared" si="29"/>
        <v>0.25204731574158323</v>
      </c>
      <c r="M121" s="66">
        <v>1099</v>
      </c>
      <c r="N121" s="67">
        <v>0</v>
      </c>
      <c r="O121" s="68">
        <f t="shared" si="18"/>
        <v>822</v>
      </c>
      <c r="P121" s="16">
        <f t="shared" si="24"/>
        <v>0.25204731574158323</v>
      </c>
      <c r="Q121" s="245">
        <v>949</v>
      </c>
      <c r="R121" s="241">
        <v>42</v>
      </c>
      <c r="S121" s="71">
        <f t="shared" si="19"/>
        <v>780</v>
      </c>
      <c r="T121" s="18">
        <f t="shared" si="25"/>
        <v>0.17808219178082191</v>
      </c>
      <c r="U121" s="66">
        <v>1099</v>
      </c>
      <c r="V121" s="67">
        <v>0</v>
      </c>
      <c r="W121" s="68">
        <f t="shared" si="20"/>
        <v>822</v>
      </c>
      <c r="X121" s="16">
        <f t="shared" si="26"/>
        <v>0.25204731574158323</v>
      </c>
      <c r="Y121" s="245">
        <v>899</v>
      </c>
      <c r="Z121" s="241">
        <v>85</v>
      </c>
      <c r="AA121" s="71">
        <f t="shared" si="21"/>
        <v>737</v>
      </c>
      <c r="AB121" s="18">
        <f t="shared" si="27"/>
        <v>0.18020022246941045</v>
      </c>
    </row>
    <row r="122" spans="1:28" s="5" customFormat="1" ht="12.75" customHeight="1">
      <c r="A122" s="40" t="s">
        <v>392</v>
      </c>
      <c r="B122" s="37" t="s">
        <v>91</v>
      </c>
      <c r="C122" s="4"/>
      <c r="D122" s="49">
        <v>0.83</v>
      </c>
      <c r="E122" s="38" t="s">
        <v>399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15">
        <f t="shared" si="28"/>
        <v>658</v>
      </c>
      <c r="L122" s="227">
        <f t="shared" si="29"/>
        <v>0.26807563959955505</v>
      </c>
      <c r="M122" s="66">
        <v>899</v>
      </c>
      <c r="N122" s="67">
        <v>0</v>
      </c>
      <c r="O122" s="68">
        <f t="shared" si="18"/>
        <v>658</v>
      </c>
      <c r="P122" s="16">
        <f t="shared" si="24"/>
        <v>0.26807563959955505</v>
      </c>
      <c r="Q122" s="245">
        <v>799</v>
      </c>
      <c r="R122" s="70">
        <v>0</v>
      </c>
      <c r="S122" s="71">
        <f t="shared" si="19"/>
        <v>658</v>
      </c>
      <c r="T122" s="18">
        <f t="shared" si="25"/>
        <v>0.17647058823529413</v>
      </c>
      <c r="U122" s="66">
        <v>899</v>
      </c>
      <c r="V122" s="67">
        <v>0</v>
      </c>
      <c r="W122" s="68">
        <f t="shared" si="20"/>
        <v>658</v>
      </c>
      <c r="X122" s="16">
        <f t="shared" si="26"/>
        <v>0.26807563959955505</v>
      </c>
      <c r="Y122" s="245">
        <v>749</v>
      </c>
      <c r="Z122" s="241">
        <v>42</v>
      </c>
      <c r="AA122" s="71">
        <f t="shared" si="21"/>
        <v>616</v>
      </c>
      <c r="AB122" s="18">
        <f t="shared" si="27"/>
        <v>0.17757009345794392</v>
      </c>
    </row>
    <row r="123" spans="1:28" s="5" customFormat="1" ht="12.75" customHeight="1">
      <c r="A123" s="43" t="s">
        <v>395</v>
      </c>
      <c r="B123" s="37" t="s">
        <v>91</v>
      </c>
      <c r="C123" s="4"/>
      <c r="D123" s="47">
        <v>1.1100000000000001</v>
      </c>
      <c r="E123" s="38" t="s">
        <v>397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15">
        <f t="shared" si="28"/>
        <v>658</v>
      </c>
      <c r="L123" s="227">
        <f t="shared" si="29"/>
        <v>0.26807563959955505</v>
      </c>
      <c r="M123" s="66">
        <v>899</v>
      </c>
      <c r="N123" s="67">
        <v>0</v>
      </c>
      <c r="O123" s="68">
        <f t="shared" si="18"/>
        <v>658</v>
      </c>
      <c r="P123" s="16">
        <f t="shared" si="24"/>
        <v>0.26807563959955505</v>
      </c>
      <c r="Q123" s="245">
        <v>799</v>
      </c>
      <c r="R123" s="70">
        <v>0</v>
      </c>
      <c r="S123" s="71">
        <f t="shared" si="19"/>
        <v>658</v>
      </c>
      <c r="T123" s="18">
        <f t="shared" si="25"/>
        <v>0.17647058823529413</v>
      </c>
      <c r="U123" s="66">
        <v>899</v>
      </c>
      <c r="V123" s="67">
        <v>0</v>
      </c>
      <c r="W123" s="68">
        <f t="shared" si="20"/>
        <v>658</v>
      </c>
      <c r="X123" s="16">
        <f t="shared" si="26"/>
        <v>0.26807563959955505</v>
      </c>
      <c r="Y123" s="245">
        <v>749</v>
      </c>
      <c r="Z123" s="241">
        <v>42</v>
      </c>
      <c r="AA123" s="71">
        <f t="shared" si="21"/>
        <v>616</v>
      </c>
      <c r="AB123" s="18">
        <f t="shared" si="27"/>
        <v>0.17757009345794392</v>
      </c>
    </row>
    <row r="124" spans="1:28" s="5" customFormat="1" ht="12.75" customHeight="1">
      <c r="A124" s="43" t="s">
        <v>396</v>
      </c>
      <c r="B124" s="37" t="s">
        <v>91</v>
      </c>
      <c r="C124" s="4"/>
      <c r="D124" s="47">
        <v>1.1100000000000001</v>
      </c>
      <c r="E124" s="38" t="s">
        <v>398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15">
        <f t="shared" si="28"/>
        <v>740</v>
      </c>
      <c r="L124" s="227">
        <f t="shared" si="29"/>
        <v>0.25925925925925924</v>
      </c>
      <c r="M124" s="66">
        <v>999</v>
      </c>
      <c r="N124" s="67">
        <v>0</v>
      </c>
      <c r="O124" s="68">
        <f t="shared" si="18"/>
        <v>740</v>
      </c>
      <c r="P124" s="16">
        <f t="shared" si="24"/>
        <v>0.25925925925925924</v>
      </c>
      <c r="Q124" s="245">
        <v>899</v>
      </c>
      <c r="R124" s="70">
        <v>0</v>
      </c>
      <c r="S124" s="71">
        <f t="shared" si="19"/>
        <v>740</v>
      </c>
      <c r="T124" s="18">
        <f t="shared" si="25"/>
        <v>0.17686318131256953</v>
      </c>
      <c r="U124" s="66">
        <v>999</v>
      </c>
      <c r="V124" s="67">
        <v>0</v>
      </c>
      <c r="W124" s="68">
        <f t="shared" si="20"/>
        <v>740</v>
      </c>
      <c r="X124" s="16">
        <f t="shared" si="26"/>
        <v>0.25925925925925924</v>
      </c>
      <c r="Y124" s="245">
        <v>849</v>
      </c>
      <c r="Z124" s="241">
        <v>42</v>
      </c>
      <c r="AA124" s="71">
        <f t="shared" si="21"/>
        <v>698</v>
      </c>
      <c r="AB124" s="18">
        <f t="shared" si="27"/>
        <v>0.17785630153121318</v>
      </c>
    </row>
    <row r="125" spans="1:28" s="5" customFormat="1" ht="12.75" customHeight="1">
      <c r="A125" s="40" t="s">
        <v>400</v>
      </c>
      <c r="B125" s="37" t="s">
        <v>91</v>
      </c>
      <c r="C125" s="4"/>
      <c r="D125" s="49">
        <v>0.83</v>
      </c>
      <c r="E125" s="38" t="s">
        <v>406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15">
        <f t="shared" si="28"/>
        <v>797</v>
      </c>
      <c r="L125" s="227">
        <f t="shared" si="29"/>
        <v>0.27479526842584168</v>
      </c>
      <c r="M125" s="66">
        <v>1099</v>
      </c>
      <c r="N125" s="67">
        <v>0</v>
      </c>
      <c r="O125" s="68">
        <f t="shared" si="18"/>
        <v>797</v>
      </c>
      <c r="P125" s="16">
        <f t="shared" si="24"/>
        <v>0.27479526842584168</v>
      </c>
      <c r="Q125" s="245">
        <v>949</v>
      </c>
      <c r="R125" s="241">
        <v>40</v>
      </c>
      <c r="S125" s="71">
        <f t="shared" si="19"/>
        <v>757</v>
      </c>
      <c r="T125" s="18">
        <f t="shared" si="25"/>
        <v>0.20231822971548999</v>
      </c>
      <c r="U125" s="66">
        <v>1099</v>
      </c>
      <c r="V125" s="67">
        <v>0</v>
      </c>
      <c r="W125" s="68">
        <f t="shared" si="20"/>
        <v>797</v>
      </c>
      <c r="X125" s="16">
        <f t="shared" si="26"/>
        <v>0.27479526842584168</v>
      </c>
      <c r="Y125" s="245">
        <v>899</v>
      </c>
      <c r="Z125" s="241">
        <v>81</v>
      </c>
      <c r="AA125" s="71">
        <f t="shared" si="21"/>
        <v>716</v>
      </c>
      <c r="AB125" s="18">
        <f t="shared" si="27"/>
        <v>0.20355951056729699</v>
      </c>
    </row>
    <row r="126" spans="1:28" s="5" customFormat="1" ht="12.75" customHeight="1">
      <c r="A126" s="43" t="s">
        <v>401</v>
      </c>
      <c r="B126" s="37" t="s">
        <v>91</v>
      </c>
      <c r="C126" s="4"/>
      <c r="D126" s="47">
        <v>1.1100000000000001</v>
      </c>
      <c r="E126" s="38" t="s">
        <v>407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15">
        <f t="shared" si="28"/>
        <v>801</v>
      </c>
      <c r="L126" s="227">
        <f t="shared" si="29"/>
        <v>0.27115559599636035</v>
      </c>
      <c r="M126" s="66">
        <v>1099</v>
      </c>
      <c r="N126" s="67">
        <v>0</v>
      </c>
      <c r="O126" s="68">
        <f t="shared" si="18"/>
        <v>801</v>
      </c>
      <c r="P126" s="16">
        <f t="shared" si="24"/>
        <v>0.27115559599636035</v>
      </c>
      <c r="Q126" s="245">
        <v>949</v>
      </c>
      <c r="R126" s="241">
        <v>40</v>
      </c>
      <c r="S126" s="71">
        <f t="shared" si="19"/>
        <v>761</v>
      </c>
      <c r="T126" s="18">
        <f t="shared" si="25"/>
        <v>0.19810326659641728</v>
      </c>
      <c r="U126" s="66">
        <v>1099</v>
      </c>
      <c r="V126" s="67">
        <v>0</v>
      </c>
      <c r="W126" s="68">
        <f t="shared" si="20"/>
        <v>801</v>
      </c>
      <c r="X126" s="16">
        <f t="shared" si="26"/>
        <v>0.27115559599636035</v>
      </c>
      <c r="Y126" s="245">
        <v>899</v>
      </c>
      <c r="Z126" s="241">
        <v>81</v>
      </c>
      <c r="AA126" s="71">
        <f t="shared" si="21"/>
        <v>720</v>
      </c>
      <c r="AB126" s="18">
        <f t="shared" si="27"/>
        <v>0.19911012235817574</v>
      </c>
    </row>
    <row r="127" spans="1:28" s="5" customFormat="1" ht="12.75" customHeight="1">
      <c r="A127" s="43" t="s">
        <v>402</v>
      </c>
      <c r="B127" s="37" t="s">
        <v>91</v>
      </c>
      <c r="C127" s="4"/>
      <c r="D127" s="47">
        <v>1.1100000000000001</v>
      </c>
      <c r="E127" s="38" t="s">
        <v>408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15">
        <f t="shared" si="28"/>
        <v>877</v>
      </c>
      <c r="L127" s="227">
        <f t="shared" si="29"/>
        <v>0.26855713094245204</v>
      </c>
      <c r="M127" s="66">
        <v>1199</v>
      </c>
      <c r="N127" s="67">
        <v>0</v>
      </c>
      <c r="O127" s="68">
        <f t="shared" si="18"/>
        <v>877</v>
      </c>
      <c r="P127" s="16">
        <f t="shared" si="24"/>
        <v>0.26855713094245204</v>
      </c>
      <c r="Q127" s="245">
        <v>1049</v>
      </c>
      <c r="R127" s="241">
        <v>40</v>
      </c>
      <c r="S127" s="71">
        <f t="shared" si="19"/>
        <v>837</v>
      </c>
      <c r="T127" s="18">
        <f t="shared" si="25"/>
        <v>0.20209723546234509</v>
      </c>
      <c r="U127" s="66">
        <v>1199</v>
      </c>
      <c r="V127" s="67">
        <v>0</v>
      </c>
      <c r="W127" s="68">
        <f t="shared" si="20"/>
        <v>877</v>
      </c>
      <c r="X127" s="16">
        <f t="shared" si="26"/>
        <v>0.26855713094245204</v>
      </c>
      <c r="Y127" s="245">
        <v>999</v>
      </c>
      <c r="Z127" s="241">
        <v>81</v>
      </c>
      <c r="AA127" s="71">
        <f t="shared" si="21"/>
        <v>796</v>
      </c>
      <c r="AB127" s="18">
        <f t="shared" si="27"/>
        <v>0.2032032032032032</v>
      </c>
    </row>
    <row r="128" spans="1:28" s="5" customFormat="1" ht="12.75" customHeight="1">
      <c r="A128" s="40" t="s">
        <v>403</v>
      </c>
      <c r="B128" s="37" t="s">
        <v>91</v>
      </c>
      <c r="C128" s="4"/>
      <c r="D128" s="49">
        <v>0.83</v>
      </c>
      <c r="E128" s="38" t="s">
        <v>406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15">
        <f t="shared" si="28"/>
        <v>718</v>
      </c>
      <c r="L128" s="227">
        <f t="shared" si="29"/>
        <v>0.28128128128128127</v>
      </c>
      <c r="M128" s="66">
        <v>999</v>
      </c>
      <c r="N128" s="67">
        <v>0</v>
      </c>
      <c r="O128" s="68">
        <f t="shared" si="18"/>
        <v>718</v>
      </c>
      <c r="P128" s="16">
        <f t="shared" si="24"/>
        <v>0.28128128128128127</v>
      </c>
      <c r="Q128" s="245">
        <v>899</v>
      </c>
      <c r="R128" s="70">
        <v>0</v>
      </c>
      <c r="S128" s="71">
        <f t="shared" si="19"/>
        <v>718</v>
      </c>
      <c r="T128" s="18">
        <f t="shared" si="25"/>
        <v>0.20133481646273638</v>
      </c>
      <c r="U128" s="66">
        <v>999</v>
      </c>
      <c r="V128" s="67">
        <v>0</v>
      </c>
      <c r="W128" s="68">
        <f t="shared" si="20"/>
        <v>718</v>
      </c>
      <c r="X128" s="16">
        <f t="shared" si="26"/>
        <v>0.28128128128128127</v>
      </c>
      <c r="Y128" s="245">
        <v>849</v>
      </c>
      <c r="Z128" s="241">
        <v>40</v>
      </c>
      <c r="AA128" s="71">
        <f t="shared" si="21"/>
        <v>678</v>
      </c>
      <c r="AB128" s="18">
        <f t="shared" si="27"/>
        <v>0.20141342756183744</v>
      </c>
    </row>
    <row r="129" spans="1:28" s="5" customFormat="1" ht="12.75" customHeight="1">
      <c r="A129" s="43" t="s">
        <v>404</v>
      </c>
      <c r="B129" s="37" t="s">
        <v>91</v>
      </c>
      <c r="C129" s="4"/>
      <c r="D129" s="47">
        <v>1.1100000000000001</v>
      </c>
      <c r="E129" s="38" t="s">
        <v>407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15">
        <f t="shared" si="28"/>
        <v>724</v>
      </c>
      <c r="L129" s="227">
        <f t="shared" si="29"/>
        <v>0.27527527527527529</v>
      </c>
      <c r="M129" s="66">
        <v>999</v>
      </c>
      <c r="N129" s="67">
        <v>0</v>
      </c>
      <c r="O129" s="68">
        <f t="shared" si="18"/>
        <v>724</v>
      </c>
      <c r="P129" s="16">
        <f t="shared" si="24"/>
        <v>0.27527527527527529</v>
      </c>
      <c r="Q129" s="245">
        <v>899</v>
      </c>
      <c r="R129" s="70">
        <v>0</v>
      </c>
      <c r="S129" s="71">
        <f t="shared" si="19"/>
        <v>724</v>
      </c>
      <c r="T129" s="18">
        <f t="shared" si="25"/>
        <v>0.19466073414905449</v>
      </c>
      <c r="U129" s="66">
        <v>999</v>
      </c>
      <c r="V129" s="67">
        <v>0</v>
      </c>
      <c r="W129" s="68">
        <f t="shared" si="20"/>
        <v>724</v>
      </c>
      <c r="X129" s="16">
        <f t="shared" si="26"/>
        <v>0.27527527527527529</v>
      </c>
      <c r="Y129" s="245">
        <v>849</v>
      </c>
      <c r="Z129" s="241">
        <v>40</v>
      </c>
      <c r="AA129" s="71">
        <f t="shared" si="21"/>
        <v>684</v>
      </c>
      <c r="AB129" s="18">
        <f t="shared" si="27"/>
        <v>0.19434628975265017</v>
      </c>
    </row>
    <row r="130" spans="1:28" s="5" customFormat="1" ht="12.75" customHeight="1">
      <c r="A130" s="43" t="s">
        <v>405</v>
      </c>
      <c r="B130" s="37" t="s">
        <v>91</v>
      </c>
      <c r="C130" s="4"/>
      <c r="D130" s="47">
        <v>1.1100000000000001</v>
      </c>
      <c r="E130" s="38" t="s">
        <v>408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15">
        <f t="shared" si="28"/>
        <v>797</v>
      </c>
      <c r="L130" s="227">
        <f t="shared" si="29"/>
        <v>0.27479526842584168</v>
      </c>
      <c r="M130" s="66">
        <v>1099</v>
      </c>
      <c r="N130" s="67">
        <v>0</v>
      </c>
      <c r="O130" s="68">
        <f t="shared" si="18"/>
        <v>797</v>
      </c>
      <c r="P130" s="16">
        <f t="shared" si="24"/>
        <v>0.27479526842584168</v>
      </c>
      <c r="Q130" s="245">
        <v>999</v>
      </c>
      <c r="R130" s="70">
        <v>0</v>
      </c>
      <c r="S130" s="71">
        <f t="shared" si="19"/>
        <v>797</v>
      </c>
      <c r="T130" s="18">
        <f t="shared" si="25"/>
        <v>0.2022022022022022</v>
      </c>
      <c r="U130" s="66">
        <v>1099</v>
      </c>
      <c r="V130" s="67">
        <v>0</v>
      </c>
      <c r="W130" s="68">
        <f t="shared" si="20"/>
        <v>797</v>
      </c>
      <c r="X130" s="16">
        <f t="shared" si="26"/>
        <v>0.27479526842584168</v>
      </c>
      <c r="Y130" s="245">
        <v>949</v>
      </c>
      <c r="Z130" s="241">
        <v>40</v>
      </c>
      <c r="AA130" s="71">
        <f t="shared" si="21"/>
        <v>757</v>
      </c>
      <c r="AB130" s="18">
        <f t="shared" si="27"/>
        <v>0.20231822971548999</v>
      </c>
    </row>
    <row r="131" spans="1:28" s="5" customFormat="1" ht="12.75" customHeight="1">
      <c r="A131" s="40" t="s">
        <v>409</v>
      </c>
      <c r="B131" s="37" t="s">
        <v>91</v>
      </c>
      <c r="C131" s="4"/>
      <c r="D131" s="49">
        <v>0.83</v>
      </c>
      <c r="E131" s="38" t="s">
        <v>415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15">
        <f t="shared" si="28"/>
        <v>864</v>
      </c>
      <c r="L131" s="227">
        <f t="shared" si="29"/>
        <v>0.3348729792147806</v>
      </c>
      <c r="M131" s="66">
        <v>1299</v>
      </c>
      <c r="N131" s="67">
        <v>0</v>
      </c>
      <c r="O131" s="68">
        <f t="shared" si="18"/>
        <v>864</v>
      </c>
      <c r="P131" s="16">
        <f t="shared" si="24"/>
        <v>0.3348729792147806</v>
      </c>
      <c r="Q131" s="245">
        <v>1049</v>
      </c>
      <c r="R131" s="241">
        <v>40</v>
      </c>
      <c r="S131" s="71">
        <f t="shared" si="19"/>
        <v>824</v>
      </c>
      <c r="T131" s="18">
        <f t="shared" si="25"/>
        <v>0.21448999046711154</v>
      </c>
      <c r="U131" s="66">
        <v>1299</v>
      </c>
      <c r="V131" s="67">
        <v>0</v>
      </c>
      <c r="W131" s="68">
        <f t="shared" si="20"/>
        <v>864</v>
      </c>
      <c r="X131" s="16">
        <f t="shared" si="26"/>
        <v>0.3348729792147806</v>
      </c>
      <c r="Y131" s="245">
        <v>999</v>
      </c>
      <c r="Z131" s="241">
        <v>82</v>
      </c>
      <c r="AA131" s="71">
        <f t="shared" si="21"/>
        <v>782</v>
      </c>
      <c r="AB131" s="18">
        <f t="shared" si="27"/>
        <v>0.21721721721721721</v>
      </c>
    </row>
    <row r="132" spans="1:28" s="5" customFormat="1" ht="12.75" customHeight="1">
      <c r="A132" s="43" t="s">
        <v>410</v>
      </c>
      <c r="B132" s="37" t="s">
        <v>91</v>
      </c>
      <c r="C132" s="4"/>
      <c r="D132" s="47">
        <v>1.1100000000000001</v>
      </c>
      <c r="E132" s="38" t="s">
        <v>407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15">
        <f t="shared" si="28"/>
        <v>869</v>
      </c>
      <c r="L132" s="227">
        <f t="shared" si="29"/>
        <v>0.33102386451116245</v>
      </c>
      <c r="M132" s="66">
        <v>1299</v>
      </c>
      <c r="N132" s="67">
        <v>0</v>
      </c>
      <c r="O132" s="68">
        <f t="shared" si="18"/>
        <v>869</v>
      </c>
      <c r="P132" s="16">
        <f t="shared" si="24"/>
        <v>0.33102386451116245</v>
      </c>
      <c r="Q132" s="245">
        <v>1049</v>
      </c>
      <c r="R132" s="241">
        <v>40</v>
      </c>
      <c r="S132" s="71">
        <f t="shared" si="19"/>
        <v>829</v>
      </c>
      <c r="T132" s="18">
        <f t="shared" si="25"/>
        <v>0.20972354623450906</v>
      </c>
      <c r="U132" s="66">
        <v>1299</v>
      </c>
      <c r="V132" s="67">
        <v>0</v>
      </c>
      <c r="W132" s="68">
        <f t="shared" si="20"/>
        <v>869</v>
      </c>
      <c r="X132" s="16">
        <f t="shared" si="26"/>
        <v>0.33102386451116245</v>
      </c>
      <c r="Y132" s="245">
        <v>999</v>
      </c>
      <c r="Z132" s="241">
        <v>82</v>
      </c>
      <c r="AA132" s="71">
        <f t="shared" si="21"/>
        <v>787</v>
      </c>
      <c r="AB132" s="18">
        <f t="shared" si="27"/>
        <v>0.2122122122122122</v>
      </c>
    </row>
    <row r="133" spans="1:28" s="5" customFormat="1" ht="12.75" customHeight="1">
      <c r="A133" s="43" t="s">
        <v>411</v>
      </c>
      <c r="B133" s="37" t="s">
        <v>91</v>
      </c>
      <c r="C133" s="4"/>
      <c r="D133" s="47">
        <v>1.1100000000000001</v>
      </c>
      <c r="E133" s="38" t="s">
        <v>416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15">
        <f t="shared" si="28"/>
        <v>944</v>
      </c>
      <c r="L133" s="227">
        <f t="shared" si="29"/>
        <v>0.32523230879199427</v>
      </c>
      <c r="M133" s="66">
        <v>1399</v>
      </c>
      <c r="N133" s="67">
        <v>0</v>
      </c>
      <c r="O133" s="68">
        <f t="shared" si="18"/>
        <v>944</v>
      </c>
      <c r="P133" s="16">
        <f t="shared" si="24"/>
        <v>0.32523230879199427</v>
      </c>
      <c r="Q133" s="245">
        <v>1149</v>
      </c>
      <c r="R133" s="241">
        <v>40</v>
      </c>
      <c r="S133" s="71">
        <f t="shared" si="19"/>
        <v>904</v>
      </c>
      <c r="T133" s="18">
        <f t="shared" si="25"/>
        <v>0.21322889469103568</v>
      </c>
      <c r="U133" s="66">
        <v>1399</v>
      </c>
      <c r="V133" s="67">
        <v>0</v>
      </c>
      <c r="W133" s="68">
        <f t="shared" si="20"/>
        <v>944</v>
      </c>
      <c r="X133" s="16">
        <f t="shared" si="26"/>
        <v>0.32523230879199427</v>
      </c>
      <c r="Y133" s="245">
        <v>1099</v>
      </c>
      <c r="Z133" s="241">
        <v>82</v>
      </c>
      <c r="AA133" s="71">
        <f t="shared" si="21"/>
        <v>862</v>
      </c>
      <c r="AB133" s="18">
        <f t="shared" si="27"/>
        <v>0.21565059144676979</v>
      </c>
    </row>
    <row r="134" spans="1:28" s="5" customFormat="1" ht="12.75" customHeight="1">
      <c r="A134" s="40" t="s">
        <v>412</v>
      </c>
      <c r="B134" s="37" t="s">
        <v>91</v>
      </c>
      <c r="C134" s="4"/>
      <c r="D134" s="49">
        <v>0.83</v>
      </c>
      <c r="E134" s="38" t="s">
        <v>415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15">
        <f t="shared" si="28"/>
        <v>786</v>
      </c>
      <c r="L134" s="227">
        <f t="shared" si="29"/>
        <v>0.34445371142618847</v>
      </c>
      <c r="M134" s="66">
        <v>1199</v>
      </c>
      <c r="N134" s="67">
        <v>0</v>
      </c>
      <c r="O134" s="68">
        <f t="shared" si="18"/>
        <v>786</v>
      </c>
      <c r="P134" s="16">
        <f t="shared" si="24"/>
        <v>0.34445371142618847</v>
      </c>
      <c r="Q134" s="245">
        <v>999</v>
      </c>
      <c r="R134" s="70">
        <v>0</v>
      </c>
      <c r="S134" s="71">
        <f t="shared" si="19"/>
        <v>786</v>
      </c>
      <c r="T134" s="18">
        <f t="shared" si="25"/>
        <v>0.21321321321321321</v>
      </c>
      <c r="U134" s="66">
        <v>1199</v>
      </c>
      <c r="V134" s="67">
        <v>0</v>
      </c>
      <c r="W134" s="68">
        <f t="shared" si="20"/>
        <v>786</v>
      </c>
      <c r="X134" s="16">
        <f t="shared" si="26"/>
        <v>0.34445371142618847</v>
      </c>
      <c r="Y134" s="245">
        <v>949</v>
      </c>
      <c r="Z134" s="241">
        <v>40</v>
      </c>
      <c r="AA134" s="71">
        <f t="shared" si="21"/>
        <v>746</v>
      </c>
      <c r="AB134" s="18">
        <f t="shared" si="27"/>
        <v>0.21390937829293993</v>
      </c>
    </row>
    <row r="135" spans="1:28" s="5" customFormat="1" ht="12.75" customHeight="1">
      <c r="A135" s="43" t="s">
        <v>413</v>
      </c>
      <c r="B135" s="37" t="s">
        <v>91</v>
      </c>
      <c r="C135" s="4"/>
      <c r="D135" s="47">
        <v>1.1100000000000001</v>
      </c>
      <c r="E135" s="38" t="s">
        <v>407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15">
        <f t="shared" si="28"/>
        <v>790</v>
      </c>
      <c r="L135" s="227">
        <f t="shared" si="29"/>
        <v>0.34111759799833197</v>
      </c>
      <c r="M135" s="66">
        <v>1199</v>
      </c>
      <c r="N135" s="67">
        <v>0</v>
      </c>
      <c r="O135" s="68">
        <f t="shared" si="18"/>
        <v>790</v>
      </c>
      <c r="P135" s="16">
        <f t="shared" si="24"/>
        <v>0.34111759799833197</v>
      </c>
      <c r="Q135" s="245">
        <v>999</v>
      </c>
      <c r="R135" s="70">
        <v>0</v>
      </c>
      <c r="S135" s="71">
        <f t="shared" si="19"/>
        <v>790</v>
      </c>
      <c r="T135" s="18">
        <f t="shared" si="25"/>
        <v>0.20920920920920921</v>
      </c>
      <c r="U135" s="66">
        <v>1199</v>
      </c>
      <c r="V135" s="67">
        <v>0</v>
      </c>
      <c r="W135" s="68">
        <f t="shared" si="20"/>
        <v>790</v>
      </c>
      <c r="X135" s="16">
        <f t="shared" si="26"/>
        <v>0.34111759799833197</v>
      </c>
      <c r="Y135" s="245">
        <v>949</v>
      </c>
      <c r="Z135" s="241">
        <v>40</v>
      </c>
      <c r="AA135" s="71">
        <f t="shared" si="21"/>
        <v>750</v>
      </c>
      <c r="AB135" s="18">
        <f t="shared" si="27"/>
        <v>0.20969441517386722</v>
      </c>
    </row>
    <row r="136" spans="1:28" s="5" customFormat="1" ht="12.75" customHeight="1">
      <c r="A136" s="43" t="s">
        <v>414</v>
      </c>
      <c r="B136" s="37" t="s">
        <v>91</v>
      </c>
      <c r="C136" s="4"/>
      <c r="D136" s="47">
        <v>1.1100000000000001</v>
      </c>
      <c r="E136" s="38" t="s">
        <v>416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15">
        <f t="shared" si="28"/>
        <v>864</v>
      </c>
      <c r="L136" s="227">
        <f t="shared" si="29"/>
        <v>0.3348729792147806</v>
      </c>
      <c r="M136" s="66">
        <v>1299</v>
      </c>
      <c r="N136" s="67">
        <v>0</v>
      </c>
      <c r="O136" s="68">
        <f t="shared" ref="O136:O199" si="30">K136-N136</f>
        <v>864</v>
      </c>
      <c r="P136" s="16">
        <f t="shared" si="24"/>
        <v>0.3348729792147806</v>
      </c>
      <c r="Q136" s="245">
        <v>1099</v>
      </c>
      <c r="R136" s="70">
        <v>0</v>
      </c>
      <c r="S136" s="71">
        <f t="shared" ref="S136:S199" si="31">K136-R136</f>
        <v>864</v>
      </c>
      <c r="T136" s="18">
        <f t="shared" si="25"/>
        <v>0.21383075523202913</v>
      </c>
      <c r="U136" s="66">
        <v>1299</v>
      </c>
      <c r="V136" s="67">
        <v>0</v>
      </c>
      <c r="W136" s="68">
        <f t="shared" si="20"/>
        <v>864</v>
      </c>
      <c r="X136" s="16">
        <f t="shared" si="26"/>
        <v>0.3348729792147806</v>
      </c>
      <c r="Y136" s="245">
        <v>1049</v>
      </c>
      <c r="Z136" s="241">
        <v>40</v>
      </c>
      <c r="AA136" s="71">
        <f t="shared" si="21"/>
        <v>824</v>
      </c>
      <c r="AB136" s="18">
        <f t="shared" si="27"/>
        <v>0.21448999046711154</v>
      </c>
    </row>
    <row r="137" spans="1:28" s="5" customFormat="1" ht="12.75" customHeight="1">
      <c r="A137" s="136" t="s">
        <v>212</v>
      </c>
      <c r="B137" s="37" t="s">
        <v>91</v>
      </c>
      <c r="C137" s="4"/>
      <c r="D137" s="47">
        <v>0.83</v>
      </c>
      <c r="E137" s="38" t="s">
        <v>310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15">
        <f t="shared" ref="K137:K211" si="32">IFERROR(I137-J137,I137)</f>
        <v>1000</v>
      </c>
      <c r="L137" s="227">
        <f t="shared" ref="L137:L211" si="33">IFERROR((G137-K137)/G137, " ")</f>
        <v>0.33288859239492996</v>
      </c>
      <c r="M137" s="66">
        <v>1499</v>
      </c>
      <c r="N137" s="67">
        <v>0</v>
      </c>
      <c r="O137" s="68">
        <f t="shared" si="30"/>
        <v>1000</v>
      </c>
      <c r="P137" s="16">
        <f t="shared" si="24"/>
        <v>0.33288859239492996</v>
      </c>
      <c r="Q137" s="245">
        <v>1149</v>
      </c>
      <c r="R137" s="70">
        <v>0</v>
      </c>
      <c r="S137" s="71">
        <f t="shared" si="31"/>
        <v>1000</v>
      </c>
      <c r="T137" s="18">
        <f t="shared" si="25"/>
        <v>0.12967798085291557</v>
      </c>
      <c r="U137" s="66">
        <v>1499</v>
      </c>
      <c r="V137" s="67">
        <v>0</v>
      </c>
      <c r="W137" s="68">
        <f t="shared" ref="W137:W200" si="34">K137-V137</f>
        <v>1000</v>
      </c>
      <c r="X137" s="16">
        <f t="shared" si="26"/>
        <v>0.33288859239492996</v>
      </c>
      <c r="Y137" s="245">
        <v>1149</v>
      </c>
      <c r="Z137" s="241">
        <v>82</v>
      </c>
      <c r="AA137" s="71">
        <f t="shared" ref="AA137:AA200" si="35">K137-Z137</f>
        <v>918</v>
      </c>
      <c r="AB137" s="18">
        <f t="shared" si="27"/>
        <v>0.20104438642297651</v>
      </c>
    </row>
    <row r="138" spans="1:28" s="5" customFormat="1" ht="12.75" customHeight="1">
      <c r="A138" s="43" t="s">
        <v>259</v>
      </c>
      <c r="B138" s="37" t="s">
        <v>91</v>
      </c>
      <c r="C138" s="4"/>
      <c r="D138" s="47">
        <v>1.1100000000000001</v>
      </c>
      <c r="E138" s="38" t="s">
        <v>311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15">
        <f t="shared" si="32"/>
        <v>1000</v>
      </c>
      <c r="L138" s="227">
        <f t="shared" si="33"/>
        <v>0.33288859239492996</v>
      </c>
      <c r="M138" s="66">
        <v>1499</v>
      </c>
      <c r="N138" s="67">
        <v>0</v>
      </c>
      <c r="O138" s="68">
        <f t="shared" si="30"/>
        <v>1000</v>
      </c>
      <c r="P138" s="16">
        <f t="shared" si="24"/>
        <v>0.33288859239492996</v>
      </c>
      <c r="Q138" s="245">
        <v>1149</v>
      </c>
      <c r="R138" s="70">
        <v>0</v>
      </c>
      <c r="S138" s="71">
        <f t="shared" si="31"/>
        <v>1000</v>
      </c>
      <c r="T138" s="18">
        <f t="shared" si="25"/>
        <v>0.12967798085291557</v>
      </c>
      <c r="U138" s="66">
        <v>1499</v>
      </c>
      <c r="V138" s="67">
        <v>0</v>
      </c>
      <c r="W138" s="68">
        <f t="shared" si="34"/>
        <v>1000</v>
      </c>
      <c r="X138" s="16">
        <f t="shared" si="26"/>
        <v>0.33288859239492996</v>
      </c>
      <c r="Y138" s="245">
        <v>1149</v>
      </c>
      <c r="Z138" s="241">
        <v>82</v>
      </c>
      <c r="AA138" s="71">
        <f t="shared" si="35"/>
        <v>918</v>
      </c>
      <c r="AB138" s="18">
        <f t="shared" si="27"/>
        <v>0.20104438642297651</v>
      </c>
    </row>
    <row r="139" spans="1:28" s="5" customFormat="1" ht="12.75" customHeight="1">
      <c r="A139" s="43" t="s">
        <v>260</v>
      </c>
      <c r="B139" s="37" t="s">
        <v>91</v>
      </c>
      <c r="C139" s="4"/>
      <c r="D139" s="47">
        <v>1.1100000000000001</v>
      </c>
      <c r="E139" s="38" t="s">
        <v>312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15">
        <f t="shared" si="32"/>
        <v>1082</v>
      </c>
      <c r="L139" s="227">
        <f t="shared" si="33"/>
        <v>0.3233270794246404</v>
      </c>
      <c r="M139" s="66">
        <v>1599</v>
      </c>
      <c r="N139" s="67">
        <v>0</v>
      </c>
      <c r="O139" s="68">
        <f t="shared" si="30"/>
        <v>1082</v>
      </c>
      <c r="P139" s="16">
        <f t="shared" si="24"/>
        <v>0.3233270794246404</v>
      </c>
      <c r="Q139" s="245">
        <v>1249</v>
      </c>
      <c r="R139" s="70">
        <v>0</v>
      </c>
      <c r="S139" s="71">
        <f t="shared" si="31"/>
        <v>1082</v>
      </c>
      <c r="T139" s="18">
        <f t="shared" si="25"/>
        <v>0.13370696557245795</v>
      </c>
      <c r="U139" s="66">
        <v>1599</v>
      </c>
      <c r="V139" s="67">
        <v>0</v>
      </c>
      <c r="W139" s="68">
        <f t="shared" si="34"/>
        <v>1082</v>
      </c>
      <c r="X139" s="16">
        <f t="shared" si="26"/>
        <v>0.3233270794246404</v>
      </c>
      <c r="Y139" s="245">
        <v>1249</v>
      </c>
      <c r="Z139" s="241">
        <v>82</v>
      </c>
      <c r="AA139" s="71">
        <f t="shared" si="35"/>
        <v>1000</v>
      </c>
      <c r="AB139" s="18">
        <f t="shared" si="27"/>
        <v>0.19935948759007205</v>
      </c>
    </row>
    <row r="140" spans="1:28" s="5" customFormat="1" ht="12.75" customHeight="1">
      <c r="A140" s="40" t="s">
        <v>52</v>
      </c>
      <c r="B140" s="37" t="s">
        <v>91</v>
      </c>
      <c r="C140" s="4"/>
      <c r="D140" s="47">
        <v>1.78</v>
      </c>
      <c r="E140" s="38" t="s">
        <v>313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15">
        <f t="shared" si="32"/>
        <v>855</v>
      </c>
      <c r="L140" s="227">
        <f t="shared" si="33"/>
        <v>0.4296197464976651</v>
      </c>
      <c r="M140" s="66">
        <v>1499</v>
      </c>
      <c r="N140" s="67">
        <v>0</v>
      </c>
      <c r="O140" s="68">
        <f t="shared" si="30"/>
        <v>855</v>
      </c>
      <c r="P140" s="16">
        <f t="shared" si="24"/>
        <v>0.4296197464976651</v>
      </c>
      <c r="Q140" s="245">
        <v>1099</v>
      </c>
      <c r="R140" s="70">
        <v>0</v>
      </c>
      <c r="S140" s="71">
        <f t="shared" si="31"/>
        <v>855</v>
      </c>
      <c r="T140" s="18">
        <f t="shared" si="25"/>
        <v>0.22202001819836215</v>
      </c>
      <c r="U140" s="66">
        <v>1499</v>
      </c>
      <c r="V140" s="67">
        <v>0</v>
      </c>
      <c r="W140" s="68">
        <f t="shared" si="34"/>
        <v>855</v>
      </c>
      <c r="X140" s="16">
        <f t="shared" si="26"/>
        <v>0.4296197464976651</v>
      </c>
      <c r="Y140" s="245">
        <v>1099</v>
      </c>
      <c r="Z140" s="70">
        <v>0</v>
      </c>
      <c r="AA140" s="71">
        <f t="shared" si="35"/>
        <v>855</v>
      </c>
      <c r="AB140" s="18">
        <f t="shared" si="27"/>
        <v>0.22202001819836215</v>
      </c>
    </row>
    <row r="141" spans="1:28" s="5" customFormat="1" ht="12.75" customHeight="1">
      <c r="A141" s="43" t="s">
        <v>58</v>
      </c>
      <c r="B141" s="37" t="s">
        <v>91</v>
      </c>
      <c r="C141" s="4"/>
      <c r="D141" s="47">
        <v>1.78</v>
      </c>
      <c r="E141" s="38" t="s">
        <v>314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15">
        <f t="shared" si="32"/>
        <v>855</v>
      </c>
      <c r="L141" s="227">
        <f t="shared" si="33"/>
        <v>0.4296197464976651</v>
      </c>
      <c r="M141" s="66">
        <v>1499</v>
      </c>
      <c r="N141" s="67">
        <v>0</v>
      </c>
      <c r="O141" s="68">
        <f t="shared" si="30"/>
        <v>855</v>
      </c>
      <c r="P141" s="16">
        <f t="shared" si="24"/>
        <v>0.4296197464976651</v>
      </c>
      <c r="Q141" s="245">
        <v>1099</v>
      </c>
      <c r="R141" s="70">
        <v>0</v>
      </c>
      <c r="S141" s="71">
        <f t="shared" si="31"/>
        <v>855</v>
      </c>
      <c r="T141" s="18">
        <f t="shared" si="25"/>
        <v>0.22202001819836215</v>
      </c>
      <c r="U141" s="66">
        <v>1499</v>
      </c>
      <c r="V141" s="67">
        <v>0</v>
      </c>
      <c r="W141" s="68">
        <f t="shared" si="34"/>
        <v>855</v>
      </c>
      <c r="X141" s="16">
        <f t="shared" si="26"/>
        <v>0.4296197464976651</v>
      </c>
      <c r="Y141" s="245">
        <v>1099</v>
      </c>
      <c r="Z141" s="70">
        <v>0</v>
      </c>
      <c r="AA141" s="71">
        <f t="shared" si="35"/>
        <v>855</v>
      </c>
      <c r="AB141" s="18">
        <f t="shared" si="27"/>
        <v>0.22202001819836215</v>
      </c>
    </row>
    <row r="142" spans="1:28" s="5" customFormat="1" ht="12.75" customHeight="1">
      <c r="A142" s="43" t="s">
        <v>60</v>
      </c>
      <c r="B142" s="37" t="s">
        <v>91</v>
      </c>
      <c r="C142" s="4"/>
      <c r="D142" s="47">
        <v>1.78</v>
      </c>
      <c r="E142" s="38" t="s">
        <v>315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15">
        <f t="shared" si="32"/>
        <v>933</v>
      </c>
      <c r="L142" s="227">
        <f t="shared" si="33"/>
        <v>0.41651031894934332</v>
      </c>
      <c r="M142" s="66">
        <v>1599</v>
      </c>
      <c r="N142" s="67">
        <v>0</v>
      </c>
      <c r="O142" s="68">
        <f t="shared" si="30"/>
        <v>933</v>
      </c>
      <c r="P142" s="16">
        <f t="shared" si="24"/>
        <v>0.41651031894934332</v>
      </c>
      <c r="Q142" s="245">
        <v>1199</v>
      </c>
      <c r="R142" s="70">
        <v>0</v>
      </c>
      <c r="S142" s="71">
        <f t="shared" si="31"/>
        <v>933</v>
      </c>
      <c r="T142" s="18">
        <f t="shared" si="25"/>
        <v>0.22185154295246037</v>
      </c>
      <c r="U142" s="66">
        <v>1599</v>
      </c>
      <c r="V142" s="67">
        <v>0</v>
      </c>
      <c r="W142" s="68">
        <f t="shared" si="34"/>
        <v>933</v>
      </c>
      <c r="X142" s="16">
        <f t="shared" si="26"/>
        <v>0.41651031894934332</v>
      </c>
      <c r="Y142" s="245">
        <v>1199</v>
      </c>
      <c r="Z142" s="70">
        <v>0</v>
      </c>
      <c r="AA142" s="71">
        <f t="shared" si="35"/>
        <v>933</v>
      </c>
      <c r="AB142" s="18">
        <f t="shared" si="27"/>
        <v>0.22185154295246037</v>
      </c>
    </row>
    <row r="143" spans="1:28" s="5" customFormat="1" ht="12.75" customHeight="1">
      <c r="A143" s="40" t="s">
        <v>53</v>
      </c>
      <c r="B143" s="37" t="s">
        <v>91</v>
      </c>
      <c r="C143" s="4"/>
      <c r="D143" s="47">
        <v>1.92</v>
      </c>
      <c r="E143" s="38" t="s">
        <v>316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15">
        <f t="shared" si="32"/>
        <v>1355</v>
      </c>
      <c r="L143" s="227">
        <f t="shared" si="33"/>
        <v>0.24680377987770985</v>
      </c>
      <c r="M143" s="66">
        <v>1799</v>
      </c>
      <c r="N143" s="67">
        <v>0</v>
      </c>
      <c r="O143" s="68">
        <f t="shared" si="30"/>
        <v>1355</v>
      </c>
      <c r="P143" s="16">
        <f t="shared" si="24"/>
        <v>0.24680377987770985</v>
      </c>
      <c r="Q143" s="69">
        <v>1799</v>
      </c>
      <c r="R143" s="70">
        <v>0</v>
      </c>
      <c r="S143" s="71">
        <f t="shared" si="31"/>
        <v>1355</v>
      </c>
      <c r="T143" s="18">
        <f t="shared" si="25"/>
        <v>0.24680377987770985</v>
      </c>
      <c r="U143" s="66">
        <v>1799</v>
      </c>
      <c r="V143" s="67">
        <v>0</v>
      </c>
      <c r="W143" s="68">
        <f t="shared" si="34"/>
        <v>1355</v>
      </c>
      <c r="X143" s="16">
        <f t="shared" si="26"/>
        <v>0.24680377987770985</v>
      </c>
      <c r="Y143" s="69">
        <v>1799</v>
      </c>
      <c r="Z143" s="70">
        <v>0</v>
      </c>
      <c r="AA143" s="71">
        <f t="shared" si="35"/>
        <v>1355</v>
      </c>
      <c r="AB143" s="18">
        <f t="shared" si="27"/>
        <v>0.24680377987770985</v>
      </c>
    </row>
    <row r="144" spans="1:28" s="5" customFormat="1" ht="12.75" customHeight="1">
      <c r="A144" s="43" t="s">
        <v>59</v>
      </c>
      <c r="B144" s="37" t="s">
        <v>91</v>
      </c>
      <c r="C144" s="4"/>
      <c r="D144" s="47">
        <v>1.92</v>
      </c>
      <c r="E144" s="38" t="s">
        <v>317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15">
        <f t="shared" si="32"/>
        <v>1355</v>
      </c>
      <c r="L144" s="227">
        <f t="shared" si="33"/>
        <v>0.24680377987770985</v>
      </c>
      <c r="M144" s="66">
        <v>1799</v>
      </c>
      <c r="N144" s="67">
        <v>0</v>
      </c>
      <c r="O144" s="68">
        <f t="shared" si="30"/>
        <v>1355</v>
      </c>
      <c r="P144" s="16">
        <f t="shared" si="24"/>
        <v>0.24680377987770985</v>
      </c>
      <c r="Q144" s="69">
        <v>1799</v>
      </c>
      <c r="R144" s="70">
        <v>0</v>
      </c>
      <c r="S144" s="71">
        <f t="shared" si="31"/>
        <v>1355</v>
      </c>
      <c r="T144" s="18">
        <f t="shared" si="25"/>
        <v>0.24680377987770985</v>
      </c>
      <c r="U144" s="66">
        <v>1799</v>
      </c>
      <c r="V144" s="67">
        <v>0</v>
      </c>
      <c r="W144" s="68">
        <f t="shared" si="34"/>
        <v>1355</v>
      </c>
      <c r="X144" s="16">
        <f t="shared" si="26"/>
        <v>0.24680377987770985</v>
      </c>
      <c r="Y144" s="69">
        <v>1799</v>
      </c>
      <c r="Z144" s="70">
        <v>0</v>
      </c>
      <c r="AA144" s="71">
        <f t="shared" si="35"/>
        <v>1355</v>
      </c>
      <c r="AB144" s="18">
        <f t="shared" si="27"/>
        <v>0.24680377987770985</v>
      </c>
    </row>
    <row r="145" spans="1:28" s="5" customFormat="1" ht="12.75" customHeight="1" thickBot="1">
      <c r="A145" s="44" t="s">
        <v>61</v>
      </c>
      <c r="B145" s="36" t="s">
        <v>91</v>
      </c>
      <c r="C145" s="9"/>
      <c r="D145" s="48">
        <v>1.92</v>
      </c>
      <c r="E145" s="2" t="s">
        <v>318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16">
        <f t="shared" si="32"/>
        <v>1431</v>
      </c>
      <c r="L145" s="228">
        <f t="shared" si="33"/>
        <v>0.24644549763033174</v>
      </c>
      <c r="M145" s="73">
        <v>1899</v>
      </c>
      <c r="N145" s="74">
        <v>0</v>
      </c>
      <c r="O145" s="75">
        <f t="shared" si="30"/>
        <v>1431</v>
      </c>
      <c r="P145" s="17">
        <f t="shared" si="24"/>
        <v>0.24644549763033174</v>
      </c>
      <c r="Q145" s="76">
        <v>1899</v>
      </c>
      <c r="R145" s="77">
        <v>0</v>
      </c>
      <c r="S145" s="78">
        <f t="shared" si="31"/>
        <v>1431</v>
      </c>
      <c r="T145" s="19">
        <f t="shared" si="25"/>
        <v>0.24644549763033174</v>
      </c>
      <c r="U145" s="73">
        <v>1899</v>
      </c>
      <c r="V145" s="74">
        <v>0</v>
      </c>
      <c r="W145" s="75">
        <f t="shared" si="34"/>
        <v>1431</v>
      </c>
      <c r="X145" s="17">
        <f t="shared" si="26"/>
        <v>0.24644549763033174</v>
      </c>
      <c r="Y145" s="76">
        <v>1899</v>
      </c>
      <c r="Z145" s="77">
        <v>0</v>
      </c>
      <c r="AA145" s="78">
        <f t="shared" si="35"/>
        <v>1431</v>
      </c>
      <c r="AB145" s="19">
        <f t="shared" si="27"/>
        <v>0.24644549763033174</v>
      </c>
    </row>
    <row r="146" spans="1:28" s="5" customFormat="1" ht="12.75" customHeight="1">
      <c r="A146" s="40" t="s">
        <v>149</v>
      </c>
      <c r="B146" s="37" t="s">
        <v>91</v>
      </c>
      <c r="C146" s="4"/>
      <c r="D146" s="47">
        <v>0.83</v>
      </c>
      <c r="E146" s="38" t="s">
        <v>227</v>
      </c>
      <c r="F146" s="79">
        <v>879</v>
      </c>
      <c r="G146" s="79">
        <v>799</v>
      </c>
      <c r="H146" s="90">
        <v>0</v>
      </c>
      <c r="I146" s="127">
        <v>638</v>
      </c>
      <c r="J146" s="127">
        <v>19</v>
      </c>
      <c r="K146" s="215">
        <f t="shared" si="32"/>
        <v>619</v>
      </c>
      <c r="L146" s="227">
        <f t="shared" si="33"/>
        <v>0.22528160200250313</v>
      </c>
      <c r="M146" s="66">
        <v>799</v>
      </c>
      <c r="N146" s="67">
        <v>0</v>
      </c>
      <c r="O146" s="68">
        <f t="shared" si="30"/>
        <v>619</v>
      </c>
      <c r="P146" s="16">
        <f t="shared" si="24"/>
        <v>0.22528160200250313</v>
      </c>
      <c r="Q146" s="245">
        <v>699</v>
      </c>
      <c r="R146" s="241">
        <v>16</v>
      </c>
      <c r="S146" s="71">
        <f t="shared" si="31"/>
        <v>603</v>
      </c>
      <c r="T146" s="18">
        <f t="shared" si="25"/>
        <v>0.13733905579399142</v>
      </c>
      <c r="U146" s="66">
        <v>799</v>
      </c>
      <c r="V146" s="67">
        <v>0</v>
      </c>
      <c r="W146" s="68">
        <f t="shared" si="34"/>
        <v>619</v>
      </c>
      <c r="X146" s="16">
        <f t="shared" si="26"/>
        <v>0.22528160200250313</v>
      </c>
      <c r="Y146" s="69">
        <v>799</v>
      </c>
      <c r="Z146" s="70">
        <v>0</v>
      </c>
      <c r="AA146" s="71">
        <f t="shared" si="35"/>
        <v>619</v>
      </c>
      <c r="AB146" s="18">
        <f t="shared" si="27"/>
        <v>0.22528160200250313</v>
      </c>
    </row>
    <row r="147" spans="1:28" s="5" customFormat="1" ht="12.75" customHeight="1">
      <c r="A147" s="43" t="s">
        <v>154</v>
      </c>
      <c r="B147" s="37" t="s">
        <v>91</v>
      </c>
      <c r="C147" s="4"/>
      <c r="D147" s="47">
        <v>1.1100000000000001</v>
      </c>
      <c r="E147" s="38" t="s">
        <v>228</v>
      </c>
      <c r="F147" s="79">
        <v>879</v>
      </c>
      <c r="G147" s="79">
        <v>799</v>
      </c>
      <c r="H147" s="90">
        <v>0</v>
      </c>
      <c r="I147" s="127">
        <v>638</v>
      </c>
      <c r="J147" s="127">
        <v>19</v>
      </c>
      <c r="K147" s="215">
        <f t="shared" si="32"/>
        <v>619</v>
      </c>
      <c r="L147" s="227">
        <f t="shared" si="33"/>
        <v>0.22528160200250313</v>
      </c>
      <c r="M147" s="66">
        <v>799</v>
      </c>
      <c r="N147" s="67">
        <v>0</v>
      </c>
      <c r="O147" s="68">
        <f t="shared" si="30"/>
        <v>619</v>
      </c>
      <c r="P147" s="16">
        <f t="shared" si="24"/>
        <v>0.22528160200250313</v>
      </c>
      <c r="Q147" s="245">
        <v>699</v>
      </c>
      <c r="R147" s="241">
        <v>16</v>
      </c>
      <c r="S147" s="71">
        <f t="shared" si="31"/>
        <v>603</v>
      </c>
      <c r="T147" s="18">
        <f t="shared" si="25"/>
        <v>0.13733905579399142</v>
      </c>
      <c r="U147" s="66">
        <v>799</v>
      </c>
      <c r="V147" s="67">
        <v>0</v>
      </c>
      <c r="W147" s="68">
        <f t="shared" si="34"/>
        <v>619</v>
      </c>
      <c r="X147" s="16">
        <f t="shared" si="26"/>
        <v>0.22528160200250313</v>
      </c>
      <c r="Y147" s="69">
        <v>799</v>
      </c>
      <c r="Z147" s="70">
        <v>0</v>
      </c>
      <c r="AA147" s="71">
        <f t="shared" si="35"/>
        <v>619</v>
      </c>
      <c r="AB147" s="18">
        <f t="shared" si="27"/>
        <v>0.22528160200250313</v>
      </c>
    </row>
    <row r="148" spans="1:28" s="5" customFormat="1" ht="12.75" customHeight="1">
      <c r="A148" s="43" t="s">
        <v>155</v>
      </c>
      <c r="B148" s="37" t="s">
        <v>91</v>
      </c>
      <c r="C148" s="4"/>
      <c r="D148" s="47">
        <v>1.1100000000000001</v>
      </c>
      <c r="E148" s="38" t="s">
        <v>229</v>
      </c>
      <c r="F148" s="79">
        <v>989</v>
      </c>
      <c r="G148" s="79">
        <v>899</v>
      </c>
      <c r="H148" s="90">
        <v>0</v>
      </c>
      <c r="I148" s="127">
        <v>718</v>
      </c>
      <c r="J148" s="127">
        <v>22</v>
      </c>
      <c r="K148" s="215">
        <f t="shared" si="32"/>
        <v>696</v>
      </c>
      <c r="L148" s="227">
        <f t="shared" si="33"/>
        <v>0.22580645161290322</v>
      </c>
      <c r="M148" s="66">
        <v>899</v>
      </c>
      <c r="N148" s="67">
        <v>0</v>
      </c>
      <c r="O148" s="68">
        <f t="shared" si="30"/>
        <v>696</v>
      </c>
      <c r="P148" s="16">
        <f t="shared" si="24"/>
        <v>0.22580645161290322</v>
      </c>
      <c r="Q148" s="245">
        <v>799</v>
      </c>
      <c r="R148" s="241">
        <v>8</v>
      </c>
      <c r="S148" s="71">
        <f t="shared" si="31"/>
        <v>688</v>
      </c>
      <c r="T148" s="18">
        <f t="shared" si="25"/>
        <v>0.13892365456821026</v>
      </c>
      <c r="U148" s="66">
        <v>899</v>
      </c>
      <c r="V148" s="67">
        <v>0</v>
      </c>
      <c r="W148" s="68">
        <f t="shared" si="34"/>
        <v>696</v>
      </c>
      <c r="X148" s="16">
        <f t="shared" si="26"/>
        <v>0.22580645161290322</v>
      </c>
      <c r="Y148" s="69">
        <v>899</v>
      </c>
      <c r="Z148" s="70">
        <v>0</v>
      </c>
      <c r="AA148" s="71">
        <f t="shared" si="35"/>
        <v>696</v>
      </c>
      <c r="AB148" s="18">
        <f t="shared" si="27"/>
        <v>0.22580645161290322</v>
      </c>
    </row>
    <row r="149" spans="1:28" s="5" customFormat="1" ht="12.75" customHeight="1">
      <c r="A149" s="40" t="s">
        <v>420</v>
      </c>
      <c r="B149" s="37" t="s">
        <v>91</v>
      </c>
      <c r="C149" s="4"/>
      <c r="D149" s="47">
        <v>0.83</v>
      </c>
      <c r="E149" s="38" t="s">
        <v>422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15">
        <f t="shared" si="32"/>
        <v>723</v>
      </c>
      <c r="L149" s="227">
        <f t="shared" si="33"/>
        <v>0.27627627627627627</v>
      </c>
      <c r="M149" s="66">
        <v>999</v>
      </c>
      <c r="N149" s="67">
        <v>0</v>
      </c>
      <c r="O149" s="68">
        <f t="shared" si="30"/>
        <v>723</v>
      </c>
      <c r="P149" s="16">
        <f t="shared" si="24"/>
        <v>0.27627627627627627</v>
      </c>
      <c r="Q149" s="245">
        <v>899</v>
      </c>
      <c r="R149" s="70">
        <v>0</v>
      </c>
      <c r="S149" s="71">
        <f t="shared" si="31"/>
        <v>723</v>
      </c>
      <c r="T149" s="18">
        <f t="shared" si="25"/>
        <v>0.19577308120133483</v>
      </c>
      <c r="U149" s="66">
        <v>999</v>
      </c>
      <c r="V149" s="67">
        <v>0</v>
      </c>
      <c r="W149" s="68">
        <f t="shared" si="34"/>
        <v>723</v>
      </c>
      <c r="X149" s="16">
        <f t="shared" si="26"/>
        <v>0.27627627627627627</v>
      </c>
      <c r="Y149" s="245">
        <v>799</v>
      </c>
      <c r="Z149" s="241">
        <v>84</v>
      </c>
      <c r="AA149" s="71">
        <f t="shared" si="35"/>
        <v>639</v>
      </c>
      <c r="AB149" s="18">
        <f t="shared" si="27"/>
        <v>0.20025031289111389</v>
      </c>
    </row>
    <row r="150" spans="1:28" s="5" customFormat="1" ht="12.75" customHeight="1">
      <c r="A150" s="40" t="s">
        <v>421</v>
      </c>
      <c r="B150" s="37" t="s">
        <v>91</v>
      </c>
      <c r="C150" s="4"/>
      <c r="D150" s="47">
        <v>0.83</v>
      </c>
      <c r="E150" s="38" t="s">
        <v>422</v>
      </c>
      <c r="F150" s="79">
        <v>989</v>
      </c>
      <c r="G150" s="79">
        <v>899</v>
      </c>
      <c r="H150" s="90">
        <v>799</v>
      </c>
      <c r="I150" s="127">
        <v>674</v>
      </c>
      <c r="J150" s="127">
        <v>32</v>
      </c>
      <c r="K150" s="215">
        <f t="shared" si="32"/>
        <v>642</v>
      </c>
      <c r="L150" s="227">
        <f t="shared" si="33"/>
        <v>0.28587319243604004</v>
      </c>
      <c r="M150" s="66">
        <v>899</v>
      </c>
      <c r="N150" s="67">
        <v>0</v>
      </c>
      <c r="O150" s="68">
        <f t="shared" si="30"/>
        <v>642</v>
      </c>
      <c r="P150" s="16">
        <f t="shared" si="24"/>
        <v>0.28587319243604004</v>
      </c>
      <c r="Q150" s="245">
        <v>799</v>
      </c>
      <c r="R150" s="70">
        <v>0</v>
      </c>
      <c r="S150" s="71">
        <f t="shared" si="31"/>
        <v>642</v>
      </c>
      <c r="T150" s="18">
        <f t="shared" si="25"/>
        <v>0.1964956195244055</v>
      </c>
      <c r="U150" s="66">
        <v>899</v>
      </c>
      <c r="V150" s="67">
        <v>0</v>
      </c>
      <c r="W150" s="68">
        <f t="shared" si="34"/>
        <v>642</v>
      </c>
      <c r="X150" s="16">
        <f t="shared" si="26"/>
        <v>0.28587319243604004</v>
      </c>
      <c r="Y150" s="245">
        <v>749</v>
      </c>
      <c r="Z150" s="241">
        <v>41</v>
      </c>
      <c r="AA150" s="71">
        <f t="shared" si="35"/>
        <v>601</v>
      </c>
      <c r="AB150" s="18">
        <f t="shared" si="27"/>
        <v>0.19759679572763686</v>
      </c>
    </row>
    <row r="151" spans="1:28" s="5" customFormat="1" ht="12.75" customHeight="1">
      <c r="A151" s="40" t="s">
        <v>150</v>
      </c>
      <c r="B151" s="37" t="s">
        <v>91</v>
      </c>
      <c r="C151" s="4"/>
      <c r="D151" s="47">
        <v>0.83</v>
      </c>
      <c r="E151" s="38" t="s">
        <v>319</v>
      </c>
      <c r="F151" s="79">
        <v>1099</v>
      </c>
      <c r="G151" s="79">
        <v>999</v>
      </c>
      <c r="H151" s="90">
        <v>899</v>
      </c>
      <c r="I151" s="127">
        <v>758</v>
      </c>
      <c r="J151" s="127">
        <v>35</v>
      </c>
      <c r="K151" s="215">
        <f t="shared" si="32"/>
        <v>723</v>
      </c>
      <c r="L151" s="227">
        <f t="shared" si="33"/>
        <v>0.27627627627627627</v>
      </c>
      <c r="M151" s="66">
        <v>999</v>
      </c>
      <c r="N151" s="67">
        <v>0</v>
      </c>
      <c r="O151" s="68">
        <f t="shared" si="30"/>
        <v>723</v>
      </c>
      <c r="P151" s="16">
        <f t="shared" si="24"/>
        <v>0.27627627627627627</v>
      </c>
      <c r="Q151" s="245">
        <v>899</v>
      </c>
      <c r="R151" s="70">
        <v>0</v>
      </c>
      <c r="S151" s="71">
        <f t="shared" si="31"/>
        <v>723</v>
      </c>
      <c r="T151" s="18">
        <f t="shared" si="25"/>
        <v>0.19577308120133483</v>
      </c>
      <c r="U151" s="66">
        <v>999</v>
      </c>
      <c r="V151" s="67">
        <v>0</v>
      </c>
      <c r="W151" s="68">
        <f t="shared" si="34"/>
        <v>723</v>
      </c>
      <c r="X151" s="16">
        <f t="shared" si="26"/>
        <v>0.27627627627627627</v>
      </c>
      <c r="Y151" s="245">
        <v>799</v>
      </c>
      <c r="Z151" s="241">
        <v>84</v>
      </c>
      <c r="AA151" s="71">
        <f t="shared" si="35"/>
        <v>639</v>
      </c>
      <c r="AB151" s="18">
        <f t="shared" si="27"/>
        <v>0.20025031289111389</v>
      </c>
    </row>
    <row r="152" spans="1:28" s="5" customFormat="1" ht="12.75" customHeight="1">
      <c r="A152" s="43" t="s">
        <v>158</v>
      </c>
      <c r="B152" s="37" t="s">
        <v>91</v>
      </c>
      <c r="C152" s="4"/>
      <c r="D152" s="47">
        <v>1.1100000000000001</v>
      </c>
      <c r="E152" s="38" t="s">
        <v>320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15">
        <f t="shared" si="32"/>
        <v>723</v>
      </c>
      <c r="L152" s="227">
        <f t="shared" si="33"/>
        <v>0.27627627627627627</v>
      </c>
      <c r="M152" s="66">
        <v>999</v>
      </c>
      <c r="N152" s="67">
        <v>0</v>
      </c>
      <c r="O152" s="68">
        <f t="shared" si="30"/>
        <v>723</v>
      </c>
      <c r="P152" s="16">
        <f t="shared" si="24"/>
        <v>0.27627627627627627</v>
      </c>
      <c r="Q152" s="245">
        <v>899</v>
      </c>
      <c r="R152" s="70">
        <v>0</v>
      </c>
      <c r="S152" s="71">
        <f t="shared" si="31"/>
        <v>723</v>
      </c>
      <c r="T152" s="18">
        <f t="shared" si="25"/>
        <v>0.19577308120133483</v>
      </c>
      <c r="U152" s="66">
        <v>999</v>
      </c>
      <c r="V152" s="67">
        <v>0</v>
      </c>
      <c r="W152" s="68">
        <f t="shared" si="34"/>
        <v>723</v>
      </c>
      <c r="X152" s="16">
        <f t="shared" si="26"/>
        <v>0.27627627627627627</v>
      </c>
      <c r="Y152" s="245">
        <v>799</v>
      </c>
      <c r="Z152" s="241">
        <v>84</v>
      </c>
      <c r="AA152" s="71">
        <f t="shared" si="35"/>
        <v>639</v>
      </c>
      <c r="AB152" s="18">
        <f t="shared" si="27"/>
        <v>0.20025031289111389</v>
      </c>
    </row>
    <row r="153" spans="1:28" s="5" customFormat="1" ht="12.75" customHeight="1">
      <c r="A153" s="43" t="s">
        <v>159</v>
      </c>
      <c r="B153" s="37" t="s">
        <v>91</v>
      </c>
      <c r="C153" s="4"/>
      <c r="D153" s="47">
        <v>1.1100000000000001</v>
      </c>
      <c r="E153" s="38" t="s">
        <v>321</v>
      </c>
      <c r="F153" s="79">
        <v>1209</v>
      </c>
      <c r="G153" s="79">
        <v>1099</v>
      </c>
      <c r="H153" s="90">
        <v>999</v>
      </c>
      <c r="I153" s="127">
        <v>843</v>
      </c>
      <c r="J153" s="127">
        <v>39</v>
      </c>
      <c r="K153" s="215">
        <f t="shared" si="32"/>
        <v>804</v>
      </c>
      <c r="L153" s="227">
        <f t="shared" si="33"/>
        <v>0.26842584167424932</v>
      </c>
      <c r="M153" s="66">
        <v>1099</v>
      </c>
      <c r="N153" s="67">
        <v>0</v>
      </c>
      <c r="O153" s="68">
        <f t="shared" si="30"/>
        <v>804</v>
      </c>
      <c r="P153" s="16">
        <f t="shared" ref="P153:P227" si="36">(M153-O153)/M153</f>
        <v>0.26842584167424932</v>
      </c>
      <c r="Q153" s="245">
        <v>999</v>
      </c>
      <c r="R153" s="70">
        <v>0</v>
      </c>
      <c r="S153" s="71">
        <f t="shared" si="31"/>
        <v>804</v>
      </c>
      <c r="T153" s="18">
        <f t="shared" ref="T153:T227" si="37">(Q153-S153)/Q153</f>
        <v>0.19519519519519518</v>
      </c>
      <c r="U153" s="66">
        <v>1099</v>
      </c>
      <c r="V153" s="67">
        <v>0</v>
      </c>
      <c r="W153" s="68">
        <f t="shared" si="34"/>
        <v>804</v>
      </c>
      <c r="X153" s="16">
        <f t="shared" ref="X153:X227" si="38">(U153-W153)/U153</f>
        <v>0.26842584167424932</v>
      </c>
      <c r="Y153" s="245">
        <v>899</v>
      </c>
      <c r="Z153" s="241">
        <v>84</v>
      </c>
      <c r="AA153" s="71">
        <f t="shared" si="35"/>
        <v>720</v>
      </c>
      <c r="AB153" s="18">
        <f t="shared" ref="AB153:AB227" si="39">(Y153-AA153)/Y153</f>
        <v>0.19911012235817574</v>
      </c>
    </row>
    <row r="154" spans="1:28" s="5" customFormat="1" ht="12.75" customHeight="1">
      <c r="A154" s="40" t="s">
        <v>151</v>
      </c>
      <c r="B154" s="37" t="s">
        <v>91</v>
      </c>
      <c r="C154" s="4"/>
      <c r="D154" s="47">
        <v>0.83</v>
      </c>
      <c r="E154" s="38" t="s">
        <v>319</v>
      </c>
      <c r="F154" s="79">
        <v>989</v>
      </c>
      <c r="G154" s="79">
        <v>899</v>
      </c>
      <c r="H154" s="90">
        <v>799</v>
      </c>
      <c r="I154" s="127">
        <v>674</v>
      </c>
      <c r="J154" s="127">
        <v>32</v>
      </c>
      <c r="K154" s="215">
        <f t="shared" si="32"/>
        <v>642</v>
      </c>
      <c r="L154" s="227">
        <f t="shared" si="33"/>
        <v>0.28587319243604004</v>
      </c>
      <c r="M154" s="66">
        <v>899</v>
      </c>
      <c r="N154" s="67">
        <v>0</v>
      </c>
      <c r="O154" s="68">
        <f t="shared" si="30"/>
        <v>642</v>
      </c>
      <c r="P154" s="16">
        <f t="shared" si="36"/>
        <v>0.28587319243604004</v>
      </c>
      <c r="Q154" s="245">
        <v>799</v>
      </c>
      <c r="R154" s="70">
        <v>0</v>
      </c>
      <c r="S154" s="71">
        <f t="shared" si="31"/>
        <v>642</v>
      </c>
      <c r="T154" s="18">
        <f t="shared" si="37"/>
        <v>0.1964956195244055</v>
      </c>
      <c r="U154" s="66">
        <v>899</v>
      </c>
      <c r="V154" s="67">
        <v>0</v>
      </c>
      <c r="W154" s="68">
        <f t="shared" si="34"/>
        <v>642</v>
      </c>
      <c r="X154" s="16">
        <f t="shared" si="38"/>
        <v>0.28587319243604004</v>
      </c>
      <c r="Y154" s="245">
        <v>749</v>
      </c>
      <c r="Z154" s="241">
        <v>41</v>
      </c>
      <c r="AA154" s="71">
        <f t="shared" si="35"/>
        <v>601</v>
      </c>
      <c r="AB154" s="18">
        <f t="shared" si="39"/>
        <v>0.19759679572763686</v>
      </c>
    </row>
    <row r="155" spans="1:28" s="5" customFormat="1" ht="12.75" customHeight="1">
      <c r="A155" s="43" t="s">
        <v>156</v>
      </c>
      <c r="B155" s="37" t="s">
        <v>91</v>
      </c>
      <c r="C155" s="4"/>
      <c r="D155" s="47">
        <v>1.1100000000000001</v>
      </c>
      <c r="E155" s="38" t="s">
        <v>320</v>
      </c>
      <c r="F155" s="79">
        <v>989</v>
      </c>
      <c r="G155" s="79">
        <v>899</v>
      </c>
      <c r="H155" s="90">
        <v>799</v>
      </c>
      <c r="I155" s="127">
        <v>674</v>
      </c>
      <c r="J155" s="127">
        <v>32</v>
      </c>
      <c r="K155" s="215">
        <f t="shared" si="32"/>
        <v>642</v>
      </c>
      <c r="L155" s="227">
        <f t="shared" si="33"/>
        <v>0.28587319243604004</v>
      </c>
      <c r="M155" s="66">
        <v>899</v>
      </c>
      <c r="N155" s="67">
        <v>0</v>
      </c>
      <c r="O155" s="68">
        <f t="shared" si="30"/>
        <v>642</v>
      </c>
      <c r="P155" s="16">
        <f t="shared" si="36"/>
        <v>0.28587319243604004</v>
      </c>
      <c r="Q155" s="245">
        <v>799</v>
      </c>
      <c r="R155" s="70">
        <v>0</v>
      </c>
      <c r="S155" s="71">
        <f t="shared" si="31"/>
        <v>642</v>
      </c>
      <c r="T155" s="18">
        <f t="shared" si="37"/>
        <v>0.1964956195244055</v>
      </c>
      <c r="U155" s="66">
        <v>899</v>
      </c>
      <c r="V155" s="67">
        <v>0</v>
      </c>
      <c r="W155" s="68">
        <f t="shared" si="34"/>
        <v>642</v>
      </c>
      <c r="X155" s="16">
        <f t="shared" si="38"/>
        <v>0.28587319243604004</v>
      </c>
      <c r="Y155" s="245">
        <v>749</v>
      </c>
      <c r="Z155" s="241">
        <v>41</v>
      </c>
      <c r="AA155" s="71">
        <f t="shared" si="35"/>
        <v>601</v>
      </c>
      <c r="AB155" s="18">
        <f t="shared" si="39"/>
        <v>0.19759679572763686</v>
      </c>
    </row>
    <row r="156" spans="1:28" s="5" customFormat="1" ht="12.75" customHeight="1">
      <c r="A156" s="43" t="s">
        <v>157</v>
      </c>
      <c r="B156" s="37" t="s">
        <v>91</v>
      </c>
      <c r="C156" s="4"/>
      <c r="D156" s="47">
        <v>1.1100000000000001</v>
      </c>
      <c r="E156" s="38" t="s">
        <v>321</v>
      </c>
      <c r="F156" s="79">
        <v>1099</v>
      </c>
      <c r="G156" s="79">
        <v>999</v>
      </c>
      <c r="H156" s="90">
        <v>899</v>
      </c>
      <c r="I156" s="127">
        <v>758</v>
      </c>
      <c r="J156" s="127">
        <v>35</v>
      </c>
      <c r="K156" s="215">
        <f t="shared" si="32"/>
        <v>723</v>
      </c>
      <c r="L156" s="227">
        <f t="shared" si="33"/>
        <v>0.27627627627627627</v>
      </c>
      <c r="M156" s="66">
        <v>999</v>
      </c>
      <c r="N156" s="67">
        <v>0</v>
      </c>
      <c r="O156" s="68">
        <f t="shared" si="30"/>
        <v>723</v>
      </c>
      <c r="P156" s="16">
        <f t="shared" si="36"/>
        <v>0.27627627627627627</v>
      </c>
      <c r="Q156" s="245">
        <v>899</v>
      </c>
      <c r="R156" s="70">
        <v>0</v>
      </c>
      <c r="S156" s="71">
        <f t="shared" si="31"/>
        <v>723</v>
      </c>
      <c r="T156" s="18">
        <f t="shared" si="37"/>
        <v>0.19577308120133483</v>
      </c>
      <c r="U156" s="66">
        <v>999</v>
      </c>
      <c r="V156" s="67">
        <v>0</v>
      </c>
      <c r="W156" s="68">
        <f t="shared" si="34"/>
        <v>723</v>
      </c>
      <c r="X156" s="16">
        <f t="shared" si="38"/>
        <v>0.27627627627627627</v>
      </c>
      <c r="Y156" s="245">
        <v>849</v>
      </c>
      <c r="Z156" s="241">
        <v>41</v>
      </c>
      <c r="AA156" s="71">
        <f t="shared" si="35"/>
        <v>682</v>
      </c>
      <c r="AB156" s="18">
        <f t="shared" si="39"/>
        <v>0.19670200235571261</v>
      </c>
    </row>
    <row r="157" spans="1:28" s="5" customFormat="1" ht="12.75" customHeight="1">
      <c r="A157" s="40" t="s">
        <v>180</v>
      </c>
      <c r="B157" s="37" t="s">
        <v>91</v>
      </c>
      <c r="C157" s="4"/>
      <c r="D157" s="47">
        <v>0.83</v>
      </c>
      <c r="E157" s="38" t="s">
        <v>322</v>
      </c>
      <c r="F157" s="79">
        <v>1319</v>
      </c>
      <c r="G157" s="79">
        <v>1199</v>
      </c>
      <c r="H157" s="90">
        <v>999</v>
      </c>
      <c r="I157" s="127">
        <v>831</v>
      </c>
      <c r="J157" s="127">
        <v>41</v>
      </c>
      <c r="K157" s="215">
        <f t="shared" si="32"/>
        <v>790</v>
      </c>
      <c r="L157" s="227">
        <f t="shared" si="33"/>
        <v>0.34111759799833197</v>
      </c>
      <c r="M157" s="66">
        <v>1199</v>
      </c>
      <c r="N157" s="67">
        <v>0</v>
      </c>
      <c r="O157" s="68">
        <f t="shared" si="30"/>
        <v>790</v>
      </c>
      <c r="P157" s="16">
        <f t="shared" si="36"/>
        <v>0.34111759799833197</v>
      </c>
      <c r="Q157" s="245">
        <v>999</v>
      </c>
      <c r="R157" s="70">
        <v>0</v>
      </c>
      <c r="S157" s="71">
        <f t="shared" si="31"/>
        <v>790</v>
      </c>
      <c r="T157" s="18">
        <f t="shared" si="37"/>
        <v>0.20920920920920921</v>
      </c>
      <c r="U157" s="66">
        <v>1199</v>
      </c>
      <c r="V157" s="67">
        <v>0</v>
      </c>
      <c r="W157" s="68">
        <f t="shared" si="34"/>
        <v>790</v>
      </c>
      <c r="X157" s="16">
        <f t="shared" si="38"/>
        <v>0.34111759799833197</v>
      </c>
      <c r="Y157" s="245">
        <v>949</v>
      </c>
      <c r="Z157" s="241">
        <v>40</v>
      </c>
      <c r="AA157" s="71">
        <f t="shared" si="35"/>
        <v>750</v>
      </c>
      <c r="AB157" s="18">
        <f t="shared" si="39"/>
        <v>0.20969441517386722</v>
      </c>
    </row>
    <row r="158" spans="1:28" s="5" customFormat="1" ht="12.75" customHeight="1">
      <c r="A158" s="43" t="s">
        <v>181</v>
      </c>
      <c r="B158" s="37" t="s">
        <v>91</v>
      </c>
      <c r="C158" s="4"/>
      <c r="D158" s="47">
        <v>1.1100000000000001</v>
      </c>
      <c r="E158" s="38" t="s">
        <v>323</v>
      </c>
      <c r="F158" s="79">
        <v>1319</v>
      </c>
      <c r="G158" s="79">
        <v>1199</v>
      </c>
      <c r="H158" s="90">
        <v>999</v>
      </c>
      <c r="I158" s="127">
        <v>831</v>
      </c>
      <c r="J158" s="127">
        <v>41</v>
      </c>
      <c r="K158" s="215">
        <f t="shared" si="32"/>
        <v>790</v>
      </c>
      <c r="L158" s="227">
        <f t="shared" si="33"/>
        <v>0.34111759799833197</v>
      </c>
      <c r="M158" s="66">
        <v>1199</v>
      </c>
      <c r="N158" s="67">
        <v>0</v>
      </c>
      <c r="O158" s="68">
        <f t="shared" si="30"/>
        <v>790</v>
      </c>
      <c r="P158" s="16">
        <f t="shared" si="36"/>
        <v>0.34111759799833197</v>
      </c>
      <c r="Q158" s="245">
        <v>999</v>
      </c>
      <c r="R158" s="70">
        <v>0</v>
      </c>
      <c r="S158" s="71">
        <f t="shared" si="31"/>
        <v>790</v>
      </c>
      <c r="T158" s="18">
        <f t="shared" si="37"/>
        <v>0.20920920920920921</v>
      </c>
      <c r="U158" s="66">
        <v>1199</v>
      </c>
      <c r="V158" s="67">
        <v>0</v>
      </c>
      <c r="W158" s="68">
        <f t="shared" si="34"/>
        <v>790</v>
      </c>
      <c r="X158" s="16">
        <f t="shared" si="38"/>
        <v>0.34111759799833197</v>
      </c>
      <c r="Y158" s="245">
        <v>949</v>
      </c>
      <c r="Z158" s="241">
        <v>40</v>
      </c>
      <c r="AA158" s="71">
        <f t="shared" si="35"/>
        <v>750</v>
      </c>
      <c r="AB158" s="18">
        <f t="shared" si="39"/>
        <v>0.20969441517386722</v>
      </c>
    </row>
    <row r="159" spans="1:28" s="5" customFormat="1" ht="12.75" customHeight="1">
      <c r="A159" s="43" t="s">
        <v>182</v>
      </c>
      <c r="B159" s="37" t="s">
        <v>91</v>
      </c>
      <c r="C159" s="4"/>
      <c r="D159" s="47">
        <v>1.1100000000000001</v>
      </c>
      <c r="E159" s="38" t="s">
        <v>324</v>
      </c>
      <c r="F159" s="79">
        <v>1429</v>
      </c>
      <c r="G159" s="79">
        <v>1299</v>
      </c>
      <c r="H159" s="90">
        <v>1099</v>
      </c>
      <c r="I159" s="127">
        <v>914</v>
      </c>
      <c r="J159" s="127">
        <v>45</v>
      </c>
      <c r="K159" s="215">
        <f t="shared" si="32"/>
        <v>869</v>
      </c>
      <c r="L159" s="227">
        <f t="shared" si="33"/>
        <v>0.33102386451116245</v>
      </c>
      <c r="M159" s="66">
        <v>1299</v>
      </c>
      <c r="N159" s="67">
        <v>0</v>
      </c>
      <c r="O159" s="68">
        <f t="shared" si="30"/>
        <v>869</v>
      </c>
      <c r="P159" s="16">
        <f t="shared" si="36"/>
        <v>0.33102386451116245</v>
      </c>
      <c r="Q159" s="245">
        <v>1099</v>
      </c>
      <c r="R159" s="70">
        <v>0</v>
      </c>
      <c r="S159" s="71">
        <f t="shared" si="31"/>
        <v>869</v>
      </c>
      <c r="T159" s="18">
        <f t="shared" si="37"/>
        <v>0.20928116469517744</v>
      </c>
      <c r="U159" s="66">
        <v>1299</v>
      </c>
      <c r="V159" s="67">
        <v>0</v>
      </c>
      <c r="W159" s="68">
        <f t="shared" si="34"/>
        <v>869</v>
      </c>
      <c r="X159" s="16">
        <f t="shared" si="38"/>
        <v>0.33102386451116245</v>
      </c>
      <c r="Y159" s="245">
        <v>1049</v>
      </c>
      <c r="Z159" s="241">
        <v>40</v>
      </c>
      <c r="AA159" s="71">
        <f t="shared" si="35"/>
        <v>829</v>
      </c>
      <c r="AB159" s="18">
        <f t="shared" si="39"/>
        <v>0.20972354623450906</v>
      </c>
    </row>
    <row r="160" spans="1:28" s="5" customFormat="1" ht="12.75" customHeight="1">
      <c r="A160" s="40" t="s">
        <v>177</v>
      </c>
      <c r="B160" s="37" t="s">
        <v>91</v>
      </c>
      <c r="C160" s="4"/>
      <c r="D160" s="47">
        <v>0.83</v>
      </c>
      <c r="E160" s="38" t="s">
        <v>322</v>
      </c>
      <c r="F160" s="79">
        <v>1209</v>
      </c>
      <c r="G160" s="79">
        <v>1099</v>
      </c>
      <c r="H160" s="90">
        <v>899</v>
      </c>
      <c r="I160" s="127">
        <v>748</v>
      </c>
      <c r="J160" s="127">
        <v>37</v>
      </c>
      <c r="K160" s="215">
        <f t="shared" si="32"/>
        <v>711</v>
      </c>
      <c r="L160" s="227">
        <f t="shared" si="33"/>
        <v>0.35304822565969063</v>
      </c>
      <c r="M160" s="66">
        <v>1099</v>
      </c>
      <c r="N160" s="67">
        <v>0</v>
      </c>
      <c r="O160" s="68">
        <f t="shared" si="30"/>
        <v>711</v>
      </c>
      <c r="P160" s="16">
        <f t="shared" si="36"/>
        <v>0.35304822565969063</v>
      </c>
      <c r="Q160" s="245">
        <v>899</v>
      </c>
      <c r="R160" s="70">
        <v>0</v>
      </c>
      <c r="S160" s="71">
        <f t="shared" si="31"/>
        <v>711</v>
      </c>
      <c r="T160" s="18">
        <f t="shared" si="37"/>
        <v>0.20912124582869857</v>
      </c>
      <c r="U160" s="66">
        <v>1099</v>
      </c>
      <c r="V160" s="67">
        <v>0</v>
      </c>
      <c r="W160" s="68">
        <f t="shared" si="34"/>
        <v>711</v>
      </c>
      <c r="X160" s="16">
        <f t="shared" si="38"/>
        <v>0.35304822565969063</v>
      </c>
      <c r="Y160" s="245">
        <v>899</v>
      </c>
      <c r="Z160" s="70">
        <v>0</v>
      </c>
      <c r="AA160" s="71">
        <f t="shared" si="35"/>
        <v>711</v>
      </c>
      <c r="AB160" s="18">
        <f t="shared" si="39"/>
        <v>0.20912124582869857</v>
      </c>
    </row>
    <row r="161" spans="1:28" s="5" customFormat="1" ht="12.75" customHeight="1">
      <c r="A161" s="43" t="s">
        <v>178</v>
      </c>
      <c r="B161" s="37" t="s">
        <v>91</v>
      </c>
      <c r="C161" s="4"/>
      <c r="D161" s="47">
        <v>1.1100000000000001</v>
      </c>
      <c r="E161" s="38" t="s">
        <v>323</v>
      </c>
      <c r="F161" s="79">
        <v>1209</v>
      </c>
      <c r="G161" s="79">
        <v>1099</v>
      </c>
      <c r="H161" s="90">
        <v>899</v>
      </c>
      <c r="I161" s="127">
        <v>748</v>
      </c>
      <c r="J161" s="127">
        <v>37</v>
      </c>
      <c r="K161" s="215">
        <f t="shared" si="32"/>
        <v>711</v>
      </c>
      <c r="L161" s="227">
        <f t="shared" si="33"/>
        <v>0.35304822565969063</v>
      </c>
      <c r="M161" s="66">
        <v>1099</v>
      </c>
      <c r="N161" s="67">
        <v>0</v>
      </c>
      <c r="O161" s="68">
        <f t="shared" si="30"/>
        <v>711</v>
      </c>
      <c r="P161" s="16">
        <f t="shared" si="36"/>
        <v>0.35304822565969063</v>
      </c>
      <c r="Q161" s="245">
        <v>899</v>
      </c>
      <c r="R161" s="70">
        <v>0</v>
      </c>
      <c r="S161" s="71">
        <f t="shared" si="31"/>
        <v>711</v>
      </c>
      <c r="T161" s="18">
        <f t="shared" si="37"/>
        <v>0.20912124582869857</v>
      </c>
      <c r="U161" s="66">
        <v>1099</v>
      </c>
      <c r="V161" s="67">
        <v>0</v>
      </c>
      <c r="W161" s="68">
        <f t="shared" si="34"/>
        <v>711</v>
      </c>
      <c r="X161" s="16">
        <f t="shared" si="38"/>
        <v>0.35304822565969063</v>
      </c>
      <c r="Y161" s="245">
        <v>899</v>
      </c>
      <c r="Z161" s="70">
        <v>0</v>
      </c>
      <c r="AA161" s="71">
        <f t="shared" si="35"/>
        <v>711</v>
      </c>
      <c r="AB161" s="18">
        <f t="shared" si="39"/>
        <v>0.20912124582869857</v>
      </c>
    </row>
    <row r="162" spans="1:28" s="5" customFormat="1" ht="12.75" customHeight="1">
      <c r="A162" s="43" t="s">
        <v>179</v>
      </c>
      <c r="B162" s="37" t="s">
        <v>91</v>
      </c>
      <c r="C162" s="4"/>
      <c r="D162" s="47">
        <v>1.1100000000000001</v>
      </c>
      <c r="E162" s="38" t="s">
        <v>324</v>
      </c>
      <c r="F162" s="79">
        <v>1319</v>
      </c>
      <c r="G162" s="79">
        <v>1199</v>
      </c>
      <c r="H162" s="90">
        <v>999</v>
      </c>
      <c r="I162" s="127">
        <v>831</v>
      </c>
      <c r="J162" s="127">
        <v>41</v>
      </c>
      <c r="K162" s="215">
        <f t="shared" si="32"/>
        <v>790</v>
      </c>
      <c r="L162" s="227">
        <f t="shared" si="33"/>
        <v>0.34111759799833197</v>
      </c>
      <c r="M162" s="66">
        <v>1199</v>
      </c>
      <c r="N162" s="67">
        <v>0</v>
      </c>
      <c r="O162" s="68">
        <f t="shared" si="30"/>
        <v>790</v>
      </c>
      <c r="P162" s="16">
        <f t="shared" si="36"/>
        <v>0.34111759799833197</v>
      </c>
      <c r="Q162" s="245">
        <v>999</v>
      </c>
      <c r="R162" s="70">
        <v>0</v>
      </c>
      <c r="S162" s="71">
        <f t="shared" si="31"/>
        <v>790</v>
      </c>
      <c r="T162" s="18">
        <f t="shared" si="37"/>
        <v>0.20920920920920921</v>
      </c>
      <c r="U162" s="66">
        <v>1199</v>
      </c>
      <c r="V162" s="67">
        <v>0</v>
      </c>
      <c r="W162" s="68">
        <f t="shared" si="34"/>
        <v>790</v>
      </c>
      <c r="X162" s="16">
        <f t="shared" si="38"/>
        <v>0.34111759799833197</v>
      </c>
      <c r="Y162" s="245">
        <v>999</v>
      </c>
      <c r="Z162" s="70">
        <v>0</v>
      </c>
      <c r="AA162" s="71">
        <f t="shared" si="35"/>
        <v>790</v>
      </c>
      <c r="AB162" s="18">
        <f t="shared" si="39"/>
        <v>0.20920920920920921</v>
      </c>
    </row>
    <row r="163" spans="1:28" s="5" customFormat="1" ht="12.75" customHeight="1">
      <c r="A163" s="40" t="s">
        <v>183</v>
      </c>
      <c r="B163" s="37" t="s">
        <v>91</v>
      </c>
      <c r="C163" s="4"/>
      <c r="D163" s="47">
        <v>0.83</v>
      </c>
      <c r="E163" s="38" t="s">
        <v>325</v>
      </c>
      <c r="F163" s="79">
        <v>1429</v>
      </c>
      <c r="G163" s="79">
        <v>1299</v>
      </c>
      <c r="H163" s="90">
        <v>1099</v>
      </c>
      <c r="I163" s="127">
        <v>904</v>
      </c>
      <c r="J163" s="127">
        <v>26</v>
      </c>
      <c r="K163" s="215">
        <f t="shared" si="32"/>
        <v>878</v>
      </c>
      <c r="L163" s="227">
        <f t="shared" si="33"/>
        <v>0.32409545804464973</v>
      </c>
      <c r="M163" s="66">
        <v>1299</v>
      </c>
      <c r="N163" s="67">
        <v>0</v>
      </c>
      <c r="O163" s="68">
        <f t="shared" si="30"/>
        <v>878</v>
      </c>
      <c r="P163" s="16">
        <f t="shared" si="36"/>
        <v>0.32409545804464973</v>
      </c>
      <c r="Q163" s="69">
        <v>1299</v>
      </c>
      <c r="R163" s="70">
        <v>0</v>
      </c>
      <c r="S163" s="71">
        <f t="shared" si="31"/>
        <v>878</v>
      </c>
      <c r="T163" s="18">
        <f t="shared" si="37"/>
        <v>0.32409545804464973</v>
      </c>
      <c r="U163" s="66">
        <v>1299</v>
      </c>
      <c r="V163" s="67">
        <v>0</v>
      </c>
      <c r="W163" s="68">
        <f t="shared" si="34"/>
        <v>878</v>
      </c>
      <c r="X163" s="16">
        <f t="shared" si="38"/>
        <v>0.32409545804464973</v>
      </c>
      <c r="Y163" s="245">
        <v>999</v>
      </c>
      <c r="Z163" s="241">
        <v>82</v>
      </c>
      <c r="AA163" s="71">
        <f t="shared" si="35"/>
        <v>796</v>
      </c>
      <c r="AB163" s="18">
        <f t="shared" si="39"/>
        <v>0.2032032032032032</v>
      </c>
    </row>
    <row r="164" spans="1:28" s="5" customFormat="1" ht="12.75" customHeight="1">
      <c r="A164" s="43" t="s">
        <v>184</v>
      </c>
      <c r="B164" s="37" t="s">
        <v>91</v>
      </c>
      <c r="C164" s="4"/>
      <c r="D164" s="47">
        <v>1.1100000000000001</v>
      </c>
      <c r="E164" s="38" t="s">
        <v>323</v>
      </c>
      <c r="F164" s="79">
        <v>1429</v>
      </c>
      <c r="G164" s="79">
        <v>1299</v>
      </c>
      <c r="H164" s="90">
        <v>1099</v>
      </c>
      <c r="I164" s="127">
        <v>904</v>
      </c>
      <c r="J164" s="127">
        <v>26</v>
      </c>
      <c r="K164" s="215">
        <f t="shared" si="32"/>
        <v>878</v>
      </c>
      <c r="L164" s="227">
        <f t="shared" si="33"/>
        <v>0.32409545804464973</v>
      </c>
      <c r="M164" s="66">
        <v>1299</v>
      </c>
      <c r="N164" s="67">
        <v>0</v>
      </c>
      <c r="O164" s="68">
        <f t="shared" si="30"/>
        <v>878</v>
      </c>
      <c r="P164" s="16">
        <f t="shared" si="36"/>
        <v>0.32409545804464973</v>
      </c>
      <c r="Q164" s="69">
        <v>1299</v>
      </c>
      <c r="R164" s="70">
        <v>0</v>
      </c>
      <c r="S164" s="71">
        <f t="shared" si="31"/>
        <v>878</v>
      </c>
      <c r="T164" s="18">
        <f t="shared" si="37"/>
        <v>0.32409545804464973</v>
      </c>
      <c r="U164" s="66">
        <v>1299</v>
      </c>
      <c r="V164" s="67">
        <v>0</v>
      </c>
      <c r="W164" s="68">
        <f t="shared" si="34"/>
        <v>878</v>
      </c>
      <c r="X164" s="16">
        <f t="shared" si="38"/>
        <v>0.32409545804464973</v>
      </c>
      <c r="Y164" s="245">
        <v>999</v>
      </c>
      <c r="Z164" s="241">
        <v>82</v>
      </c>
      <c r="AA164" s="71">
        <f t="shared" si="35"/>
        <v>796</v>
      </c>
      <c r="AB164" s="18">
        <f t="shared" si="39"/>
        <v>0.2032032032032032</v>
      </c>
    </row>
    <row r="165" spans="1:28" s="5" customFormat="1" ht="12.75" customHeight="1" thickBot="1">
      <c r="A165" s="44" t="s">
        <v>185</v>
      </c>
      <c r="B165" s="36" t="s">
        <v>91</v>
      </c>
      <c r="C165" s="9"/>
      <c r="D165" s="48">
        <v>1.1100000000000001</v>
      </c>
      <c r="E165" s="2" t="s">
        <v>324</v>
      </c>
      <c r="F165" s="80">
        <v>1539</v>
      </c>
      <c r="G165" s="80">
        <v>1399</v>
      </c>
      <c r="H165" s="91">
        <v>1199</v>
      </c>
      <c r="I165" s="128">
        <v>986</v>
      </c>
      <c r="J165" s="128">
        <v>28</v>
      </c>
      <c r="K165" s="216">
        <f t="shared" si="32"/>
        <v>958</v>
      </c>
      <c r="L165" s="228">
        <f t="shared" si="33"/>
        <v>0.31522516082916369</v>
      </c>
      <c r="M165" s="73">
        <v>1399</v>
      </c>
      <c r="N165" s="74">
        <v>0</v>
      </c>
      <c r="O165" s="75">
        <f t="shared" si="30"/>
        <v>958</v>
      </c>
      <c r="P165" s="17">
        <f t="shared" si="36"/>
        <v>0.31522516082916369</v>
      </c>
      <c r="Q165" s="76">
        <v>1399</v>
      </c>
      <c r="R165" s="77">
        <v>0</v>
      </c>
      <c r="S165" s="78">
        <f t="shared" si="31"/>
        <v>958</v>
      </c>
      <c r="T165" s="19">
        <f t="shared" si="37"/>
        <v>0.31522516082916369</v>
      </c>
      <c r="U165" s="73">
        <v>1399</v>
      </c>
      <c r="V165" s="74">
        <v>0</v>
      </c>
      <c r="W165" s="75">
        <f t="shared" si="34"/>
        <v>958</v>
      </c>
      <c r="X165" s="17">
        <f t="shared" si="38"/>
        <v>0.31522516082916369</v>
      </c>
      <c r="Y165" s="244">
        <v>1099</v>
      </c>
      <c r="Z165" s="239">
        <v>82</v>
      </c>
      <c r="AA165" s="78">
        <f t="shared" si="35"/>
        <v>876</v>
      </c>
      <c r="AB165" s="19">
        <f t="shared" si="39"/>
        <v>0.20291173794358508</v>
      </c>
    </row>
    <row r="166" spans="1:28" s="5" customFormat="1" ht="12.75" customHeight="1">
      <c r="A166" s="273" t="s">
        <v>487</v>
      </c>
      <c r="B166" s="265" t="s">
        <v>91</v>
      </c>
      <c r="C166" s="183" t="s">
        <v>6</v>
      </c>
      <c r="D166" s="266" t="s">
        <v>380</v>
      </c>
      <c r="E166" s="267" t="s">
        <v>488</v>
      </c>
      <c r="F166" s="268">
        <v>2529</v>
      </c>
      <c r="G166" s="268">
        <v>2299</v>
      </c>
      <c r="H166" s="271">
        <v>0</v>
      </c>
      <c r="I166" s="272">
        <v>1787</v>
      </c>
      <c r="J166" s="272">
        <v>0</v>
      </c>
      <c r="K166" s="218">
        <f t="shared" ref="K166:K169" si="40">IFERROR(I166-J166,I166)</f>
        <v>1787</v>
      </c>
      <c r="L166" s="269">
        <f t="shared" ref="L166:L169" si="41">IFERROR((G166-K166)/G166, " ")</f>
        <v>0.22270552414093084</v>
      </c>
      <c r="M166" s="259">
        <v>2299</v>
      </c>
      <c r="N166" s="260">
        <v>0</v>
      </c>
      <c r="O166" s="261">
        <f t="shared" si="30"/>
        <v>1787</v>
      </c>
      <c r="P166" s="262">
        <f t="shared" si="36"/>
        <v>0.22270552414093084</v>
      </c>
      <c r="Q166" s="255">
        <v>2299</v>
      </c>
      <c r="R166" s="256">
        <v>0</v>
      </c>
      <c r="S166" s="257">
        <f t="shared" si="31"/>
        <v>1787</v>
      </c>
      <c r="T166" s="258">
        <f t="shared" si="37"/>
        <v>0.22270552414093084</v>
      </c>
      <c r="U166" s="259">
        <v>2299</v>
      </c>
      <c r="V166" s="260">
        <v>0</v>
      </c>
      <c r="W166" s="261">
        <f t="shared" si="34"/>
        <v>1787</v>
      </c>
      <c r="X166" s="262">
        <f t="shared" si="38"/>
        <v>0.22270552414093084</v>
      </c>
      <c r="Y166" s="255">
        <v>2299</v>
      </c>
      <c r="Z166" s="256">
        <v>0</v>
      </c>
      <c r="AA166" s="257">
        <f t="shared" si="35"/>
        <v>1787</v>
      </c>
      <c r="AB166" s="258">
        <f t="shared" si="39"/>
        <v>0.22270552414093084</v>
      </c>
    </row>
    <row r="167" spans="1:28" s="5" customFormat="1" ht="12.75" customHeight="1">
      <c r="A167" s="273" t="s">
        <v>489</v>
      </c>
      <c r="B167" s="265" t="s">
        <v>91</v>
      </c>
      <c r="C167" s="183" t="s">
        <v>6</v>
      </c>
      <c r="D167" s="266" t="s">
        <v>380</v>
      </c>
      <c r="E167" s="267" t="s">
        <v>488</v>
      </c>
      <c r="F167" s="268">
        <v>2309</v>
      </c>
      <c r="G167" s="268">
        <v>2099</v>
      </c>
      <c r="H167" s="271">
        <v>0</v>
      </c>
      <c r="I167" s="272">
        <v>1631</v>
      </c>
      <c r="J167" s="272">
        <v>0</v>
      </c>
      <c r="K167" s="218">
        <f t="shared" si="40"/>
        <v>1631</v>
      </c>
      <c r="L167" s="269">
        <f t="shared" si="41"/>
        <v>0.22296331586469748</v>
      </c>
      <c r="M167" s="259">
        <v>2099</v>
      </c>
      <c r="N167" s="260">
        <v>0</v>
      </c>
      <c r="O167" s="261">
        <f t="shared" si="30"/>
        <v>1631</v>
      </c>
      <c r="P167" s="262">
        <f t="shared" si="36"/>
        <v>0.22296331586469748</v>
      </c>
      <c r="Q167" s="255">
        <v>2099</v>
      </c>
      <c r="R167" s="256">
        <v>0</v>
      </c>
      <c r="S167" s="257">
        <f t="shared" si="31"/>
        <v>1631</v>
      </c>
      <c r="T167" s="258">
        <f t="shared" si="37"/>
        <v>0.22296331586469748</v>
      </c>
      <c r="U167" s="259">
        <v>2099</v>
      </c>
      <c r="V167" s="260">
        <v>0</v>
      </c>
      <c r="W167" s="261">
        <f t="shared" si="34"/>
        <v>1631</v>
      </c>
      <c r="X167" s="262">
        <f t="shared" si="38"/>
        <v>0.22296331586469748</v>
      </c>
      <c r="Y167" s="255">
        <v>2099</v>
      </c>
      <c r="Z167" s="256">
        <v>0</v>
      </c>
      <c r="AA167" s="257">
        <f t="shared" si="35"/>
        <v>1631</v>
      </c>
      <c r="AB167" s="258">
        <f t="shared" si="39"/>
        <v>0.22296331586469748</v>
      </c>
    </row>
    <row r="168" spans="1:28" s="5" customFormat="1" ht="12.75" customHeight="1">
      <c r="A168" s="273" t="s">
        <v>490</v>
      </c>
      <c r="B168" s="265" t="s">
        <v>91</v>
      </c>
      <c r="C168" s="183" t="s">
        <v>6</v>
      </c>
      <c r="D168" s="266" t="s">
        <v>380</v>
      </c>
      <c r="E168" s="267" t="s">
        <v>491</v>
      </c>
      <c r="F168" s="268">
        <v>2639</v>
      </c>
      <c r="G168" s="268">
        <v>2399</v>
      </c>
      <c r="H168" s="271">
        <v>0</v>
      </c>
      <c r="I168" s="272">
        <v>1864</v>
      </c>
      <c r="J168" s="272">
        <v>0</v>
      </c>
      <c r="K168" s="218">
        <f t="shared" si="40"/>
        <v>1864</v>
      </c>
      <c r="L168" s="269">
        <f t="shared" si="41"/>
        <v>0.22300958732805334</v>
      </c>
      <c r="M168" s="259">
        <v>2399</v>
      </c>
      <c r="N168" s="260">
        <v>0</v>
      </c>
      <c r="O168" s="261">
        <f t="shared" si="30"/>
        <v>1864</v>
      </c>
      <c r="P168" s="262">
        <f t="shared" si="36"/>
        <v>0.22300958732805334</v>
      </c>
      <c r="Q168" s="255">
        <v>2399</v>
      </c>
      <c r="R168" s="256">
        <v>0</v>
      </c>
      <c r="S168" s="257">
        <f t="shared" si="31"/>
        <v>1864</v>
      </c>
      <c r="T168" s="258">
        <f t="shared" si="37"/>
        <v>0.22300958732805334</v>
      </c>
      <c r="U168" s="259">
        <v>2399</v>
      </c>
      <c r="V168" s="260">
        <v>0</v>
      </c>
      <c r="W168" s="261">
        <f t="shared" si="34"/>
        <v>1864</v>
      </c>
      <c r="X168" s="262">
        <f t="shared" si="38"/>
        <v>0.22300958732805334</v>
      </c>
      <c r="Y168" s="255">
        <v>2399</v>
      </c>
      <c r="Z168" s="256">
        <v>0</v>
      </c>
      <c r="AA168" s="257">
        <f t="shared" si="35"/>
        <v>1864</v>
      </c>
      <c r="AB168" s="258">
        <f t="shared" si="39"/>
        <v>0.22300958732805334</v>
      </c>
    </row>
    <row r="169" spans="1:28" s="5" customFormat="1" ht="12.75" customHeight="1">
      <c r="A169" s="273" t="s">
        <v>492</v>
      </c>
      <c r="B169" s="265" t="s">
        <v>91</v>
      </c>
      <c r="C169" s="183" t="s">
        <v>6</v>
      </c>
      <c r="D169" s="266" t="s">
        <v>380</v>
      </c>
      <c r="E169" s="267" t="s">
        <v>491</v>
      </c>
      <c r="F169" s="268">
        <v>2419</v>
      </c>
      <c r="G169" s="268">
        <v>2199</v>
      </c>
      <c r="H169" s="271">
        <v>0</v>
      </c>
      <c r="I169" s="272">
        <v>1709</v>
      </c>
      <c r="J169" s="272">
        <v>0</v>
      </c>
      <c r="K169" s="218">
        <f t="shared" si="40"/>
        <v>1709</v>
      </c>
      <c r="L169" s="269">
        <f t="shared" si="41"/>
        <v>0.22282855843565258</v>
      </c>
      <c r="M169" s="259">
        <v>2199</v>
      </c>
      <c r="N169" s="260">
        <v>0</v>
      </c>
      <c r="O169" s="261">
        <f t="shared" si="30"/>
        <v>1709</v>
      </c>
      <c r="P169" s="262">
        <f t="shared" si="36"/>
        <v>0.22282855843565258</v>
      </c>
      <c r="Q169" s="255">
        <v>2199</v>
      </c>
      <c r="R169" s="256">
        <v>0</v>
      </c>
      <c r="S169" s="257">
        <f t="shared" si="31"/>
        <v>1709</v>
      </c>
      <c r="T169" s="258">
        <f t="shared" si="37"/>
        <v>0.22282855843565258</v>
      </c>
      <c r="U169" s="259">
        <v>2199</v>
      </c>
      <c r="V169" s="260">
        <v>0</v>
      </c>
      <c r="W169" s="261">
        <f t="shared" si="34"/>
        <v>1709</v>
      </c>
      <c r="X169" s="262">
        <f t="shared" si="38"/>
        <v>0.22282855843565258</v>
      </c>
      <c r="Y169" s="255">
        <v>2199</v>
      </c>
      <c r="Z169" s="256">
        <v>0</v>
      </c>
      <c r="AA169" s="257">
        <f t="shared" si="35"/>
        <v>1709</v>
      </c>
      <c r="AB169" s="258">
        <f t="shared" si="39"/>
        <v>0.22282855843565258</v>
      </c>
    </row>
    <row r="170" spans="1:28" s="5" customFormat="1" ht="12.75" customHeight="1">
      <c r="A170" s="148" t="s">
        <v>423</v>
      </c>
      <c r="B170" s="37" t="s">
        <v>91</v>
      </c>
      <c r="C170" s="149"/>
      <c r="D170" s="47" t="s">
        <v>380</v>
      </c>
      <c r="E170" s="150" t="s">
        <v>427</v>
      </c>
      <c r="F170" s="158">
        <v>2749</v>
      </c>
      <c r="G170" s="158">
        <v>2499</v>
      </c>
      <c r="H170" s="211">
        <v>0</v>
      </c>
      <c r="I170" s="187">
        <v>1965</v>
      </c>
      <c r="J170" s="187">
        <v>52</v>
      </c>
      <c r="K170" s="215">
        <f t="shared" si="32"/>
        <v>1913</v>
      </c>
      <c r="L170" s="237">
        <f t="shared" si="33"/>
        <v>0.23449379751900759</v>
      </c>
      <c r="M170" s="259">
        <v>2499</v>
      </c>
      <c r="N170" s="260">
        <v>0</v>
      </c>
      <c r="O170" s="261">
        <f t="shared" si="30"/>
        <v>1913</v>
      </c>
      <c r="P170" s="262">
        <f t="shared" si="36"/>
        <v>0.23449379751900759</v>
      </c>
      <c r="Q170" s="263">
        <v>1999</v>
      </c>
      <c r="R170" s="264">
        <v>220</v>
      </c>
      <c r="S170" s="257">
        <f t="shared" si="31"/>
        <v>1693</v>
      </c>
      <c r="T170" s="258">
        <f t="shared" si="37"/>
        <v>0.15307653826913456</v>
      </c>
      <c r="U170" s="259">
        <v>2499</v>
      </c>
      <c r="V170" s="260">
        <v>0</v>
      </c>
      <c r="W170" s="261">
        <f t="shared" si="34"/>
        <v>1913</v>
      </c>
      <c r="X170" s="262">
        <f t="shared" si="38"/>
        <v>0.23449379751900759</v>
      </c>
      <c r="Y170" s="263">
        <v>1899</v>
      </c>
      <c r="Z170" s="264">
        <v>308</v>
      </c>
      <c r="AA170" s="257">
        <f t="shared" si="35"/>
        <v>1605</v>
      </c>
      <c r="AB170" s="258">
        <f t="shared" si="39"/>
        <v>0.15481832543443919</v>
      </c>
    </row>
    <row r="171" spans="1:28" s="5" customFormat="1" ht="12.75" customHeight="1">
      <c r="A171" s="148" t="s">
        <v>424</v>
      </c>
      <c r="B171" s="37" t="s">
        <v>91</v>
      </c>
      <c r="C171" s="149"/>
      <c r="D171" s="47" t="s">
        <v>380</v>
      </c>
      <c r="E171" s="150" t="s">
        <v>428</v>
      </c>
      <c r="F171" s="158">
        <v>2859</v>
      </c>
      <c r="G171" s="158">
        <v>2599</v>
      </c>
      <c r="H171" s="211">
        <v>0</v>
      </c>
      <c r="I171" s="187">
        <v>2044</v>
      </c>
      <c r="J171" s="187">
        <v>53</v>
      </c>
      <c r="K171" s="215">
        <f t="shared" si="32"/>
        <v>1991</v>
      </c>
      <c r="L171" s="237">
        <f t="shared" si="33"/>
        <v>0.23393612928049251</v>
      </c>
      <c r="M171" s="259">
        <v>2599</v>
      </c>
      <c r="N171" s="260">
        <v>0</v>
      </c>
      <c r="O171" s="261">
        <f t="shared" si="30"/>
        <v>1991</v>
      </c>
      <c r="P171" s="262">
        <f t="shared" si="36"/>
        <v>0.23393612928049251</v>
      </c>
      <c r="Q171" s="263">
        <v>2099</v>
      </c>
      <c r="R171" s="264">
        <v>212</v>
      </c>
      <c r="S171" s="257">
        <f t="shared" si="31"/>
        <v>1779</v>
      </c>
      <c r="T171" s="258">
        <f t="shared" si="37"/>
        <v>0.15245354930919486</v>
      </c>
      <c r="U171" s="259">
        <v>2599</v>
      </c>
      <c r="V171" s="260">
        <v>0</v>
      </c>
      <c r="W171" s="261">
        <f t="shared" si="34"/>
        <v>1991</v>
      </c>
      <c r="X171" s="262">
        <f t="shared" si="38"/>
        <v>0.23393612928049251</v>
      </c>
      <c r="Y171" s="263">
        <v>1999</v>
      </c>
      <c r="Z171" s="264">
        <v>300</v>
      </c>
      <c r="AA171" s="257">
        <f t="shared" si="35"/>
        <v>1691</v>
      </c>
      <c r="AB171" s="258">
        <f t="shared" si="39"/>
        <v>0.15407703851925963</v>
      </c>
    </row>
    <row r="172" spans="1:28" s="5" customFormat="1" ht="12.75" customHeight="1">
      <c r="A172" s="148" t="s">
        <v>425</v>
      </c>
      <c r="B172" s="37" t="s">
        <v>91</v>
      </c>
      <c r="C172" s="149"/>
      <c r="D172" s="47" t="s">
        <v>380</v>
      </c>
      <c r="E172" s="150" t="s">
        <v>429</v>
      </c>
      <c r="F172" s="158">
        <v>2529</v>
      </c>
      <c r="G172" s="158">
        <v>2299</v>
      </c>
      <c r="H172" s="211">
        <v>0</v>
      </c>
      <c r="I172" s="187">
        <v>1808</v>
      </c>
      <c r="J172" s="187">
        <v>49</v>
      </c>
      <c r="K172" s="215">
        <f t="shared" si="32"/>
        <v>1759</v>
      </c>
      <c r="L172" s="237">
        <f t="shared" si="33"/>
        <v>0.234884732492388</v>
      </c>
      <c r="M172" s="259">
        <v>2299</v>
      </c>
      <c r="N172" s="260">
        <v>0</v>
      </c>
      <c r="O172" s="261">
        <f t="shared" si="30"/>
        <v>1759</v>
      </c>
      <c r="P172" s="262">
        <f t="shared" si="36"/>
        <v>0.234884732492388</v>
      </c>
      <c r="Q172" s="263">
        <v>1899</v>
      </c>
      <c r="R172" s="264">
        <v>150</v>
      </c>
      <c r="S172" s="257">
        <f t="shared" si="31"/>
        <v>1609</v>
      </c>
      <c r="T172" s="258">
        <f t="shared" si="37"/>
        <v>0.15271195365982096</v>
      </c>
      <c r="U172" s="259">
        <v>2299</v>
      </c>
      <c r="V172" s="260">
        <v>0</v>
      </c>
      <c r="W172" s="261">
        <f t="shared" si="34"/>
        <v>1759</v>
      </c>
      <c r="X172" s="262">
        <f t="shared" si="38"/>
        <v>0.234884732492388</v>
      </c>
      <c r="Y172" s="263">
        <v>1799</v>
      </c>
      <c r="Z172" s="264">
        <v>237</v>
      </c>
      <c r="AA172" s="257">
        <f t="shared" si="35"/>
        <v>1522</v>
      </c>
      <c r="AB172" s="258">
        <f t="shared" si="39"/>
        <v>0.15397443023902169</v>
      </c>
    </row>
    <row r="173" spans="1:28" s="5" customFormat="1" ht="12.75" customHeight="1" thickBot="1">
      <c r="A173" s="41" t="s">
        <v>426</v>
      </c>
      <c r="B173" s="36" t="s">
        <v>91</v>
      </c>
      <c r="C173" s="9"/>
      <c r="D173" s="48" t="s">
        <v>380</v>
      </c>
      <c r="E173" s="2" t="s">
        <v>430</v>
      </c>
      <c r="F173" s="80">
        <v>2639</v>
      </c>
      <c r="G173" s="80">
        <v>2399</v>
      </c>
      <c r="H173" s="91">
        <v>0</v>
      </c>
      <c r="I173" s="128">
        <v>1887</v>
      </c>
      <c r="J173" s="128">
        <v>52</v>
      </c>
      <c r="K173" s="216">
        <f t="shared" si="32"/>
        <v>1835</v>
      </c>
      <c r="L173" s="228">
        <f t="shared" si="33"/>
        <v>0.23509795748228429</v>
      </c>
      <c r="M173" s="73">
        <v>2399</v>
      </c>
      <c r="N173" s="74">
        <v>0</v>
      </c>
      <c r="O173" s="75">
        <f t="shared" si="30"/>
        <v>1835</v>
      </c>
      <c r="P173" s="17">
        <f t="shared" si="36"/>
        <v>0.23509795748228429</v>
      </c>
      <c r="Q173" s="244">
        <v>1999</v>
      </c>
      <c r="R173" s="239">
        <v>141</v>
      </c>
      <c r="S173" s="78">
        <f t="shared" si="31"/>
        <v>1694</v>
      </c>
      <c r="T173" s="19">
        <f t="shared" si="37"/>
        <v>0.15257628814407204</v>
      </c>
      <c r="U173" s="73">
        <v>2399</v>
      </c>
      <c r="V173" s="74">
        <v>0</v>
      </c>
      <c r="W173" s="75">
        <f t="shared" si="34"/>
        <v>1835</v>
      </c>
      <c r="X173" s="17">
        <f t="shared" si="38"/>
        <v>0.23509795748228429</v>
      </c>
      <c r="Y173" s="244">
        <v>1899</v>
      </c>
      <c r="Z173" s="239">
        <v>229</v>
      </c>
      <c r="AA173" s="78">
        <f t="shared" si="35"/>
        <v>1606</v>
      </c>
      <c r="AB173" s="19">
        <f t="shared" si="39"/>
        <v>0.15429173249078462</v>
      </c>
    </row>
    <row r="174" spans="1:28" s="5" customFormat="1" ht="12.75" customHeight="1">
      <c r="A174" s="42" t="s">
        <v>143</v>
      </c>
      <c r="B174" s="34" t="s">
        <v>91</v>
      </c>
      <c r="C174" s="6"/>
      <c r="D174" s="49" t="s">
        <v>380</v>
      </c>
      <c r="E174" s="7" t="s">
        <v>326</v>
      </c>
      <c r="F174" s="81">
        <v>1649</v>
      </c>
      <c r="G174" s="81">
        <v>1499</v>
      </c>
      <c r="H174" s="89">
        <v>0</v>
      </c>
      <c r="I174" s="129">
        <v>1094</v>
      </c>
      <c r="J174" s="129">
        <v>0</v>
      </c>
      <c r="K174" s="217">
        <f t="shared" si="32"/>
        <v>1094</v>
      </c>
      <c r="L174" s="229">
        <f t="shared" si="33"/>
        <v>0.27018012008005338</v>
      </c>
      <c r="M174" s="100">
        <v>1499</v>
      </c>
      <c r="N174" s="101">
        <v>0</v>
      </c>
      <c r="O174" s="104">
        <f t="shared" si="30"/>
        <v>1094</v>
      </c>
      <c r="P174" s="15">
        <f t="shared" si="36"/>
        <v>0.27018012008005338</v>
      </c>
      <c r="Q174" s="246">
        <v>1199</v>
      </c>
      <c r="R174" s="240">
        <v>120</v>
      </c>
      <c r="S174" s="105">
        <f t="shared" si="31"/>
        <v>974</v>
      </c>
      <c r="T174" s="20">
        <f t="shared" si="37"/>
        <v>0.18765638031693077</v>
      </c>
      <c r="U174" s="100">
        <v>1499</v>
      </c>
      <c r="V174" s="101">
        <v>0</v>
      </c>
      <c r="W174" s="104">
        <f t="shared" si="34"/>
        <v>1094</v>
      </c>
      <c r="X174" s="15">
        <f t="shared" si="38"/>
        <v>0.27018012008005338</v>
      </c>
      <c r="Y174" s="246">
        <v>1099</v>
      </c>
      <c r="Z174" s="240">
        <v>202</v>
      </c>
      <c r="AA174" s="105">
        <f t="shared" si="35"/>
        <v>892</v>
      </c>
      <c r="AB174" s="20">
        <f t="shared" si="39"/>
        <v>0.18835304822565968</v>
      </c>
    </row>
    <row r="175" spans="1:28" s="5" customFormat="1" ht="12.75" customHeight="1">
      <c r="A175" s="40" t="s">
        <v>210</v>
      </c>
      <c r="B175" s="37" t="s">
        <v>91</v>
      </c>
      <c r="C175" s="4"/>
      <c r="D175" s="47" t="s">
        <v>380</v>
      </c>
      <c r="E175" s="38" t="s">
        <v>326</v>
      </c>
      <c r="F175" s="79">
        <v>1869</v>
      </c>
      <c r="G175" s="79">
        <v>1699</v>
      </c>
      <c r="H175" s="90">
        <v>0</v>
      </c>
      <c r="I175" s="127">
        <v>1239</v>
      </c>
      <c r="J175" s="127">
        <v>0</v>
      </c>
      <c r="K175" s="215">
        <f t="shared" si="32"/>
        <v>1239</v>
      </c>
      <c r="L175" s="227">
        <f t="shared" si="33"/>
        <v>0.27074749852854618</v>
      </c>
      <c r="M175" s="66">
        <v>1699</v>
      </c>
      <c r="N175" s="67">
        <v>0</v>
      </c>
      <c r="O175" s="68">
        <f t="shared" si="30"/>
        <v>1239</v>
      </c>
      <c r="P175" s="16">
        <f t="shared" si="36"/>
        <v>0.27074749852854618</v>
      </c>
      <c r="Q175" s="245">
        <v>1399</v>
      </c>
      <c r="R175" s="241">
        <v>105</v>
      </c>
      <c r="S175" s="71">
        <f t="shared" si="31"/>
        <v>1134</v>
      </c>
      <c r="T175" s="18">
        <f t="shared" si="37"/>
        <v>0.18942101501072195</v>
      </c>
      <c r="U175" s="66">
        <v>1699</v>
      </c>
      <c r="V175" s="67">
        <v>0</v>
      </c>
      <c r="W175" s="68">
        <f t="shared" si="34"/>
        <v>1239</v>
      </c>
      <c r="X175" s="16">
        <f t="shared" si="38"/>
        <v>0.27074749852854618</v>
      </c>
      <c r="Y175" s="245">
        <v>1299</v>
      </c>
      <c r="Z175" s="241">
        <v>185</v>
      </c>
      <c r="AA175" s="71">
        <f t="shared" si="35"/>
        <v>1054</v>
      </c>
      <c r="AB175" s="18">
        <f t="shared" si="39"/>
        <v>0.18860662047729021</v>
      </c>
    </row>
    <row r="176" spans="1:28" s="5" customFormat="1" ht="12.75" customHeight="1" thickBot="1">
      <c r="A176" s="41" t="s">
        <v>173</v>
      </c>
      <c r="B176" s="36" t="s">
        <v>91</v>
      </c>
      <c r="C176" s="9"/>
      <c r="D176" s="48" t="s">
        <v>380</v>
      </c>
      <c r="E176" s="2" t="s">
        <v>326</v>
      </c>
      <c r="F176" s="80">
        <v>1649</v>
      </c>
      <c r="G176" s="80">
        <v>1499</v>
      </c>
      <c r="H176" s="91">
        <v>0</v>
      </c>
      <c r="I176" s="128">
        <v>1094</v>
      </c>
      <c r="J176" s="128">
        <v>0</v>
      </c>
      <c r="K176" s="216">
        <f t="shared" si="32"/>
        <v>1094</v>
      </c>
      <c r="L176" s="228">
        <f t="shared" si="33"/>
        <v>0.27018012008005338</v>
      </c>
      <c r="M176" s="73">
        <v>1499</v>
      </c>
      <c r="N176" s="74">
        <v>0</v>
      </c>
      <c r="O176" s="75">
        <f t="shared" si="30"/>
        <v>1094</v>
      </c>
      <c r="P176" s="17">
        <f t="shared" si="36"/>
        <v>0.27018012008005338</v>
      </c>
      <c r="Q176" s="244">
        <v>1199</v>
      </c>
      <c r="R176" s="239">
        <v>120</v>
      </c>
      <c r="S176" s="78">
        <f t="shared" si="31"/>
        <v>974</v>
      </c>
      <c r="T176" s="19">
        <f t="shared" si="37"/>
        <v>0.18765638031693077</v>
      </c>
      <c r="U176" s="73">
        <v>1499</v>
      </c>
      <c r="V176" s="74">
        <v>0</v>
      </c>
      <c r="W176" s="75">
        <f t="shared" si="34"/>
        <v>1094</v>
      </c>
      <c r="X176" s="17">
        <f t="shared" si="38"/>
        <v>0.27018012008005338</v>
      </c>
      <c r="Y176" s="244">
        <v>1099</v>
      </c>
      <c r="Z176" s="239">
        <v>202</v>
      </c>
      <c r="AA176" s="78">
        <f t="shared" si="35"/>
        <v>892</v>
      </c>
      <c r="AB176" s="19">
        <f t="shared" si="39"/>
        <v>0.18835304822565968</v>
      </c>
    </row>
    <row r="177" spans="1:28" s="5" customFormat="1" ht="12.75" customHeight="1">
      <c r="A177" s="42" t="s">
        <v>198</v>
      </c>
      <c r="B177" s="34" t="s">
        <v>91</v>
      </c>
      <c r="C177" s="6"/>
      <c r="D177" s="49" t="s">
        <v>380</v>
      </c>
      <c r="E177" s="7" t="s">
        <v>86</v>
      </c>
      <c r="F177" s="81">
        <v>802</v>
      </c>
      <c r="G177" s="81">
        <v>729</v>
      </c>
      <c r="H177" s="89">
        <v>0</v>
      </c>
      <c r="I177" s="129">
        <v>584</v>
      </c>
      <c r="J177" s="129">
        <v>0</v>
      </c>
      <c r="K177" s="217">
        <f t="shared" si="32"/>
        <v>584</v>
      </c>
      <c r="L177" s="229">
        <f t="shared" si="33"/>
        <v>0.19890260631001372</v>
      </c>
      <c r="M177" s="100">
        <v>729</v>
      </c>
      <c r="N177" s="101">
        <v>0</v>
      </c>
      <c r="O177" s="104">
        <f t="shared" si="30"/>
        <v>584</v>
      </c>
      <c r="P177" s="15">
        <f t="shared" si="36"/>
        <v>0.19890260631001372</v>
      </c>
      <c r="Q177" s="246">
        <v>499</v>
      </c>
      <c r="R177" s="240">
        <v>138</v>
      </c>
      <c r="S177" s="105">
        <f t="shared" si="31"/>
        <v>446</v>
      </c>
      <c r="T177" s="20">
        <f t="shared" si="37"/>
        <v>0.10621242484969939</v>
      </c>
      <c r="U177" s="100">
        <v>729</v>
      </c>
      <c r="V177" s="101">
        <v>0</v>
      </c>
      <c r="W177" s="104">
        <f t="shared" si="34"/>
        <v>584</v>
      </c>
      <c r="X177" s="15">
        <f t="shared" si="38"/>
        <v>0.19890260631001372</v>
      </c>
      <c r="Y177" s="246">
        <v>499</v>
      </c>
      <c r="Z177" s="240">
        <v>138</v>
      </c>
      <c r="AA177" s="105">
        <f t="shared" si="35"/>
        <v>446</v>
      </c>
      <c r="AB177" s="20">
        <f t="shared" si="39"/>
        <v>0.10621242484969939</v>
      </c>
    </row>
    <row r="178" spans="1:28" s="5" customFormat="1" ht="12.75" customHeight="1">
      <c r="A178" s="42" t="s">
        <v>56</v>
      </c>
      <c r="B178" s="34" t="s">
        <v>91</v>
      </c>
      <c r="C178" s="4" t="s">
        <v>273</v>
      </c>
      <c r="D178" s="49">
        <v>0.47</v>
      </c>
      <c r="E178" s="7" t="s">
        <v>86</v>
      </c>
      <c r="F178" s="81">
        <v>802</v>
      </c>
      <c r="G178" s="81">
        <v>729</v>
      </c>
      <c r="H178" s="89">
        <v>0</v>
      </c>
      <c r="I178" s="129">
        <v>584</v>
      </c>
      <c r="J178" s="129">
        <v>0</v>
      </c>
      <c r="K178" s="217">
        <f t="shared" si="32"/>
        <v>584</v>
      </c>
      <c r="L178" s="229">
        <f t="shared" si="33"/>
        <v>0.19890260631001372</v>
      </c>
      <c r="M178" s="100">
        <v>729</v>
      </c>
      <c r="N178" s="101">
        <v>0</v>
      </c>
      <c r="O178" s="104">
        <f t="shared" si="30"/>
        <v>584</v>
      </c>
      <c r="P178" s="15">
        <f t="shared" si="36"/>
        <v>0.19890260631001372</v>
      </c>
      <c r="Q178" s="102">
        <v>729</v>
      </c>
      <c r="R178" s="103">
        <v>0</v>
      </c>
      <c r="S178" s="105">
        <f t="shared" si="31"/>
        <v>584</v>
      </c>
      <c r="T178" s="20">
        <f t="shared" si="37"/>
        <v>0.19890260631001372</v>
      </c>
      <c r="U178" s="100">
        <v>729</v>
      </c>
      <c r="V178" s="101">
        <v>0</v>
      </c>
      <c r="W178" s="104">
        <f t="shared" si="34"/>
        <v>584</v>
      </c>
      <c r="X178" s="15">
        <f t="shared" si="38"/>
        <v>0.19890260631001372</v>
      </c>
      <c r="Y178" s="102">
        <v>729</v>
      </c>
      <c r="Z178" s="103">
        <v>0</v>
      </c>
      <c r="AA178" s="105">
        <f t="shared" si="35"/>
        <v>584</v>
      </c>
      <c r="AB178" s="20">
        <f t="shared" si="39"/>
        <v>0.19890260631001372</v>
      </c>
    </row>
    <row r="179" spans="1:28" s="5" customFormat="1" ht="12.75" customHeight="1">
      <c r="A179" s="40" t="s">
        <v>55</v>
      </c>
      <c r="B179" s="37" t="s">
        <v>91</v>
      </c>
      <c r="C179" s="4"/>
      <c r="D179" s="47">
        <v>0.47</v>
      </c>
      <c r="E179" s="38" t="s">
        <v>86</v>
      </c>
      <c r="F179" s="79">
        <v>802</v>
      </c>
      <c r="G179" s="79">
        <v>729</v>
      </c>
      <c r="H179" s="90">
        <v>0</v>
      </c>
      <c r="I179" s="127">
        <v>584</v>
      </c>
      <c r="J179" s="127">
        <v>0</v>
      </c>
      <c r="K179" s="215">
        <f t="shared" si="32"/>
        <v>584</v>
      </c>
      <c r="L179" s="227">
        <f t="shared" si="33"/>
        <v>0.19890260631001372</v>
      </c>
      <c r="M179" s="66">
        <v>729</v>
      </c>
      <c r="N179" s="67">
        <v>0</v>
      </c>
      <c r="O179" s="68">
        <f t="shared" si="30"/>
        <v>584</v>
      </c>
      <c r="P179" s="16">
        <f t="shared" si="36"/>
        <v>0.19890260631001372</v>
      </c>
      <c r="Q179" s="245">
        <v>499</v>
      </c>
      <c r="R179" s="241">
        <v>138</v>
      </c>
      <c r="S179" s="71">
        <f t="shared" si="31"/>
        <v>446</v>
      </c>
      <c r="T179" s="18">
        <f t="shared" si="37"/>
        <v>0.10621242484969939</v>
      </c>
      <c r="U179" s="66">
        <v>729</v>
      </c>
      <c r="V179" s="67">
        <v>0</v>
      </c>
      <c r="W179" s="68">
        <f t="shared" si="34"/>
        <v>584</v>
      </c>
      <c r="X179" s="16">
        <f t="shared" si="38"/>
        <v>0.19890260631001372</v>
      </c>
      <c r="Y179" s="245">
        <v>499</v>
      </c>
      <c r="Z179" s="241">
        <v>138</v>
      </c>
      <c r="AA179" s="71">
        <f t="shared" si="35"/>
        <v>446</v>
      </c>
      <c r="AB179" s="18">
        <f t="shared" si="39"/>
        <v>0.10621242484969939</v>
      </c>
    </row>
    <row r="180" spans="1:28" s="5" customFormat="1" ht="12.75" customHeight="1">
      <c r="A180" s="40" t="s">
        <v>54</v>
      </c>
      <c r="B180" s="37" t="s">
        <v>91</v>
      </c>
      <c r="C180" s="4"/>
      <c r="D180" s="47">
        <v>0.47</v>
      </c>
      <c r="E180" s="38" t="s">
        <v>86</v>
      </c>
      <c r="F180" s="79">
        <v>769</v>
      </c>
      <c r="G180" s="79">
        <v>699</v>
      </c>
      <c r="H180" s="90">
        <v>0</v>
      </c>
      <c r="I180" s="127">
        <v>559</v>
      </c>
      <c r="J180" s="127">
        <v>0</v>
      </c>
      <c r="K180" s="215">
        <f t="shared" si="32"/>
        <v>559</v>
      </c>
      <c r="L180" s="227">
        <f t="shared" si="33"/>
        <v>0.20028612303290416</v>
      </c>
      <c r="M180" s="66">
        <v>699</v>
      </c>
      <c r="N180" s="67">
        <v>0</v>
      </c>
      <c r="O180" s="68">
        <f t="shared" si="30"/>
        <v>559</v>
      </c>
      <c r="P180" s="16">
        <f t="shared" si="36"/>
        <v>0.20028612303290416</v>
      </c>
      <c r="Q180" s="245">
        <v>449</v>
      </c>
      <c r="R180" s="241">
        <v>160</v>
      </c>
      <c r="S180" s="71">
        <f t="shared" si="31"/>
        <v>399</v>
      </c>
      <c r="T180" s="18">
        <f t="shared" si="37"/>
        <v>0.111358574610245</v>
      </c>
      <c r="U180" s="66">
        <v>699</v>
      </c>
      <c r="V180" s="67">
        <v>0</v>
      </c>
      <c r="W180" s="68">
        <f t="shared" si="34"/>
        <v>559</v>
      </c>
      <c r="X180" s="16">
        <f t="shared" si="38"/>
        <v>0.20028612303290416</v>
      </c>
      <c r="Y180" s="245">
        <v>449</v>
      </c>
      <c r="Z180" s="241">
        <v>160</v>
      </c>
      <c r="AA180" s="71">
        <f t="shared" si="35"/>
        <v>399</v>
      </c>
      <c r="AB180" s="18">
        <f t="shared" si="39"/>
        <v>0.111358574610245</v>
      </c>
    </row>
    <row r="181" spans="1:28" s="5" customFormat="1" ht="12.75" customHeight="1" thickBot="1">
      <c r="A181" s="41" t="s">
        <v>57</v>
      </c>
      <c r="B181" s="36" t="s">
        <v>91</v>
      </c>
      <c r="C181" s="9"/>
      <c r="D181" s="48">
        <v>0.71</v>
      </c>
      <c r="E181" s="2" t="s">
        <v>87</v>
      </c>
      <c r="F181" s="80">
        <v>857</v>
      </c>
      <c r="G181" s="80">
        <v>779</v>
      </c>
      <c r="H181" s="91">
        <v>0</v>
      </c>
      <c r="I181" s="128">
        <v>624</v>
      </c>
      <c r="J181" s="128">
        <v>0</v>
      </c>
      <c r="K181" s="216">
        <f t="shared" si="32"/>
        <v>624</v>
      </c>
      <c r="L181" s="228">
        <f t="shared" si="33"/>
        <v>0.19897304236200256</v>
      </c>
      <c r="M181" s="73">
        <v>779</v>
      </c>
      <c r="N181" s="74">
        <v>0</v>
      </c>
      <c r="O181" s="75">
        <f t="shared" si="30"/>
        <v>624</v>
      </c>
      <c r="P181" s="17">
        <f t="shared" si="36"/>
        <v>0.19897304236200256</v>
      </c>
      <c r="Q181" s="244">
        <v>549</v>
      </c>
      <c r="R181" s="239">
        <v>135</v>
      </c>
      <c r="S181" s="78">
        <f t="shared" si="31"/>
        <v>489</v>
      </c>
      <c r="T181" s="19">
        <f t="shared" si="37"/>
        <v>0.10928961748633879</v>
      </c>
      <c r="U181" s="73">
        <v>779</v>
      </c>
      <c r="V181" s="74">
        <v>0</v>
      </c>
      <c r="W181" s="75">
        <f t="shared" si="34"/>
        <v>624</v>
      </c>
      <c r="X181" s="17">
        <f t="shared" si="38"/>
        <v>0.19897304236200256</v>
      </c>
      <c r="Y181" s="244">
        <v>549</v>
      </c>
      <c r="Z181" s="239">
        <v>135</v>
      </c>
      <c r="AA181" s="78">
        <f t="shared" si="35"/>
        <v>489</v>
      </c>
      <c r="AB181" s="19">
        <f t="shared" si="39"/>
        <v>0.10928961748633879</v>
      </c>
    </row>
    <row r="182" spans="1:28" s="5" customFormat="1" ht="12.75" customHeight="1">
      <c r="A182" s="42" t="s">
        <v>199</v>
      </c>
      <c r="B182" s="34" t="s">
        <v>91</v>
      </c>
      <c r="C182" s="6"/>
      <c r="D182" s="49">
        <v>0.37</v>
      </c>
      <c r="E182" s="7" t="s">
        <v>101</v>
      </c>
      <c r="F182" s="81">
        <v>307</v>
      </c>
      <c r="G182" s="81">
        <v>279</v>
      </c>
      <c r="H182" s="89">
        <v>0</v>
      </c>
      <c r="I182" s="129">
        <v>207</v>
      </c>
      <c r="J182" s="129">
        <v>0</v>
      </c>
      <c r="K182" s="217">
        <f t="shared" si="32"/>
        <v>207</v>
      </c>
      <c r="L182" s="229">
        <f t="shared" si="33"/>
        <v>0.25806451612903225</v>
      </c>
      <c r="M182" s="100">
        <v>279</v>
      </c>
      <c r="N182" s="101">
        <v>0</v>
      </c>
      <c r="O182" s="104">
        <f t="shared" si="30"/>
        <v>207</v>
      </c>
      <c r="P182" s="15">
        <f t="shared" si="36"/>
        <v>0.25806451612903225</v>
      </c>
      <c r="Q182" s="102">
        <v>279</v>
      </c>
      <c r="R182" s="103">
        <v>0</v>
      </c>
      <c r="S182" s="105">
        <f t="shared" si="31"/>
        <v>207</v>
      </c>
      <c r="T182" s="20">
        <f t="shared" si="37"/>
        <v>0.25806451612903225</v>
      </c>
      <c r="U182" s="100">
        <v>279</v>
      </c>
      <c r="V182" s="101">
        <v>0</v>
      </c>
      <c r="W182" s="104">
        <f t="shared" si="34"/>
        <v>207</v>
      </c>
      <c r="X182" s="15">
        <f t="shared" si="38"/>
        <v>0.25806451612903225</v>
      </c>
      <c r="Y182" s="102">
        <v>279</v>
      </c>
      <c r="Z182" s="103">
        <v>0</v>
      </c>
      <c r="AA182" s="105">
        <f t="shared" si="35"/>
        <v>207</v>
      </c>
      <c r="AB182" s="20">
        <f t="shared" si="39"/>
        <v>0.25806451612903225</v>
      </c>
    </row>
    <row r="183" spans="1:28" s="5" customFormat="1" ht="12.75" customHeight="1">
      <c r="A183" s="40" t="s">
        <v>63</v>
      </c>
      <c r="B183" s="37" t="s">
        <v>91</v>
      </c>
      <c r="C183" s="4"/>
      <c r="D183" s="47">
        <v>0.37</v>
      </c>
      <c r="E183" s="38" t="s">
        <v>101</v>
      </c>
      <c r="F183" s="79">
        <v>307</v>
      </c>
      <c r="G183" s="79">
        <v>279</v>
      </c>
      <c r="H183" s="90">
        <v>0</v>
      </c>
      <c r="I183" s="127">
        <v>207</v>
      </c>
      <c r="J183" s="127">
        <v>0</v>
      </c>
      <c r="K183" s="215">
        <f t="shared" si="32"/>
        <v>207</v>
      </c>
      <c r="L183" s="227">
        <f t="shared" si="33"/>
        <v>0.25806451612903225</v>
      </c>
      <c r="M183" s="66">
        <v>279</v>
      </c>
      <c r="N183" s="67">
        <v>0</v>
      </c>
      <c r="O183" s="68">
        <f t="shared" si="30"/>
        <v>207</v>
      </c>
      <c r="P183" s="16">
        <f t="shared" si="36"/>
        <v>0.25806451612903225</v>
      </c>
      <c r="Q183" s="69">
        <v>279</v>
      </c>
      <c r="R183" s="70">
        <v>0</v>
      </c>
      <c r="S183" s="71">
        <f t="shared" si="31"/>
        <v>207</v>
      </c>
      <c r="T183" s="18">
        <f t="shared" si="37"/>
        <v>0.25806451612903225</v>
      </c>
      <c r="U183" s="66">
        <v>279</v>
      </c>
      <c r="V183" s="67">
        <v>0</v>
      </c>
      <c r="W183" s="68">
        <f t="shared" si="34"/>
        <v>207</v>
      </c>
      <c r="X183" s="16">
        <f t="shared" si="38"/>
        <v>0.25806451612903225</v>
      </c>
      <c r="Y183" s="69">
        <v>279</v>
      </c>
      <c r="Z183" s="70">
        <v>0</v>
      </c>
      <c r="AA183" s="71">
        <f t="shared" si="35"/>
        <v>207</v>
      </c>
      <c r="AB183" s="18">
        <f t="shared" si="39"/>
        <v>0.25806451612903225</v>
      </c>
    </row>
    <row r="184" spans="1:28" s="5" customFormat="1" ht="12.75" customHeight="1">
      <c r="A184" s="40" t="s">
        <v>62</v>
      </c>
      <c r="B184" s="37" t="s">
        <v>91</v>
      </c>
      <c r="C184" s="4"/>
      <c r="D184" s="47">
        <v>0.37</v>
      </c>
      <c r="E184" s="38" t="s">
        <v>101</v>
      </c>
      <c r="F184" s="79">
        <v>274</v>
      </c>
      <c r="G184" s="79">
        <v>249</v>
      </c>
      <c r="H184" s="90">
        <v>0</v>
      </c>
      <c r="I184" s="127">
        <v>185</v>
      </c>
      <c r="J184" s="127">
        <v>0</v>
      </c>
      <c r="K184" s="215">
        <f t="shared" si="32"/>
        <v>185</v>
      </c>
      <c r="L184" s="227">
        <f t="shared" si="33"/>
        <v>0.25702811244979917</v>
      </c>
      <c r="M184" s="66">
        <v>249</v>
      </c>
      <c r="N184" s="67">
        <v>0</v>
      </c>
      <c r="O184" s="68">
        <f t="shared" si="30"/>
        <v>185</v>
      </c>
      <c r="P184" s="16">
        <f t="shared" si="36"/>
        <v>0.25702811244979917</v>
      </c>
      <c r="Q184" s="69">
        <v>249</v>
      </c>
      <c r="R184" s="70">
        <v>0</v>
      </c>
      <c r="S184" s="71">
        <f t="shared" si="31"/>
        <v>185</v>
      </c>
      <c r="T184" s="18">
        <f t="shared" si="37"/>
        <v>0.25702811244979917</v>
      </c>
      <c r="U184" s="66">
        <v>249</v>
      </c>
      <c r="V184" s="67">
        <v>0</v>
      </c>
      <c r="W184" s="68">
        <f t="shared" si="34"/>
        <v>185</v>
      </c>
      <c r="X184" s="16">
        <f t="shared" si="38"/>
        <v>0.25702811244979917</v>
      </c>
      <c r="Y184" s="69">
        <v>249</v>
      </c>
      <c r="Z184" s="70">
        <v>0</v>
      </c>
      <c r="AA184" s="71">
        <f t="shared" si="35"/>
        <v>185</v>
      </c>
      <c r="AB184" s="18">
        <f t="shared" si="39"/>
        <v>0.25702811244979917</v>
      </c>
    </row>
    <row r="185" spans="1:28" s="5" customFormat="1" ht="12.75" customHeight="1" thickBot="1">
      <c r="A185" s="41" t="s">
        <v>64</v>
      </c>
      <c r="B185" s="36" t="s">
        <v>91</v>
      </c>
      <c r="C185" s="9"/>
      <c r="D185" s="48">
        <v>0.59</v>
      </c>
      <c r="E185" s="2" t="s">
        <v>78</v>
      </c>
      <c r="F185" s="80">
        <v>362</v>
      </c>
      <c r="G185" s="80">
        <v>329</v>
      </c>
      <c r="H185" s="91">
        <v>0</v>
      </c>
      <c r="I185" s="128">
        <v>245</v>
      </c>
      <c r="J185" s="128">
        <v>0</v>
      </c>
      <c r="K185" s="216">
        <f t="shared" si="32"/>
        <v>245</v>
      </c>
      <c r="L185" s="228">
        <f t="shared" si="33"/>
        <v>0.25531914893617019</v>
      </c>
      <c r="M185" s="73">
        <v>329</v>
      </c>
      <c r="N185" s="74">
        <v>0</v>
      </c>
      <c r="O185" s="75">
        <f t="shared" si="30"/>
        <v>245</v>
      </c>
      <c r="P185" s="17">
        <f t="shared" si="36"/>
        <v>0.25531914893617019</v>
      </c>
      <c r="Q185" s="76">
        <v>329</v>
      </c>
      <c r="R185" s="77">
        <v>0</v>
      </c>
      <c r="S185" s="78">
        <f t="shared" si="31"/>
        <v>245</v>
      </c>
      <c r="T185" s="19">
        <f t="shared" si="37"/>
        <v>0.25531914893617019</v>
      </c>
      <c r="U185" s="73">
        <v>329</v>
      </c>
      <c r="V185" s="74">
        <v>0</v>
      </c>
      <c r="W185" s="75">
        <f t="shared" si="34"/>
        <v>245</v>
      </c>
      <c r="X185" s="17">
        <f t="shared" si="38"/>
        <v>0.25531914893617019</v>
      </c>
      <c r="Y185" s="76">
        <v>329</v>
      </c>
      <c r="Z185" s="77">
        <v>0</v>
      </c>
      <c r="AA185" s="78">
        <f t="shared" si="35"/>
        <v>245</v>
      </c>
      <c r="AB185" s="19">
        <f t="shared" si="39"/>
        <v>0.25531914893617019</v>
      </c>
    </row>
    <row r="186" spans="1:28" s="5" customFormat="1" ht="12.75" customHeight="1">
      <c r="A186" s="40" t="s">
        <v>25</v>
      </c>
      <c r="B186" s="37" t="s">
        <v>92</v>
      </c>
      <c r="C186" s="4"/>
      <c r="D186" s="47">
        <v>1.19</v>
      </c>
      <c r="E186" s="38" t="s">
        <v>111</v>
      </c>
      <c r="F186" s="79">
        <v>1759</v>
      </c>
      <c r="G186" s="79">
        <v>1599</v>
      </c>
      <c r="H186" s="90">
        <v>1399</v>
      </c>
      <c r="I186" s="127">
        <v>1130</v>
      </c>
      <c r="J186" s="127">
        <v>18</v>
      </c>
      <c r="K186" s="215">
        <f t="shared" si="32"/>
        <v>1112</v>
      </c>
      <c r="L186" s="231">
        <f t="shared" si="33"/>
        <v>0.30456535334584117</v>
      </c>
      <c r="M186" s="199">
        <v>1599</v>
      </c>
      <c r="N186" s="200">
        <v>0</v>
      </c>
      <c r="O186" s="206">
        <f t="shared" si="30"/>
        <v>1112</v>
      </c>
      <c r="P186" s="207">
        <f t="shared" si="36"/>
        <v>0.30456535334584117</v>
      </c>
      <c r="Q186" s="278">
        <v>1299</v>
      </c>
      <c r="R186" s="203">
        <v>0</v>
      </c>
      <c r="S186" s="208">
        <f t="shared" si="31"/>
        <v>1112</v>
      </c>
      <c r="T186" s="209">
        <f t="shared" si="37"/>
        <v>0.14395688991531946</v>
      </c>
      <c r="U186" s="278">
        <v>1299</v>
      </c>
      <c r="V186" s="280">
        <v>80</v>
      </c>
      <c r="W186" s="206">
        <f t="shared" si="34"/>
        <v>1032</v>
      </c>
      <c r="X186" s="207">
        <f t="shared" si="38"/>
        <v>0.20554272517321015</v>
      </c>
      <c r="Y186" s="278">
        <v>1299</v>
      </c>
      <c r="Z186" s="280">
        <v>80</v>
      </c>
      <c r="AA186" s="208">
        <f t="shared" si="35"/>
        <v>1032</v>
      </c>
      <c r="AB186" s="209">
        <f t="shared" si="39"/>
        <v>0.20554272517321015</v>
      </c>
    </row>
    <row r="187" spans="1:28" s="5" customFormat="1" ht="12.75" customHeight="1">
      <c r="A187" s="42" t="s">
        <v>262</v>
      </c>
      <c r="B187" s="34" t="s">
        <v>92</v>
      </c>
      <c r="C187" s="6"/>
      <c r="D187" s="47">
        <v>0.83</v>
      </c>
      <c r="E187" s="38" t="s">
        <v>327</v>
      </c>
      <c r="F187" s="81">
        <v>769</v>
      </c>
      <c r="G187" s="81">
        <v>699</v>
      </c>
      <c r="H187" s="89">
        <v>0</v>
      </c>
      <c r="I187" s="129">
        <v>552</v>
      </c>
      <c r="J187" s="129">
        <v>0</v>
      </c>
      <c r="K187" s="217">
        <f t="shared" si="32"/>
        <v>552</v>
      </c>
      <c r="L187" s="229">
        <f t="shared" si="33"/>
        <v>0.21030042918454936</v>
      </c>
      <c r="M187" s="66">
        <v>699</v>
      </c>
      <c r="N187" s="67">
        <v>0</v>
      </c>
      <c r="O187" s="68">
        <f t="shared" si="30"/>
        <v>552</v>
      </c>
      <c r="P187" s="16">
        <f t="shared" si="36"/>
        <v>0.21030042918454936</v>
      </c>
      <c r="Q187" s="69">
        <v>699</v>
      </c>
      <c r="R187" s="70">
        <v>0</v>
      </c>
      <c r="S187" s="71">
        <f t="shared" si="31"/>
        <v>552</v>
      </c>
      <c r="T187" s="18">
        <f t="shared" si="37"/>
        <v>0.21030042918454936</v>
      </c>
      <c r="U187" s="66">
        <v>699</v>
      </c>
      <c r="V187" s="67">
        <v>0</v>
      </c>
      <c r="W187" s="68">
        <f t="shared" si="34"/>
        <v>552</v>
      </c>
      <c r="X187" s="16">
        <f t="shared" si="38"/>
        <v>0.21030042918454936</v>
      </c>
      <c r="Y187" s="69">
        <v>699</v>
      </c>
      <c r="Z187" s="70">
        <v>0</v>
      </c>
      <c r="AA187" s="71">
        <f t="shared" si="35"/>
        <v>552</v>
      </c>
      <c r="AB187" s="18">
        <f t="shared" si="39"/>
        <v>0.21030042918454936</v>
      </c>
    </row>
    <row r="188" spans="1:28" s="5" customFormat="1" ht="12.75" customHeight="1">
      <c r="A188" s="42" t="s">
        <v>264</v>
      </c>
      <c r="B188" s="34" t="s">
        <v>92</v>
      </c>
      <c r="C188" s="6"/>
      <c r="D188" s="47">
        <v>0.83</v>
      </c>
      <c r="E188" s="7" t="s">
        <v>328</v>
      </c>
      <c r="F188" s="81">
        <v>1099</v>
      </c>
      <c r="G188" s="81">
        <v>999</v>
      </c>
      <c r="H188" s="89">
        <v>899</v>
      </c>
      <c r="I188" s="129">
        <v>755</v>
      </c>
      <c r="J188" s="129">
        <v>13</v>
      </c>
      <c r="K188" s="217">
        <f t="shared" si="32"/>
        <v>742</v>
      </c>
      <c r="L188" s="229">
        <f t="shared" si="33"/>
        <v>0.25725725725725723</v>
      </c>
      <c r="M188" s="100">
        <v>999</v>
      </c>
      <c r="N188" s="101">
        <v>0</v>
      </c>
      <c r="O188" s="104">
        <f t="shared" si="30"/>
        <v>742</v>
      </c>
      <c r="P188" s="15">
        <f t="shared" si="36"/>
        <v>0.25725725725725723</v>
      </c>
      <c r="Q188" s="102">
        <v>999</v>
      </c>
      <c r="R188" s="103">
        <v>0</v>
      </c>
      <c r="S188" s="105">
        <f t="shared" si="31"/>
        <v>742</v>
      </c>
      <c r="T188" s="20">
        <f t="shared" si="37"/>
        <v>0.25725725725725723</v>
      </c>
      <c r="U188" s="100">
        <v>999</v>
      </c>
      <c r="V188" s="101">
        <v>0</v>
      </c>
      <c r="W188" s="104">
        <f t="shared" si="34"/>
        <v>742</v>
      </c>
      <c r="X188" s="15">
        <f t="shared" si="38"/>
        <v>0.25725725725725723</v>
      </c>
      <c r="Y188" s="102">
        <v>999</v>
      </c>
      <c r="Z188" s="103">
        <v>0</v>
      </c>
      <c r="AA188" s="105">
        <f t="shared" si="35"/>
        <v>742</v>
      </c>
      <c r="AB188" s="20">
        <f t="shared" si="39"/>
        <v>0.25725725725725723</v>
      </c>
    </row>
    <row r="189" spans="1:28" s="5" customFormat="1" ht="12.75" customHeight="1">
      <c r="A189" s="40" t="s">
        <v>263</v>
      </c>
      <c r="B189" s="34" t="s">
        <v>92</v>
      </c>
      <c r="C189" s="6"/>
      <c r="D189" s="47">
        <v>0.83</v>
      </c>
      <c r="E189" s="38" t="s">
        <v>328</v>
      </c>
      <c r="F189" s="81">
        <v>989</v>
      </c>
      <c r="G189" s="81">
        <v>899</v>
      </c>
      <c r="H189" s="89">
        <v>799</v>
      </c>
      <c r="I189" s="129">
        <v>671</v>
      </c>
      <c r="J189" s="129">
        <v>11</v>
      </c>
      <c r="K189" s="217">
        <f t="shared" si="32"/>
        <v>660</v>
      </c>
      <c r="L189" s="229">
        <f t="shared" si="33"/>
        <v>0.26585094549499444</v>
      </c>
      <c r="M189" s="100">
        <v>899</v>
      </c>
      <c r="N189" s="101">
        <v>0</v>
      </c>
      <c r="O189" s="104">
        <f t="shared" si="30"/>
        <v>660</v>
      </c>
      <c r="P189" s="15">
        <f t="shared" si="36"/>
        <v>0.26585094549499444</v>
      </c>
      <c r="Q189" s="102">
        <v>899</v>
      </c>
      <c r="R189" s="103">
        <v>0</v>
      </c>
      <c r="S189" s="105">
        <f t="shared" si="31"/>
        <v>660</v>
      </c>
      <c r="T189" s="20">
        <f t="shared" si="37"/>
        <v>0.26585094549499444</v>
      </c>
      <c r="U189" s="100">
        <v>899</v>
      </c>
      <c r="V189" s="101">
        <v>0</v>
      </c>
      <c r="W189" s="104">
        <f t="shared" si="34"/>
        <v>660</v>
      </c>
      <c r="X189" s="15">
        <f t="shared" si="38"/>
        <v>0.26585094549499444</v>
      </c>
      <c r="Y189" s="102">
        <v>899</v>
      </c>
      <c r="Z189" s="103">
        <v>0</v>
      </c>
      <c r="AA189" s="105">
        <f t="shared" si="35"/>
        <v>660</v>
      </c>
      <c r="AB189" s="20">
        <f t="shared" si="39"/>
        <v>0.26585094549499444</v>
      </c>
    </row>
    <row r="190" spans="1:28" s="5" customFormat="1" ht="12.75" customHeight="1">
      <c r="A190" s="40" t="s">
        <v>266</v>
      </c>
      <c r="B190" s="34" t="s">
        <v>92</v>
      </c>
      <c r="C190" s="6"/>
      <c r="D190" s="47">
        <v>0.83</v>
      </c>
      <c r="E190" s="38" t="s">
        <v>329</v>
      </c>
      <c r="F190" s="81">
        <v>1319</v>
      </c>
      <c r="G190" s="81">
        <v>1199</v>
      </c>
      <c r="H190" s="89">
        <v>1099</v>
      </c>
      <c r="I190" s="129">
        <v>913</v>
      </c>
      <c r="J190" s="129">
        <v>27</v>
      </c>
      <c r="K190" s="217">
        <f t="shared" si="32"/>
        <v>886</v>
      </c>
      <c r="L190" s="229">
        <f t="shared" si="33"/>
        <v>0.26105087572977481</v>
      </c>
      <c r="M190" s="100">
        <v>1199</v>
      </c>
      <c r="N190" s="101">
        <v>0</v>
      </c>
      <c r="O190" s="104">
        <f t="shared" si="30"/>
        <v>886</v>
      </c>
      <c r="P190" s="15">
        <f t="shared" si="36"/>
        <v>0.26105087572977481</v>
      </c>
      <c r="Q190" s="102">
        <v>1199</v>
      </c>
      <c r="R190" s="103">
        <v>0</v>
      </c>
      <c r="S190" s="105">
        <f t="shared" si="31"/>
        <v>886</v>
      </c>
      <c r="T190" s="20">
        <f t="shared" si="37"/>
        <v>0.26105087572977481</v>
      </c>
      <c r="U190" s="100">
        <v>1199</v>
      </c>
      <c r="V190" s="101">
        <v>0</v>
      </c>
      <c r="W190" s="104">
        <f t="shared" si="34"/>
        <v>886</v>
      </c>
      <c r="X190" s="15">
        <f t="shared" si="38"/>
        <v>0.26105087572977481</v>
      </c>
      <c r="Y190" s="102">
        <v>1199</v>
      </c>
      <c r="Z190" s="103">
        <v>0</v>
      </c>
      <c r="AA190" s="105">
        <f t="shared" si="35"/>
        <v>886</v>
      </c>
      <c r="AB190" s="20">
        <f t="shared" si="39"/>
        <v>0.26105087572977481</v>
      </c>
    </row>
    <row r="191" spans="1:28" s="5" customFormat="1" ht="12.75" customHeight="1" thickBot="1">
      <c r="A191" s="41" t="s">
        <v>265</v>
      </c>
      <c r="B191" s="36" t="s">
        <v>92</v>
      </c>
      <c r="C191" s="9"/>
      <c r="D191" s="48">
        <v>0.83</v>
      </c>
      <c r="E191" s="2" t="s">
        <v>329</v>
      </c>
      <c r="F191" s="80">
        <v>1209</v>
      </c>
      <c r="G191" s="80">
        <v>1099</v>
      </c>
      <c r="H191" s="91">
        <v>999</v>
      </c>
      <c r="I191" s="128">
        <v>830</v>
      </c>
      <c r="J191" s="128">
        <v>20</v>
      </c>
      <c r="K191" s="216">
        <f t="shared" si="32"/>
        <v>810</v>
      </c>
      <c r="L191" s="228">
        <f t="shared" si="33"/>
        <v>0.26296633303002731</v>
      </c>
      <c r="M191" s="73">
        <v>1099</v>
      </c>
      <c r="N191" s="74">
        <v>0</v>
      </c>
      <c r="O191" s="75">
        <f t="shared" si="30"/>
        <v>810</v>
      </c>
      <c r="P191" s="17">
        <f t="shared" si="36"/>
        <v>0.26296633303002731</v>
      </c>
      <c r="Q191" s="76">
        <v>1099</v>
      </c>
      <c r="R191" s="77">
        <v>0</v>
      </c>
      <c r="S191" s="78">
        <f t="shared" si="31"/>
        <v>810</v>
      </c>
      <c r="T191" s="19">
        <f t="shared" si="37"/>
        <v>0.26296633303002731</v>
      </c>
      <c r="U191" s="73">
        <v>1099</v>
      </c>
      <c r="V191" s="74">
        <v>0</v>
      </c>
      <c r="W191" s="75">
        <f t="shared" si="34"/>
        <v>810</v>
      </c>
      <c r="X191" s="17">
        <f t="shared" si="38"/>
        <v>0.26296633303002731</v>
      </c>
      <c r="Y191" s="76">
        <v>1099</v>
      </c>
      <c r="Z191" s="77">
        <v>0</v>
      </c>
      <c r="AA191" s="78">
        <f t="shared" si="35"/>
        <v>810</v>
      </c>
      <c r="AB191" s="19">
        <f t="shared" si="39"/>
        <v>0.26296633303002731</v>
      </c>
    </row>
    <row r="192" spans="1:28" s="5" customFormat="1" ht="12.75" customHeight="1">
      <c r="A192" s="42" t="s">
        <v>26</v>
      </c>
      <c r="B192" s="34" t="s">
        <v>92</v>
      </c>
      <c r="C192" s="6"/>
      <c r="D192" s="49">
        <v>1.19</v>
      </c>
      <c r="E192" s="7" t="s">
        <v>112</v>
      </c>
      <c r="F192" s="81">
        <v>1869</v>
      </c>
      <c r="G192" s="81">
        <v>1699</v>
      </c>
      <c r="H192" s="89">
        <v>1499</v>
      </c>
      <c r="I192" s="129">
        <v>1177</v>
      </c>
      <c r="J192" s="129">
        <v>8</v>
      </c>
      <c r="K192" s="217">
        <f t="shared" si="32"/>
        <v>1169</v>
      </c>
      <c r="L192" s="231">
        <f t="shared" si="33"/>
        <v>0.31194820482636842</v>
      </c>
      <c r="M192" s="199">
        <v>1699</v>
      </c>
      <c r="N192" s="200">
        <v>0</v>
      </c>
      <c r="O192" s="201">
        <f t="shared" si="30"/>
        <v>1169</v>
      </c>
      <c r="P192" s="202">
        <f t="shared" si="36"/>
        <v>0.31194820482636842</v>
      </c>
      <c r="Q192" s="278">
        <v>1399</v>
      </c>
      <c r="R192" s="203">
        <v>0</v>
      </c>
      <c r="S192" s="204">
        <f t="shared" si="31"/>
        <v>1169</v>
      </c>
      <c r="T192" s="205">
        <f t="shared" si="37"/>
        <v>0.16440314510364545</v>
      </c>
      <c r="U192" s="278">
        <v>1399</v>
      </c>
      <c r="V192" s="280">
        <v>78</v>
      </c>
      <c r="W192" s="201">
        <f t="shared" si="34"/>
        <v>1091</v>
      </c>
      <c r="X192" s="202">
        <f t="shared" si="38"/>
        <v>0.22015725518227305</v>
      </c>
      <c r="Y192" s="278">
        <v>1299</v>
      </c>
      <c r="Z192" s="280">
        <v>157</v>
      </c>
      <c r="AA192" s="204">
        <f t="shared" si="35"/>
        <v>1012</v>
      </c>
      <c r="AB192" s="205">
        <f t="shared" si="39"/>
        <v>0.22093918398768284</v>
      </c>
    </row>
    <row r="193" spans="1:28" s="5" customFormat="1" ht="12.75" customHeight="1">
      <c r="A193" s="42" t="s">
        <v>269</v>
      </c>
      <c r="B193" s="34" t="s">
        <v>92</v>
      </c>
      <c r="C193" s="6"/>
      <c r="D193" s="47">
        <v>0.83</v>
      </c>
      <c r="E193" s="7" t="s">
        <v>330</v>
      </c>
      <c r="F193" s="79">
        <v>1209</v>
      </c>
      <c r="G193" s="79">
        <v>1099</v>
      </c>
      <c r="H193" s="90">
        <v>999</v>
      </c>
      <c r="I193" s="127">
        <v>839</v>
      </c>
      <c r="J193" s="127">
        <v>14</v>
      </c>
      <c r="K193" s="215">
        <f t="shared" si="32"/>
        <v>825</v>
      </c>
      <c r="L193" s="227">
        <f t="shared" si="33"/>
        <v>0.24931756141947226</v>
      </c>
      <c r="M193" s="66">
        <v>1099</v>
      </c>
      <c r="N193" s="67">
        <v>0</v>
      </c>
      <c r="O193" s="68">
        <f t="shared" si="30"/>
        <v>825</v>
      </c>
      <c r="P193" s="16">
        <f t="shared" si="36"/>
        <v>0.24931756141947226</v>
      </c>
      <c r="Q193" s="69">
        <v>1099</v>
      </c>
      <c r="R193" s="70">
        <v>0</v>
      </c>
      <c r="S193" s="71">
        <f t="shared" si="31"/>
        <v>825</v>
      </c>
      <c r="T193" s="18">
        <f t="shared" si="37"/>
        <v>0.24931756141947226</v>
      </c>
      <c r="U193" s="66">
        <v>1099</v>
      </c>
      <c r="V193" s="67">
        <v>0</v>
      </c>
      <c r="W193" s="68">
        <f t="shared" si="34"/>
        <v>825</v>
      </c>
      <c r="X193" s="16">
        <f t="shared" si="38"/>
        <v>0.24931756141947226</v>
      </c>
      <c r="Y193" s="69">
        <v>1099</v>
      </c>
      <c r="Z193" s="70">
        <v>0</v>
      </c>
      <c r="AA193" s="71">
        <f t="shared" si="35"/>
        <v>825</v>
      </c>
      <c r="AB193" s="18">
        <f t="shared" si="39"/>
        <v>0.24931756141947226</v>
      </c>
    </row>
    <row r="194" spans="1:28" s="5" customFormat="1" ht="12.75" customHeight="1">
      <c r="A194" s="42" t="s">
        <v>267</v>
      </c>
      <c r="B194" s="34" t="s">
        <v>92</v>
      </c>
      <c r="C194" s="6"/>
      <c r="D194" s="47">
        <v>0.83</v>
      </c>
      <c r="E194" s="38" t="s">
        <v>331</v>
      </c>
      <c r="F194" s="79">
        <v>879</v>
      </c>
      <c r="G194" s="79">
        <v>799</v>
      </c>
      <c r="H194" s="90">
        <v>0</v>
      </c>
      <c r="I194" s="127">
        <v>631</v>
      </c>
      <c r="J194" s="127">
        <v>13</v>
      </c>
      <c r="K194" s="215">
        <f t="shared" si="32"/>
        <v>618</v>
      </c>
      <c r="L194" s="227">
        <f t="shared" si="33"/>
        <v>0.22653316645807259</v>
      </c>
      <c r="M194" s="66">
        <v>799</v>
      </c>
      <c r="N194" s="67">
        <v>0</v>
      </c>
      <c r="O194" s="68">
        <f t="shared" si="30"/>
        <v>618</v>
      </c>
      <c r="P194" s="16">
        <f t="shared" si="36"/>
        <v>0.22653316645807259</v>
      </c>
      <c r="Q194" s="69">
        <v>799</v>
      </c>
      <c r="R194" s="70">
        <v>0</v>
      </c>
      <c r="S194" s="71">
        <f t="shared" si="31"/>
        <v>618</v>
      </c>
      <c r="T194" s="18">
        <f t="shared" si="37"/>
        <v>0.22653316645807259</v>
      </c>
      <c r="U194" s="66">
        <v>799</v>
      </c>
      <c r="V194" s="67">
        <v>0</v>
      </c>
      <c r="W194" s="68">
        <f t="shared" si="34"/>
        <v>618</v>
      </c>
      <c r="X194" s="16">
        <f t="shared" si="38"/>
        <v>0.22653316645807259</v>
      </c>
      <c r="Y194" s="69">
        <v>799</v>
      </c>
      <c r="Z194" s="70">
        <v>0</v>
      </c>
      <c r="AA194" s="71">
        <f t="shared" si="35"/>
        <v>618</v>
      </c>
      <c r="AB194" s="18">
        <f t="shared" si="39"/>
        <v>0.22653316645807259</v>
      </c>
    </row>
    <row r="195" spans="1:28" s="5" customFormat="1" ht="12.75" customHeight="1">
      <c r="A195" s="40" t="s">
        <v>268</v>
      </c>
      <c r="B195" s="34" t="s">
        <v>92</v>
      </c>
      <c r="C195" s="6"/>
      <c r="D195" s="47">
        <v>0.83</v>
      </c>
      <c r="E195" s="38" t="s">
        <v>330</v>
      </c>
      <c r="F195" s="79">
        <v>1099</v>
      </c>
      <c r="G195" s="79">
        <v>999</v>
      </c>
      <c r="H195" s="90">
        <v>899</v>
      </c>
      <c r="I195" s="127">
        <v>755</v>
      </c>
      <c r="J195" s="127">
        <v>12</v>
      </c>
      <c r="K195" s="215">
        <f t="shared" si="32"/>
        <v>743</v>
      </c>
      <c r="L195" s="227">
        <f t="shared" si="33"/>
        <v>0.25625625625625625</v>
      </c>
      <c r="M195" s="66">
        <v>999</v>
      </c>
      <c r="N195" s="67">
        <v>0</v>
      </c>
      <c r="O195" s="68">
        <f t="shared" si="30"/>
        <v>743</v>
      </c>
      <c r="P195" s="16">
        <f t="shared" si="36"/>
        <v>0.25625625625625625</v>
      </c>
      <c r="Q195" s="69">
        <v>999</v>
      </c>
      <c r="R195" s="70">
        <v>0</v>
      </c>
      <c r="S195" s="71">
        <f t="shared" si="31"/>
        <v>743</v>
      </c>
      <c r="T195" s="18">
        <f t="shared" si="37"/>
        <v>0.25625625625625625</v>
      </c>
      <c r="U195" s="66">
        <v>999</v>
      </c>
      <c r="V195" s="67">
        <v>0</v>
      </c>
      <c r="W195" s="68">
        <f t="shared" si="34"/>
        <v>743</v>
      </c>
      <c r="X195" s="16">
        <f t="shared" si="38"/>
        <v>0.25625625625625625</v>
      </c>
      <c r="Y195" s="69">
        <v>999</v>
      </c>
      <c r="Z195" s="70">
        <v>0</v>
      </c>
      <c r="AA195" s="71">
        <f t="shared" si="35"/>
        <v>743</v>
      </c>
      <c r="AB195" s="18">
        <f t="shared" si="39"/>
        <v>0.25625625625625625</v>
      </c>
    </row>
    <row r="196" spans="1:28" s="5" customFormat="1" ht="12.75" customHeight="1">
      <c r="A196" s="40" t="s">
        <v>271</v>
      </c>
      <c r="B196" s="34" t="s">
        <v>92</v>
      </c>
      <c r="C196" s="6"/>
      <c r="D196" s="47">
        <v>0.83</v>
      </c>
      <c r="E196" s="38" t="s">
        <v>332</v>
      </c>
      <c r="F196" s="79">
        <v>1429</v>
      </c>
      <c r="G196" s="79">
        <v>1299</v>
      </c>
      <c r="H196" s="90">
        <v>1199</v>
      </c>
      <c r="I196" s="127">
        <v>997</v>
      </c>
      <c r="J196" s="127">
        <v>33</v>
      </c>
      <c r="K196" s="215">
        <f t="shared" si="32"/>
        <v>964</v>
      </c>
      <c r="L196" s="227">
        <f t="shared" si="33"/>
        <v>0.25789068514241725</v>
      </c>
      <c r="M196" s="66">
        <v>1299</v>
      </c>
      <c r="N196" s="67">
        <v>0</v>
      </c>
      <c r="O196" s="68">
        <f t="shared" si="30"/>
        <v>964</v>
      </c>
      <c r="P196" s="16">
        <f t="shared" si="36"/>
        <v>0.25789068514241725</v>
      </c>
      <c r="Q196" s="69">
        <v>1299</v>
      </c>
      <c r="R196" s="70">
        <v>0</v>
      </c>
      <c r="S196" s="71">
        <f t="shared" si="31"/>
        <v>964</v>
      </c>
      <c r="T196" s="18">
        <f t="shared" si="37"/>
        <v>0.25789068514241725</v>
      </c>
      <c r="U196" s="66">
        <v>1299</v>
      </c>
      <c r="V196" s="67">
        <v>0</v>
      </c>
      <c r="W196" s="68">
        <f t="shared" si="34"/>
        <v>964</v>
      </c>
      <c r="X196" s="16">
        <f t="shared" si="38"/>
        <v>0.25789068514241725</v>
      </c>
      <c r="Y196" s="69">
        <v>1299</v>
      </c>
      <c r="Z196" s="70">
        <v>0</v>
      </c>
      <c r="AA196" s="71">
        <f t="shared" si="35"/>
        <v>964</v>
      </c>
      <c r="AB196" s="18">
        <f t="shared" si="39"/>
        <v>0.25789068514241725</v>
      </c>
    </row>
    <row r="197" spans="1:28" s="5" customFormat="1" ht="12.75" customHeight="1" thickBot="1">
      <c r="A197" s="40" t="s">
        <v>270</v>
      </c>
      <c r="B197" s="34" t="s">
        <v>92</v>
      </c>
      <c r="C197" s="6"/>
      <c r="D197" s="47">
        <v>0.83</v>
      </c>
      <c r="E197" s="38" t="s">
        <v>332</v>
      </c>
      <c r="F197" s="79">
        <v>1319</v>
      </c>
      <c r="G197" s="79">
        <v>1199</v>
      </c>
      <c r="H197" s="90">
        <v>1099</v>
      </c>
      <c r="I197" s="127">
        <v>914</v>
      </c>
      <c r="J197" s="127">
        <v>30</v>
      </c>
      <c r="K197" s="215">
        <f t="shared" si="32"/>
        <v>884</v>
      </c>
      <c r="L197" s="227">
        <f t="shared" si="33"/>
        <v>0.26271893244370309</v>
      </c>
      <c r="M197" s="66">
        <v>1199</v>
      </c>
      <c r="N197" s="67">
        <v>0</v>
      </c>
      <c r="O197" s="68">
        <f t="shared" si="30"/>
        <v>884</v>
      </c>
      <c r="P197" s="16">
        <f t="shared" si="36"/>
        <v>0.26271893244370309</v>
      </c>
      <c r="Q197" s="69">
        <v>1199</v>
      </c>
      <c r="R197" s="70">
        <v>0</v>
      </c>
      <c r="S197" s="71">
        <f t="shared" si="31"/>
        <v>884</v>
      </c>
      <c r="T197" s="18">
        <f t="shared" si="37"/>
        <v>0.26271893244370309</v>
      </c>
      <c r="U197" s="66">
        <v>1199</v>
      </c>
      <c r="V197" s="67">
        <v>0</v>
      </c>
      <c r="W197" s="68">
        <f t="shared" si="34"/>
        <v>884</v>
      </c>
      <c r="X197" s="16">
        <f t="shared" si="38"/>
        <v>0.26271893244370309</v>
      </c>
      <c r="Y197" s="69">
        <v>1199</v>
      </c>
      <c r="Z197" s="70">
        <v>0</v>
      </c>
      <c r="AA197" s="71">
        <f t="shared" si="35"/>
        <v>884</v>
      </c>
      <c r="AB197" s="18">
        <f t="shared" si="39"/>
        <v>0.26271893244370309</v>
      </c>
    </row>
    <row r="198" spans="1:28" s="5" customFormat="1" ht="12.75" customHeight="1" thickBot="1">
      <c r="A198" s="137" t="s">
        <v>162</v>
      </c>
      <c r="B198" s="138" t="s">
        <v>106</v>
      </c>
      <c r="C198" s="139"/>
      <c r="D198" s="140">
        <v>1.19</v>
      </c>
      <c r="E198" s="141" t="s">
        <v>333</v>
      </c>
      <c r="F198" s="142">
        <v>2639</v>
      </c>
      <c r="G198" s="142">
        <v>2399</v>
      </c>
      <c r="H198" s="153">
        <v>2099</v>
      </c>
      <c r="I198" s="146">
        <v>1653</v>
      </c>
      <c r="J198" s="146">
        <v>50</v>
      </c>
      <c r="K198" s="219">
        <f t="shared" si="32"/>
        <v>1603</v>
      </c>
      <c r="L198" s="232">
        <f t="shared" si="33"/>
        <v>0.33180491871613171</v>
      </c>
      <c r="M198" s="115">
        <v>2399</v>
      </c>
      <c r="N198" s="116">
        <v>0</v>
      </c>
      <c r="O198" s="117">
        <f t="shared" si="30"/>
        <v>1603</v>
      </c>
      <c r="P198" s="118">
        <f t="shared" si="36"/>
        <v>0.33180491871613171</v>
      </c>
      <c r="Q198" s="247">
        <v>1999</v>
      </c>
      <c r="R198" s="279">
        <v>78</v>
      </c>
      <c r="S198" s="125">
        <f t="shared" si="31"/>
        <v>1525</v>
      </c>
      <c r="T198" s="126">
        <f t="shared" si="37"/>
        <v>0.23711855927963982</v>
      </c>
      <c r="U198" s="115">
        <v>2399</v>
      </c>
      <c r="V198" s="116">
        <v>0</v>
      </c>
      <c r="W198" s="117">
        <f t="shared" si="34"/>
        <v>1603</v>
      </c>
      <c r="X198" s="118">
        <f t="shared" si="38"/>
        <v>0.33180491871613171</v>
      </c>
      <c r="Y198" s="247">
        <v>1999</v>
      </c>
      <c r="Z198" s="279">
        <v>78</v>
      </c>
      <c r="AA198" s="125">
        <f t="shared" si="35"/>
        <v>1525</v>
      </c>
      <c r="AB198" s="126">
        <f t="shared" si="39"/>
        <v>0.23711855927963982</v>
      </c>
    </row>
    <row r="199" spans="1:28" s="5" customFormat="1" ht="12.75" customHeight="1">
      <c r="A199" s="163" t="s">
        <v>493</v>
      </c>
      <c r="B199" s="164" t="s">
        <v>106</v>
      </c>
      <c r="C199" s="183" t="s">
        <v>6</v>
      </c>
      <c r="D199" s="166">
        <v>1.19</v>
      </c>
      <c r="E199" s="167" t="s">
        <v>494</v>
      </c>
      <c r="F199" s="168">
        <v>1209</v>
      </c>
      <c r="G199" s="168">
        <v>1099</v>
      </c>
      <c r="H199" s="168">
        <v>999</v>
      </c>
      <c r="I199" s="169">
        <v>785</v>
      </c>
      <c r="J199" s="169">
        <v>0</v>
      </c>
      <c r="K199" s="169">
        <f t="shared" si="32"/>
        <v>785</v>
      </c>
      <c r="L199" s="230">
        <f t="shared" si="33"/>
        <v>0.2857142857142857</v>
      </c>
      <c r="M199" s="276">
        <v>1099</v>
      </c>
      <c r="N199" s="171">
        <v>0</v>
      </c>
      <c r="O199" s="172">
        <f t="shared" si="30"/>
        <v>785</v>
      </c>
      <c r="P199" s="173">
        <f t="shared" si="36"/>
        <v>0.2857142857142857</v>
      </c>
      <c r="Q199" s="248">
        <v>1099</v>
      </c>
      <c r="R199" s="175">
        <v>0</v>
      </c>
      <c r="S199" s="176">
        <f t="shared" si="31"/>
        <v>785</v>
      </c>
      <c r="T199" s="177">
        <f t="shared" si="37"/>
        <v>0.2857142857142857</v>
      </c>
      <c r="U199" s="276">
        <v>1099</v>
      </c>
      <c r="V199" s="171">
        <v>0</v>
      </c>
      <c r="W199" s="172">
        <f t="shared" si="34"/>
        <v>785</v>
      </c>
      <c r="X199" s="173">
        <f t="shared" si="38"/>
        <v>0.2857142857142857</v>
      </c>
      <c r="Y199" s="248">
        <v>1099</v>
      </c>
      <c r="Z199" s="175">
        <v>0</v>
      </c>
      <c r="AA199" s="176">
        <f t="shared" si="35"/>
        <v>785</v>
      </c>
      <c r="AB199" s="177">
        <f t="shared" si="39"/>
        <v>0.2857142857142857</v>
      </c>
    </row>
    <row r="200" spans="1:28" s="5" customFormat="1" ht="12.75" customHeight="1">
      <c r="A200" s="40" t="s">
        <v>495</v>
      </c>
      <c r="B200" s="37" t="s">
        <v>106</v>
      </c>
      <c r="C200" s="183" t="s">
        <v>6</v>
      </c>
      <c r="D200" s="47">
        <v>1.19</v>
      </c>
      <c r="E200" s="38" t="s">
        <v>496</v>
      </c>
      <c r="F200" s="79">
        <v>1759</v>
      </c>
      <c r="G200" s="79">
        <v>1599</v>
      </c>
      <c r="H200" s="79">
        <v>1499</v>
      </c>
      <c r="I200" s="154">
        <v>1178</v>
      </c>
      <c r="J200" s="154">
        <v>0</v>
      </c>
      <c r="K200" s="154">
        <f t="shared" si="32"/>
        <v>1178</v>
      </c>
      <c r="L200" s="227">
        <f t="shared" si="33"/>
        <v>0.26328955597248282</v>
      </c>
      <c r="M200" s="274">
        <v>1599</v>
      </c>
      <c r="N200" s="67">
        <v>0</v>
      </c>
      <c r="O200" s="68">
        <f t="shared" ref="O200:O263" si="42">K200-N200</f>
        <v>1178</v>
      </c>
      <c r="P200" s="16">
        <f t="shared" si="36"/>
        <v>0.26328955597248282</v>
      </c>
      <c r="Q200" s="249">
        <v>1599</v>
      </c>
      <c r="R200" s="70">
        <v>0</v>
      </c>
      <c r="S200" s="71">
        <f t="shared" ref="S200:S263" si="43">K200-R200</f>
        <v>1178</v>
      </c>
      <c r="T200" s="18">
        <f t="shared" si="37"/>
        <v>0.26328955597248282</v>
      </c>
      <c r="U200" s="274">
        <v>1599</v>
      </c>
      <c r="V200" s="67">
        <v>0</v>
      </c>
      <c r="W200" s="68">
        <f t="shared" si="34"/>
        <v>1178</v>
      </c>
      <c r="X200" s="16">
        <f t="shared" si="38"/>
        <v>0.26328955597248282</v>
      </c>
      <c r="Y200" s="249">
        <v>1599</v>
      </c>
      <c r="Z200" s="70">
        <v>0</v>
      </c>
      <c r="AA200" s="71">
        <f t="shared" si="35"/>
        <v>1178</v>
      </c>
      <c r="AB200" s="18">
        <f t="shared" si="39"/>
        <v>0.26328955597248282</v>
      </c>
    </row>
    <row r="201" spans="1:28" s="5" customFormat="1" ht="12.75" customHeight="1">
      <c r="A201" s="40" t="s">
        <v>497</v>
      </c>
      <c r="B201" s="37" t="s">
        <v>106</v>
      </c>
      <c r="C201" s="183" t="s">
        <v>6</v>
      </c>
      <c r="D201" s="47">
        <v>1.19</v>
      </c>
      <c r="E201" s="38" t="s">
        <v>498</v>
      </c>
      <c r="F201" s="79">
        <v>1649</v>
      </c>
      <c r="G201" s="79">
        <v>1499</v>
      </c>
      <c r="H201" s="79">
        <v>1399</v>
      </c>
      <c r="I201" s="154">
        <v>1099</v>
      </c>
      <c r="J201" s="154">
        <v>0</v>
      </c>
      <c r="K201" s="154">
        <f t="shared" si="32"/>
        <v>1099</v>
      </c>
      <c r="L201" s="227">
        <f t="shared" si="33"/>
        <v>0.26684456304202803</v>
      </c>
      <c r="M201" s="274">
        <v>1499</v>
      </c>
      <c r="N201" s="67">
        <v>0</v>
      </c>
      <c r="O201" s="68">
        <f t="shared" si="42"/>
        <v>1099</v>
      </c>
      <c r="P201" s="16">
        <f t="shared" si="36"/>
        <v>0.26684456304202803</v>
      </c>
      <c r="Q201" s="249">
        <v>1499</v>
      </c>
      <c r="R201" s="70">
        <v>0</v>
      </c>
      <c r="S201" s="71">
        <f t="shared" si="43"/>
        <v>1099</v>
      </c>
      <c r="T201" s="18">
        <f t="shared" si="37"/>
        <v>0.26684456304202803</v>
      </c>
      <c r="U201" s="274">
        <v>1499</v>
      </c>
      <c r="V201" s="67">
        <v>0</v>
      </c>
      <c r="W201" s="68">
        <f t="shared" ref="W201:W264" si="44">K201-V201</f>
        <v>1099</v>
      </c>
      <c r="X201" s="16">
        <f t="shared" si="38"/>
        <v>0.26684456304202803</v>
      </c>
      <c r="Y201" s="249">
        <v>1499</v>
      </c>
      <c r="Z201" s="70">
        <v>0</v>
      </c>
      <c r="AA201" s="71">
        <f t="shared" ref="AA201:AA264" si="45">K201-Z201</f>
        <v>1099</v>
      </c>
      <c r="AB201" s="18">
        <f t="shared" si="39"/>
        <v>0.26684456304202803</v>
      </c>
    </row>
    <row r="202" spans="1:28" s="5" customFormat="1" ht="12.75" customHeight="1">
      <c r="A202" s="40" t="s">
        <v>27</v>
      </c>
      <c r="B202" s="37" t="s">
        <v>106</v>
      </c>
      <c r="C202" s="4"/>
      <c r="D202" s="47">
        <v>1.19</v>
      </c>
      <c r="E202" s="38" t="s">
        <v>113</v>
      </c>
      <c r="F202" s="79">
        <v>1759</v>
      </c>
      <c r="G202" s="79">
        <v>1599</v>
      </c>
      <c r="H202" s="79">
        <v>1399</v>
      </c>
      <c r="I202" s="154">
        <v>1099</v>
      </c>
      <c r="J202" s="154">
        <v>0</v>
      </c>
      <c r="K202" s="154">
        <f t="shared" si="32"/>
        <v>1099</v>
      </c>
      <c r="L202" s="227">
        <f t="shared" si="33"/>
        <v>0.31269543464665417</v>
      </c>
      <c r="M202" s="274">
        <v>1599</v>
      </c>
      <c r="N202" s="67">
        <v>0</v>
      </c>
      <c r="O202" s="68">
        <f t="shared" si="42"/>
        <v>1099</v>
      </c>
      <c r="P202" s="16">
        <f t="shared" si="36"/>
        <v>0.31269543464665417</v>
      </c>
      <c r="Q202" s="253">
        <v>1299</v>
      </c>
      <c r="R202" s="241">
        <v>78</v>
      </c>
      <c r="S202" s="71">
        <f t="shared" si="43"/>
        <v>1021</v>
      </c>
      <c r="T202" s="18">
        <f t="shared" si="37"/>
        <v>0.21401077752117012</v>
      </c>
      <c r="U202" s="253">
        <v>1299</v>
      </c>
      <c r="V202" s="241">
        <v>78</v>
      </c>
      <c r="W202" s="68">
        <f t="shared" si="44"/>
        <v>1021</v>
      </c>
      <c r="X202" s="16">
        <f t="shared" si="38"/>
        <v>0.21401077752117012</v>
      </c>
      <c r="Y202" s="253">
        <v>1299</v>
      </c>
      <c r="Z202" s="241">
        <v>78</v>
      </c>
      <c r="AA202" s="71">
        <f t="shared" si="45"/>
        <v>1021</v>
      </c>
      <c r="AB202" s="18">
        <f t="shared" si="39"/>
        <v>0.21401077752117012</v>
      </c>
    </row>
    <row r="203" spans="1:28" s="5" customFormat="1" ht="12.75" customHeight="1">
      <c r="A203" s="40" t="s">
        <v>29</v>
      </c>
      <c r="B203" s="37" t="s">
        <v>106</v>
      </c>
      <c r="C203" s="181" t="s">
        <v>499</v>
      </c>
      <c r="D203" s="47">
        <v>1.19</v>
      </c>
      <c r="E203" s="38" t="s">
        <v>113</v>
      </c>
      <c r="F203" s="79">
        <v>2199</v>
      </c>
      <c r="G203" s="79">
        <v>1999</v>
      </c>
      <c r="H203" s="79">
        <v>1699</v>
      </c>
      <c r="I203" s="154">
        <v>1322</v>
      </c>
      <c r="J203" s="154">
        <v>42</v>
      </c>
      <c r="K203" s="154">
        <f t="shared" si="32"/>
        <v>1280</v>
      </c>
      <c r="L203" s="227">
        <f t="shared" si="33"/>
        <v>0.35967983991996</v>
      </c>
      <c r="M203" s="274">
        <v>1999</v>
      </c>
      <c r="N203" s="67">
        <v>0</v>
      </c>
      <c r="O203" s="68">
        <f t="shared" si="42"/>
        <v>1280</v>
      </c>
      <c r="P203" s="16">
        <f t="shared" si="36"/>
        <v>0.35967983991996</v>
      </c>
      <c r="Q203" s="253">
        <v>1399</v>
      </c>
      <c r="R203" s="241">
        <v>233</v>
      </c>
      <c r="S203" s="71">
        <f t="shared" si="43"/>
        <v>1047</v>
      </c>
      <c r="T203" s="18">
        <f t="shared" si="37"/>
        <v>0.25160829163688347</v>
      </c>
      <c r="U203" s="253">
        <v>1399</v>
      </c>
      <c r="V203" s="241">
        <v>233</v>
      </c>
      <c r="W203" s="68">
        <f t="shared" si="44"/>
        <v>1047</v>
      </c>
      <c r="X203" s="16">
        <f t="shared" si="38"/>
        <v>0.25160829163688347</v>
      </c>
      <c r="Y203" s="253">
        <v>1399</v>
      </c>
      <c r="Z203" s="241">
        <v>233</v>
      </c>
      <c r="AA203" s="71">
        <f t="shared" si="45"/>
        <v>1047</v>
      </c>
      <c r="AB203" s="18">
        <f t="shared" si="39"/>
        <v>0.25160829163688347</v>
      </c>
    </row>
    <row r="204" spans="1:28" s="5" customFormat="1" ht="12.75" customHeight="1">
      <c r="A204" s="40" t="s">
        <v>28</v>
      </c>
      <c r="B204" s="37" t="s">
        <v>106</v>
      </c>
      <c r="C204" s="181" t="s">
        <v>499</v>
      </c>
      <c r="D204" s="47">
        <v>1.19</v>
      </c>
      <c r="E204" s="38" t="s">
        <v>113</v>
      </c>
      <c r="F204" s="79">
        <v>2089</v>
      </c>
      <c r="G204" s="79">
        <v>1899</v>
      </c>
      <c r="H204" s="79">
        <v>1599</v>
      </c>
      <c r="I204" s="154">
        <v>1244</v>
      </c>
      <c r="J204" s="154">
        <v>40</v>
      </c>
      <c r="K204" s="154">
        <f t="shared" si="32"/>
        <v>1204</v>
      </c>
      <c r="L204" s="227">
        <f t="shared" si="33"/>
        <v>0.36598209583991576</v>
      </c>
      <c r="M204" s="274">
        <v>1899</v>
      </c>
      <c r="N204" s="67">
        <v>0</v>
      </c>
      <c r="O204" s="68">
        <f t="shared" si="42"/>
        <v>1204</v>
      </c>
      <c r="P204" s="16">
        <f t="shared" si="36"/>
        <v>0.36598209583991576</v>
      </c>
      <c r="Q204" s="253">
        <v>1299</v>
      </c>
      <c r="R204" s="241">
        <v>233</v>
      </c>
      <c r="S204" s="71">
        <f t="shared" si="43"/>
        <v>971</v>
      </c>
      <c r="T204" s="18">
        <f t="shared" si="37"/>
        <v>0.25250192455735182</v>
      </c>
      <c r="U204" s="253">
        <v>1299</v>
      </c>
      <c r="V204" s="241">
        <v>233</v>
      </c>
      <c r="W204" s="68">
        <f t="shared" si="44"/>
        <v>971</v>
      </c>
      <c r="X204" s="16">
        <f t="shared" si="38"/>
        <v>0.25250192455735182</v>
      </c>
      <c r="Y204" s="253">
        <v>1299</v>
      </c>
      <c r="Z204" s="241">
        <v>233</v>
      </c>
      <c r="AA204" s="71">
        <f t="shared" si="45"/>
        <v>971</v>
      </c>
      <c r="AB204" s="18">
        <f t="shared" si="39"/>
        <v>0.25250192455735182</v>
      </c>
    </row>
    <row r="205" spans="1:28" s="5" customFormat="1" ht="12.75" customHeight="1">
      <c r="A205" s="40" t="s">
        <v>500</v>
      </c>
      <c r="B205" s="37" t="s">
        <v>106</v>
      </c>
      <c r="C205" s="183" t="s">
        <v>6</v>
      </c>
      <c r="D205" s="47">
        <v>1.19</v>
      </c>
      <c r="E205" s="38" t="s">
        <v>501</v>
      </c>
      <c r="F205" s="79">
        <v>2199</v>
      </c>
      <c r="G205" s="79">
        <v>1999</v>
      </c>
      <c r="H205" s="79">
        <v>1799</v>
      </c>
      <c r="I205" s="154">
        <v>1417</v>
      </c>
      <c r="J205" s="154">
        <v>0</v>
      </c>
      <c r="K205" s="154">
        <f t="shared" si="32"/>
        <v>1417</v>
      </c>
      <c r="L205" s="227">
        <f t="shared" si="33"/>
        <v>0.29114557278639319</v>
      </c>
      <c r="M205" s="274">
        <v>1999</v>
      </c>
      <c r="N205" s="67">
        <v>0</v>
      </c>
      <c r="O205" s="68">
        <f t="shared" si="42"/>
        <v>1417</v>
      </c>
      <c r="P205" s="16">
        <f t="shared" si="36"/>
        <v>0.29114557278639319</v>
      </c>
      <c r="Q205" s="249">
        <v>1999</v>
      </c>
      <c r="R205" s="70">
        <v>0</v>
      </c>
      <c r="S205" s="71">
        <f t="shared" si="43"/>
        <v>1417</v>
      </c>
      <c r="T205" s="18">
        <f t="shared" si="37"/>
        <v>0.29114557278639319</v>
      </c>
      <c r="U205" s="274">
        <v>1999</v>
      </c>
      <c r="V205" s="67">
        <v>0</v>
      </c>
      <c r="W205" s="68">
        <f t="shared" si="44"/>
        <v>1417</v>
      </c>
      <c r="X205" s="16">
        <f t="shared" si="38"/>
        <v>0.29114557278639319</v>
      </c>
      <c r="Y205" s="249">
        <v>1999</v>
      </c>
      <c r="Z205" s="70">
        <v>0</v>
      </c>
      <c r="AA205" s="71">
        <f t="shared" si="45"/>
        <v>1417</v>
      </c>
      <c r="AB205" s="18">
        <f t="shared" si="39"/>
        <v>0.29114557278639319</v>
      </c>
    </row>
    <row r="206" spans="1:28" s="5" customFormat="1" ht="12.75" customHeight="1">
      <c r="A206" s="40" t="s">
        <v>502</v>
      </c>
      <c r="B206" s="37" t="s">
        <v>106</v>
      </c>
      <c r="C206" s="183" t="s">
        <v>6</v>
      </c>
      <c r="D206" s="47">
        <v>1.19</v>
      </c>
      <c r="E206" s="38" t="s">
        <v>503</v>
      </c>
      <c r="F206" s="79">
        <v>2089</v>
      </c>
      <c r="G206" s="79">
        <v>1899</v>
      </c>
      <c r="H206" s="79">
        <v>1699</v>
      </c>
      <c r="I206" s="154">
        <v>1338</v>
      </c>
      <c r="J206" s="154">
        <v>0</v>
      </c>
      <c r="K206" s="154">
        <f t="shared" si="32"/>
        <v>1338</v>
      </c>
      <c r="L206" s="227">
        <f t="shared" si="33"/>
        <v>0.29541864139020535</v>
      </c>
      <c r="M206" s="274">
        <v>1899</v>
      </c>
      <c r="N206" s="67">
        <v>0</v>
      </c>
      <c r="O206" s="68">
        <f t="shared" si="42"/>
        <v>1338</v>
      </c>
      <c r="P206" s="16">
        <f t="shared" si="36"/>
        <v>0.29541864139020535</v>
      </c>
      <c r="Q206" s="249">
        <v>1899</v>
      </c>
      <c r="R206" s="70">
        <v>0</v>
      </c>
      <c r="S206" s="71">
        <f t="shared" si="43"/>
        <v>1338</v>
      </c>
      <c r="T206" s="18">
        <f t="shared" si="37"/>
        <v>0.29541864139020535</v>
      </c>
      <c r="U206" s="274">
        <v>1899</v>
      </c>
      <c r="V206" s="67">
        <v>0</v>
      </c>
      <c r="W206" s="68">
        <f t="shared" si="44"/>
        <v>1338</v>
      </c>
      <c r="X206" s="16">
        <f t="shared" si="38"/>
        <v>0.29541864139020535</v>
      </c>
      <c r="Y206" s="249">
        <v>1899</v>
      </c>
      <c r="Z206" s="70">
        <v>0</v>
      </c>
      <c r="AA206" s="71">
        <f t="shared" si="45"/>
        <v>1338</v>
      </c>
      <c r="AB206" s="18">
        <f t="shared" si="39"/>
        <v>0.29541864139020535</v>
      </c>
    </row>
    <row r="207" spans="1:28" s="5" customFormat="1" ht="12.75" customHeight="1">
      <c r="A207" s="40" t="s">
        <v>133</v>
      </c>
      <c r="B207" s="37" t="s">
        <v>106</v>
      </c>
      <c r="C207" s="181" t="s">
        <v>499</v>
      </c>
      <c r="D207" s="47">
        <v>1.19</v>
      </c>
      <c r="E207" s="38" t="s">
        <v>334</v>
      </c>
      <c r="F207" s="79">
        <v>2529</v>
      </c>
      <c r="G207" s="79">
        <v>2299</v>
      </c>
      <c r="H207" s="79">
        <v>1999</v>
      </c>
      <c r="I207" s="154">
        <v>1574</v>
      </c>
      <c r="J207" s="154">
        <v>0</v>
      </c>
      <c r="K207" s="154">
        <f t="shared" si="32"/>
        <v>1574</v>
      </c>
      <c r="L207" s="227">
        <f t="shared" si="33"/>
        <v>0.31535450195737275</v>
      </c>
      <c r="M207" s="274">
        <v>2299</v>
      </c>
      <c r="N207" s="67">
        <v>0</v>
      </c>
      <c r="O207" s="68">
        <f t="shared" si="42"/>
        <v>1574</v>
      </c>
      <c r="P207" s="16">
        <f t="shared" si="36"/>
        <v>0.31535450195737275</v>
      </c>
      <c r="Q207" s="253">
        <v>1999</v>
      </c>
      <c r="R207" s="70">
        <v>0</v>
      </c>
      <c r="S207" s="71">
        <f t="shared" si="43"/>
        <v>1574</v>
      </c>
      <c r="T207" s="18">
        <f t="shared" si="37"/>
        <v>0.21260630315157578</v>
      </c>
      <c r="U207" s="274">
        <v>2299</v>
      </c>
      <c r="V207" s="67">
        <v>0</v>
      </c>
      <c r="W207" s="68">
        <f t="shared" si="44"/>
        <v>1574</v>
      </c>
      <c r="X207" s="16">
        <f t="shared" si="38"/>
        <v>0.31535450195737275</v>
      </c>
      <c r="Y207" s="249">
        <v>2299</v>
      </c>
      <c r="Z207" s="70">
        <v>0</v>
      </c>
      <c r="AA207" s="71">
        <f t="shared" si="45"/>
        <v>1574</v>
      </c>
      <c r="AB207" s="18">
        <f t="shared" si="39"/>
        <v>0.31535450195737275</v>
      </c>
    </row>
    <row r="208" spans="1:28" s="5" customFormat="1" ht="12.75" customHeight="1">
      <c r="A208" s="40" t="s">
        <v>504</v>
      </c>
      <c r="B208" s="37" t="s">
        <v>106</v>
      </c>
      <c r="C208" s="183" t="s">
        <v>6</v>
      </c>
      <c r="D208" s="47">
        <v>1.19</v>
      </c>
      <c r="E208" s="38" t="s">
        <v>505</v>
      </c>
      <c r="F208" s="79">
        <v>2639</v>
      </c>
      <c r="G208" s="79">
        <v>2399</v>
      </c>
      <c r="H208" s="79">
        <v>2199</v>
      </c>
      <c r="I208" s="154">
        <v>1730</v>
      </c>
      <c r="J208" s="154">
        <v>0</v>
      </c>
      <c r="K208" s="154">
        <f t="shared" si="32"/>
        <v>1730</v>
      </c>
      <c r="L208" s="227">
        <f t="shared" si="33"/>
        <v>0.27886619424760317</v>
      </c>
      <c r="M208" s="274">
        <v>2399</v>
      </c>
      <c r="N208" s="67">
        <v>0</v>
      </c>
      <c r="O208" s="68">
        <f t="shared" si="42"/>
        <v>1730</v>
      </c>
      <c r="P208" s="16">
        <f t="shared" si="36"/>
        <v>0.27886619424760317</v>
      </c>
      <c r="Q208" s="249">
        <v>2399</v>
      </c>
      <c r="R208" s="70">
        <v>0</v>
      </c>
      <c r="S208" s="71">
        <f t="shared" si="43"/>
        <v>1730</v>
      </c>
      <c r="T208" s="18">
        <f t="shared" si="37"/>
        <v>0.27886619424760317</v>
      </c>
      <c r="U208" s="274">
        <v>2399</v>
      </c>
      <c r="V208" s="67">
        <v>0</v>
      </c>
      <c r="W208" s="68">
        <f t="shared" si="44"/>
        <v>1730</v>
      </c>
      <c r="X208" s="16">
        <f t="shared" si="38"/>
        <v>0.27886619424760317</v>
      </c>
      <c r="Y208" s="249">
        <v>2399</v>
      </c>
      <c r="Z208" s="70">
        <v>0</v>
      </c>
      <c r="AA208" s="71">
        <f t="shared" si="45"/>
        <v>1730</v>
      </c>
      <c r="AB208" s="18">
        <f t="shared" si="39"/>
        <v>0.27886619424760317</v>
      </c>
    </row>
    <row r="209" spans="1:28" s="5" customFormat="1" ht="12.75" customHeight="1" thickBot="1">
      <c r="A209" s="41" t="s">
        <v>506</v>
      </c>
      <c r="B209" s="36" t="s">
        <v>106</v>
      </c>
      <c r="C209" s="184" t="s">
        <v>6</v>
      </c>
      <c r="D209" s="48">
        <v>1.19</v>
      </c>
      <c r="E209" s="2" t="s">
        <v>507</v>
      </c>
      <c r="F209" s="80">
        <v>2529</v>
      </c>
      <c r="G209" s="80">
        <v>2299</v>
      </c>
      <c r="H209" s="80">
        <v>2099</v>
      </c>
      <c r="I209" s="72">
        <v>1652</v>
      </c>
      <c r="J209" s="72">
        <v>0</v>
      </c>
      <c r="K209" s="72">
        <f t="shared" si="32"/>
        <v>1652</v>
      </c>
      <c r="L209" s="228">
        <f t="shared" si="33"/>
        <v>0.28142670726402785</v>
      </c>
      <c r="M209" s="275">
        <v>2299</v>
      </c>
      <c r="N209" s="74">
        <v>0</v>
      </c>
      <c r="O209" s="75">
        <f t="shared" si="42"/>
        <v>1652</v>
      </c>
      <c r="P209" s="17">
        <f t="shared" si="36"/>
        <v>0.28142670726402785</v>
      </c>
      <c r="Q209" s="250">
        <v>2299</v>
      </c>
      <c r="R209" s="77">
        <v>0</v>
      </c>
      <c r="S209" s="78">
        <f t="shared" si="43"/>
        <v>1652</v>
      </c>
      <c r="T209" s="19">
        <f t="shared" si="37"/>
        <v>0.28142670726402785</v>
      </c>
      <c r="U209" s="275">
        <v>2299</v>
      </c>
      <c r="V209" s="74">
        <v>0</v>
      </c>
      <c r="W209" s="75">
        <f t="shared" si="44"/>
        <v>1652</v>
      </c>
      <c r="X209" s="17">
        <f t="shared" si="38"/>
        <v>0.28142670726402785</v>
      </c>
      <c r="Y209" s="250">
        <v>2299</v>
      </c>
      <c r="Z209" s="77">
        <v>0</v>
      </c>
      <c r="AA209" s="78">
        <f t="shared" si="45"/>
        <v>1652</v>
      </c>
      <c r="AB209" s="19">
        <f t="shared" si="39"/>
        <v>0.28142670726402785</v>
      </c>
    </row>
    <row r="210" spans="1:28" s="5" customFormat="1" ht="12.75" customHeight="1">
      <c r="A210" s="42" t="s">
        <v>132</v>
      </c>
      <c r="B210" s="34" t="s">
        <v>106</v>
      </c>
      <c r="C210" s="6"/>
      <c r="D210" s="49">
        <v>1.19</v>
      </c>
      <c r="E210" s="7" t="s">
        <v>335</v>
      </c>
      <c r="F210" s="81">
        <v>3189</v>
      </c>
      <c r="G210" s="81">
        <v>2899</v>
      </c>
      <c r="H210" s="89">
        <v>2499</v>
      </c>
      <c r="I210" s="129">
        <v>1968</v>
      </c>
      <c r="J210" s="129">
        <v>0</v>
      </c>
      <c r="K210" s="217">
        <f t="shared" si="32"/>
        <v>1968</v>
      </c>
      <c r="L210" s="229">
        <f t="shared" si="33"/>
        <v>0.32114522249051397</v>
      </c>
      <c r="M210" s="277">
        <v>2899</v>
      </c>
      <c r="N210" s="101">
        <v>0</v>
      </c>
      <c r="O210" s="104">
        <f t="shared" si="42"/>
        <v>1968</v>
      </c>
      <c r="P210" s="15">
        <f t="shared" si="36"/>
        <v>0.32114522249051397</v>
      </c>
      <c r="Q210" s="254">
        <v>2499</v>
      </c>
      <c r="R210" s="103">
        <v>0</v>
      </c>
      <c r="S210" s="105">
        <f t="shared" si="43"/>
        <v>1968</v>
      </c>
      <c r="T210" s="20">
        <f t="shared" si="37"/>
        <v>0.21248499399759904</v>
      </c>
      <c r="U210" s="277">
        <v>2899</v>
      </c>
      <c r="V210" s="101">
        <v>0</v>
      </c>
      <c r="W210" s="104">
        <f t="shared" si="44"/>
        <v>1968</v>
      </c>
      <c r="X210" s="15">
        <f t="shared" si="38"/>
        <v>0.32114522249051397</v>
      </c>
      <c r="Y210" s="254">
        <v>2499</v>
      </c>
      <c r="Z210" s="103">
        <v>0</v>
      </c>
      <c r="AA210" s="105">
        <f t="shared" si="45"/>
        <v>1968</v>
      </c>
      <c r="AB210" s="20">
        <f t="shared" si="39"/>
        <v>0.21248499399759904</v>
      </c>
    </row>
    <row r="211" spans="1:28" s="5" customFormat="1" ht="12.75" customHeight="1">
      <c r="A211" s="40" t="s">
        <v>131</v>
      </c>
      <c r="B211" s="37" t="s">
        <v>106</v>
      </c>
      <c r="C211" s="4"/>
      <c r="D211" s="47">
        <v>1.19</v>
      </c>
      <c r="E211" s="38" t="s">
        <v>335</v>
      </c>
      <c r="F211" s="79">
        <v>3079</v>
      </c>
      <c r="G211" s="79">
        <v>2799</v>
      </c>
      <c r="H211" s="90">
        <v>2399</v>
      </c>
      <c r="I211" s="127">
        <v>1890</v>
      </c>
      <c r="J211" s="127">
        <v>0</v>
      </c>
      <c r="K211" s="215">
        <f t="shared" si="32"/>
        <v>1890</v>
      </c>
      <c r="L211" s="227">
        <f t="shared" si="33"/>
        <v>0.32475884244372988</v>
      </c>
      <c r="M211" s="274">
        <v>2799</v>
      </c>
      <c r="N211" s="67">
        <v>0</v>
      </c>
      <c r="O211" s="68">
        <f t="shared" si="42"/>
        <v>1890</v>
      </c>
      <c r="P211" s="16">
        <f t="shared" si="36"/>
        <v>0.32475884244372988</v>
      </c>
      <c r="Q211" s="253">
        <v>2399</v>
      </c>
      <c r="R211" s="70">
        <v>0</v>
      </c>
      <c r="S211" s="71">
        <f t="shared" si="43"/>
        <v>1890</v>
      </c>
      <c r="T211" s="18">
        <f t="shared" si="37"/>
        <v>0.21217173822426011</v>
      </c>
      <c r="U211" s="274">
        <v>2799</v>
      </c>
      <c r="V211" s="67">
        <v>0</v>
      </c>
      <c r="W211" s="68">
        <f t="shared" si="44"/>
        <v>1890</v>
      </c>
      <c r="X211" s="16">
        <f t="shared" si="38"/>
        <v>0.32475884244372988</v>
      </c>
      <c r="Y211" s="253">
        <v>2399</v>
      </c>
      <c r="Z211" s="70">
        <v>0</v>
      </c>
      <c r="AA211" s="71">
        <f t="shared" si="45"/>
        <v>1890</v>
      </c>
      <c r="AB211" s="18">
        <f t="shared" si="39"/>
        <v>0.21217173822426011</v>
      </c>
    </row>
    <row r="212" spans="1:28" s="5" customFormat="1" ht="12.75" customHeight="1" thickBot="1">
      <c r="A212" s="41" t="s">
        <v>30</v>
      </c>
      <c r="B212" s="36" t="s">
        <v>106</v>
      </c>
      <c r="C212" s="9"/>
      <c r="D212" s="48">
        <v>1.19</v>
      </c>
      <c r="E212" s="2" t="s">
        <v>335</v>
      </c>
      <c r="F212" s="80">
        <v>4069</v>
      </c>
      <c r="G212" s="80">
        <v>3699</v>
      </c>
      <c r="H212" s="91">
        <v>3099</v>
      </c>
      <c r="I212" s="128">
        <v>2412</v>
      </c>
      <c r="J212" s="128">
        <v>0</v>
      </c>
      <c r="K212" s="216">
        <f t="shared" ref="K212:K269" si="46">IFERROR(I212-J212,I212)</f>
        <v>2412</v>
      </c>
      <c r="L212" s="228">
        <f t="shared" ref="L212:L269" si="47">IFERROR((G212-K212)/G212, " ")</f>
        <v>0.34793187347931875</v>
      </c>
      <c r="M212" s="275">
        <v>3699</v>
      </c>
      <c r="N212" s="74">
        <v>0</v>
      </c>
      <c r="O212" s="75">
        <f t="shared" si="42"/>
        <v>2412</v>
      </c>
      <c r="P212" s="17">
        <f t="shared" si="36"/>
        <v>0.34793187347931875</v>
      </c>
      <c r="Q212" s="252">
        <v>3099</v>
      </c>
      <c r="R212" s="77">
        <v>0</v>
      </c>
      <c r="S212" s="78">
        <f t="shared" si="43"/>
        <v>2412</v>
      </c>
      <c r="T212" s="19">
        <f t="shared" si="37"/>
        <v>0.22168441432720232</v>
      </c>
      <c r="U212" s="275">
        <v>3699</v>
      </c>
      <c r="V212" s="74">
        <v>0</v>
      </c>
      <c r="W212" s="75">
        <f t="shared" si="44"/>
        <v>2412</v>
      </c>
      <c r="X212" s="17">
        <f t="shared" si="38"/>
        <v>0.34793187347931875</v>
      </c>
      <c r="Y212" s="252">
        <v>3099</v>
      </c>
      <c r="Z212" s="77">
        <v>0</v>
      </c>
      <c r="AA212" s="78">
        <f t="shared" si="45"/>
        <v>2412</v>
      </c>
      <c r="AB212" s="19">
        <f t="shared" si="39"/>
        <v>0.22168441432720232</v>
      </c>
    </row>
    <row r="213" spans="1:28" s="5" customFormat="1" ht="12.75" customHeight="1">
      <c r="A213" s="42" t="s">
        <v>130</v>
      </c>
      <c r="B213" s="34" t="s">
        <v>106</v>
      </c>
      <c r="C213" s="6"/>
      <c r="D213" s="49">
        <v>1.19</v>
      </c>
      <c r="E213" s="7" t="s">
        <v>336</v>
      </c>
      <c r="F213" s="81">
        <v>2859</v>
      </c>
      <c r="G213" s="81">
        <v>2599</v>
      </c>
      <c r="H213" s="89">
        <v>2199</v>
      </c>
      <c r="I213" s="129">
        <v>1731</v>
      </c>
      <c r="J213" s="129">
        <v>51</v>
      </c>
      <c r="K213" s="217">
        <f t="shared" si="46"/>
        <v>1680</v>
      </c>
      <c r="L213" s="229">
        <f t="shared" si="47"/>
        <v>0.35359753751442863</v>
      </c>
      <c r="M213" s="277">
        <v>2599</v>
      </c>
      <c r="N213" s="101">
        <v>0</v>
      </c>
      <c r="O213" s="104">
        <f t="shared" si="42"/>
        <v>1680</v>
      </c>
      <c r="P213" s="15">
        <f t="shared" si="36"/>
        <v>0.35359753751442863</v>
      </c>
      <c r="Q213" s="254">
        <v>2199</v>
      </c>
      <c r="R213" s="103">
        <v>0</v>
      </c>
      <c r="S213" s="105">
        <f t="shared" si="43"/>
        <v>1680</v>
      </c>
      <c r="T213" s="20">
        <f t="shared" si="37"/>
        <v>0.23601637107776263</v>
      </c>
      <c r="U213" s="277">
        <v>2599</v>
      </c>
      <c r="V213" s="101">
        <v>0</v>
      </c>
      <c r="W213" s="104">
        <f t="shared" si="44"/>
        <v>1680</v>
      </c>
      <c r="X213" s="15">
        <f t="shared" si="38"/>
        <v>0.35359753751442863</v>
      </c>
      <c r="Y213" s="254">
        <v>2199</v>
      </c>
      <c r="Z213" s="103">
        <v>0</v>
      </c>
      <c r="AA213" s="105">
        <f t="shared" si="45"/>
        <v>1680</v>
      </c>
      <c r="AB213" s="20">
        <f t="shared" si="39"/>
        <v>0.23601637107776263</v>
      </c>
    </row>
    <row r="214" spans="1:28" s="5" customFormat="1" ht="12.75" customHeight="1" thickBot="1">
      <c r="A214" s="41" t="s">
        <v>129</v>
      </c>
      <c r="B214" s="36" t="s">
        <v>106</v>
      </c>
      <c r="C214" s="9"/>
      <c r="D214" s="48">
        <v>1.19</v>
      </c>
      <c r="E214" s="2" t="s">
        <v>336</v>
      </c>
      <c r="F214" s="80">
        <v>2749</v>
      </c>
      <c r="G214" s="80">
        <v>2499</v>
      </c>
      <c r="H214" s="91">
        <v>2099</v>
      </c>
      <c r="I214" s="128">
        <v>1653</v>
      </c>
      <c r="J214" s="128">
        <v>60</v>
      </c>
      <c r="K214" s="216">
        <f t="shared" si="46"/>
        <v>1593</v>
      </c>
      <c r="L214" s="228">
        <f t="shared" si="47"/>
        <v>0.3625450180072029</v>
      </c>
      <c r="M214" s="275">
        <v>2499</v>
      </c>
      <c r="N214" s="74">
        <v>0</v>
      </c>
      <c r="O214" s="75">
        <f t="shared" si="42"/>
        <v>1593</v>
      </c>
      <c r="P214" s="17">
        <f t="shared" si="36"/>
        <v>0.3625450180072029</v>
      </c>
      <c r="Q214" s="252">
        <v>2099</v>
      </c>
      <c r="R214" s="77">
        <v>0</v>
      </c>
      <c r="S214" s="78">
        <f t="shared" si="43"/>
        <v>1593</v>
      </c>
      <c r="T214" s="19">
        <f t="shared" si="37"/>
        <v>0.24106717484516435</v>
      </c>
      <c r="U214" s="275">
        <v>2499</v>
      </c>
      <c r="V214" s="74">
        <v>0</v>
      </c>
      <c r="W214" s="75">
        <f t="shared" si="44"/>
        <v>1593</v>
      </c>
      <c r="X214" s="17">
        <f t="shared" si="38"/>
        <v>0.3625450180072029</v>
      </c>
      <c r="Y214" s="252">
        <v>2099</v>
      </c>
      <c r="Z214" s="77">
        <v>0</v>
      </c>
      <c r="AA214" s="78">
        <f t="shared" si="45"/>
        <v>1593</v>
      </c>
      <c r="AB214" s="19">
        <f t="shared" si="39"/>
        <v>0.24106717484516435</v>
      </c>
    </row>
    <row r="215" spans="1:28" s="5" customFormat="1" ht="12.75" customHeight="1">
      <c r="A215" s="163" t="s">
        <v>508</v>
      </c>
      <c r="B215" s="164" t="s">
        <v>106</v>
      </c>
      <c r="C215" s="196" t="s">
        <v>6</v>
      </c>
      <c r="D215" s="166">
        <v>1.19</v>
      </c>
      <c r="E215" s="167" t="s">
        <v>509</v>
      </c>
      <c r="F215" s="168">
        <v>1429</v>
      </c>
      <c r="G215" s="168">
        <v>1299</v>
      </c>
      <c r="H215" s="168">
        <v>1099</v>
      </c>
      <c r="I215" s="169">
        <v>864</v>
      </c>
      <c r="J215" s="169">
        <v>0</v>
      </c>
      <c r="K215" s="169">
        <f t="shared" si="46"/>
        <v>864</v>
      </c>
      <c r="L215" s="230">
        <f t="shared" si="47"/>
        <v>0.3348729792147806</v>
      </c>
      <c r="M215" s="276">
        <v>1299</v>
      </c>
      <c r="N215" s="171">
        <v>0</v>
      </c>
      <c r="O215" s="172">
        <f t="shared" si="42"/>
        <v>864</v>
      </c>
      <c r="P215" s="173">
        <f t="shared" si="36"/>
        <v>0.3348729792147806</v>
      </c>
      <c r="Q215" s="248">
        <v>1299</v>
      </c>
      <c r="R215" s="175">
        <v>0</v>
      </c>
      <c r="S215" s="176">
        <f t="shared" si="43"/>
        <v>864</v>
      </c>
      <c r="T215" s="177">
        <f t="shared" si="37"/>
        <v>0.3348729792147806</v>
      </c>
      <c r="U215" s="276">
        <v>1299</v>
      </c>
      <c r="V215" s="171">
        <v>0</v>
      </c>
      <c r="W215" s="172">
        <f t="shared" si="44"/>
        <v>864</v>
      </c>
      <c r="X215" s="173">
        <f t="shared" si="38"/>
        <v>0.3348729792147806</v>
      </c>
      <c r="Y215" s="248">
        <v>1299</v>
      </c>
      <c r="Z215" s="175">
        <v>0</v>
      </c>
      <c r="AA215" s="176">
        <f t="shared" si="45"/>
        <v>864</v>
      </c>
      <c r="AB215" s="177">
        <f t="shared" si="39"/>
        <v>0.3348729792147806</v>
      </c>
    </row>
    <row r="216" spans="1:28" s="5" customFormat="1" ht="12.75" customHeight="1">
      <c r="A216" s="40" t="s">
        <v>510</v>
      </c>
      <c r="B216" s="37" t="s">
        <v>106</v>
      </c>
      <c r="C216" s="183" t="s">
        <v>6</v>
      </c>
      <c r="D216" s="47">
        <v>1.19</v>
      </c>
      <c r="E216" s="38" t="s">
        <v>511</v>
      </c>
      <c r="F216" s="79">
        <v>1979</v>
      </c>
      <c r="G216" s="79">
        <v>1799</v>
      </c>
      <c r="H216" s="79">
        <v>1599</v>
      </c>
      <c r="I216" s="154">
        <v>1257</v>
      </c>
      <c r="J216" s="154">
        <v>0</v>
      </c>
      <c r="K216" s="154">
        <f t="shared" si="46"/>
        <v>1257</v>
      </c>
      <c r="L216" s="227">
        <f t="shared" si="47"/>
        <v>0.30127848804891605</v>
      </c>
      <c r="M216" s="274">
        <v>1799</v>
      </c>
      <c r="N216" s="67">
        <v>0</v>
      </c>
      <c r="O216" s="68">
        <f t="shared" si="42"/>
        <v>1257</v>
      </c>
      <c r="P216" s="16">
        <f t="shared" si="36"/>
        <v>0.30127848804891605</v>
      </c>
      <c r="Q216" s="249">
        <v>1799</v>
      </c>
      <c r="R216" s="70">
        <v>0</v>
      </c>
      <c r="S216" s="71">
        <f t="shared" si="43"/>
        <v>1257</v>
      </c>
      <c r="T216" s="18">
        <f t="shared" si="37"/>
        <v>0.30127848804891605</v>
      </c>
      <c r="U216" s="274">
        <v>1799</v>
      </c>
      <c r="V216" s="67">
        <v>0</v>
      </c>
      <c r="W216" s="68">
        <f t="shared" si="44"/>
        <v>1257</v>
      </c>
      <c r="X216" s="16">
        <f t="shared" si="38"/>
        <v>0.30127848804891605</v>
      </c>
      <c r="Y216" s="249">
        <v>1799</v>
      </c>
      <c r="Z216" s="70">
        <v>0</v>
      </c>
      <c r="AA216" s="71">
        <f t="shared" si="45"/>
        <v>1257</v>
      </c>
      <c r="AB216" s="18">
        <f t="shared" si="39"/>
        <v>0.30127848804891605</v>
      </c>
    </row>
    <row r="217" spans="1:28" s="5" customFormat="1" ht="12.75" customHeight="1">
      <c r="A217" s="40" t="s">
        <v>512</v>
      </c>
      <c r="B217" s="37" t="s">
        <v>106</v>
      </c>
      <c r="C217" s="183" t="s">
        <v>6</v>
      </c>
      <c r="D217" s="47">
        <v>1.19</v>
      </c>
      <c r="E217" s="38" t="s">
        <v>513</v>
      </c>
      <c r="F217" s="79">
        <v>1869</v>
      </c>
      <c r="G217" s="79">
        <v>1699</v>
      </c>
      <c r="H217" s="79">
        <v>1499</v>
      </c>
      <c r="I217" s="154">
        <v>1178</v>
      </c>
      <c r="J217" s="154">
        <v>0</v>
      </c>
      <c r="K217" s="154">
        <f t="shared" si="46"/>
        <v>1178</v>
      </c>
      <c r="L217" s="227">
        <f t="shared" si="47"/>
        <v>0.30665097115950557</v>
      </c>
      <c r="M217" s="274">
        <v>1699</v>
      </c>
      <c r="N217" s="67">
        <v>0</v>
      </c>
      <c r="O217" s="68">
        <f t="shared" si="42"/>
        <v>1178</v>
      </c>
      <c r="P217" s="16">
        <f t="shared" si="36"/>
        <v>0.30665097115950557</v>
      </c>
      <c r="Q217" s="249">
        <v>1699</v>
      </c>
      <c r="R217" s="70">
        <v>0</v>
      </c>
      <c r="S217" s="71">
        <f t="shared" si="43"/>
        <v>1178</v>
      </c>
      <c r="T217" s="18">
        <f t="shared" si="37"/>
        <v>0.30665097115950557</v>
      </c>
      <c r="U217" s="274">
        <v>1699</v>
      </c>
      <c r="V217" s="67">
        <v>0</v>
      </c>
      <c r="W217" s="68">
        <f t="shared" si="44"/>
        <v>1178</v>
      </c>
      <c r="X217" s="16">
        <f t="shared" si="38"/>
        <v>0.30665097115950557</v>
      </c>
      <c r="Y217" s="249">
        <v>1699</v>
      </c>
      <c r="Z217" s="70">
        <v>0</v>
      </c>
      <c r="AA217" s="71">
        <f t="shared" si="45"/>
        <v>1178</v>
      </c>
      <c r="AB217" s="18">
        <f t="shared" si="39"/>
        <v>0.30665097115950557</v>
      </c>
    </row>
    <row r="218" spans="1:28" s="5" customFormat="1" ht="12.75" customHeight="1">
      <c r="A218" s="40" t="s">
        <v>31</v>
      </c>
      <c r="B218" s="37" t="s">
        <v>106</v>
      </c>
      <c r="C218" s="4"/>
      <c r="D218" s="47">
        <v>1.19</v>
      </c>
      <c r="E218" s="38" t="s">
        <v>114</v>
      </c>
      <c r="F218" s="79">
        <v>1979</v>
      </c>
      <c r="G218" s="79">
        <v>1799</v>
      </c>
      <c r="H218" s="79">
        <v>1499</v>
      </c>
      <c r="I218" s="154">
        <v>1178</v>
      </c>
      <c r="J218" s="154">
        <v>0</v>
      </c>
      <c r="K218" s="154">
        <f t="shared" si="46"/>
        <v>1178</v>
      </c>
      <c r="L218" s="227">
        <f t="shared" si="47"/>
        <v>0.3451917732073374</v>
      </c>
      <c r="M218" s="274">
        <v>1799</v>
      </c>
      <c r="N218" s="67">
        <v>0</v>
      </c>
      <c r="O218" s="68">
        <f t="shared" si="42"/>
        <v>1178</v>
      </c>
      <c r="P218" s="16">
        <f t="shared" si="36"/>
        <v>0.3451917732073374</v>
      </c>
      <c r="Q218" s="253">
        <v>1399</v>
      </c>
      <c r="R218" s="241">
        <v>78</v>
      </c>
      <c r="S218" s="71">
        <f t="shared" si="43"/>
        <v>1100</v>
      </c>
      <c r="T218" s="18">
        <f t="shared" si="37"/>
        <v>0.2137240886347391</v>
      </c>
      <c r="U218" s="253">
        <v>1399</v>
      </c>
      <c r="V218" s="241">
        <v>78</v>
      </c>
      <c r="W218" s="68">
        <f t="shared" si="44"/>
        <v>1100</v>
      </c>
      <c r="X218" s="16">
        <f t="shared" si="38"/>
        <v>0.2137240886347391</v>
      </c>
      <c r="Y218" s="253">
        <v>1399</v>
      </c>
      <c r="Z218" s="241">
        <v>77</v>
      </c>
      <c r="AA218" s="71">
        <f t="shared" si="45"/>
        <v>1101</v>
      </c>
      <c r="AB218" s="18">
        <f t="shared" si="39"/>
        <v>0.21300929235167976</v>
      </c>
    </row>
    <row r="219" spans="1:28" s="5" customFormat="1" ht="12.75" customHeight="1">
      <c r="A219" s="40" t="s">
        <v>33</v>
      </c>
      <c r="B219" s="37" t="s">
        <v>106</v>
      </c>
      <c r="C219" s="181" t="s">
        <v>499</v>
      </c>
      <c r="D219" s="47">
        <v>1.19</v>
      </c>
      <c r="E219" s="38" t="s">
        <v>114</v>
      </c>
      <c r="F219" s="79">
        <v>2639</v>
      </c>
      <c r="G219" s="79">
        <v>2399</v>
      </c>
      <c r="H219" s="79">
        <v>2099</v>
      </c>
      <c r="I219" s="154">
        <v>1633</v>
      </c>
      <c r="J219" s="154">
        <v>52</v>
      </c>
      <c r="K219" s="154">
        <f t="shared" si="46"/>
        <v>1581</v>
      </c>
      <c r="L219" s="227">
        <f t="shared" si="47"/>
        <v>0.34097540641934138</v>
      </c>
      <c r="M219" s="274">
        <v>2399</v>
      </c>
      <c r="N219" s="67">
        <v>0</v>
      </c>
      <c r="O219" s="68">
        <f t="shared" si="42"/>
        <v>1581</v>
      </c>
      <c r="P219" s="16">
        <f t="shared" si="36"/>
        <v>0.34097540641934138</v>
      </c>
      <c r="Q219" s="253">
        <v>1499</v>
      </c>
      <c r="R219" s="241">
        <v>467</v>
      </c>
      <c r="S219" s="71">
        <f t="shared" si="43"/>
        <v>1114</v>
      </c>
      <c r="T219" s="18">
        <f t="shared" si="37"/>
        <v>0.25683789192795198</v>
      </c>
      <c r="U219" s="274">
        <v>2399</v>
      </c>
      <c r="V219" s="67">
        <v>0</v>
      </c>
      <c r="W219" s="68">
        <f t="shared" si="44"/>
        <v>1581</v>
      </c>
      <c r="X219" s="16">
        <f t="shared" si="38"/>
        <v>0.34097540641934138</v>
      </c>
      <c r="Y219" s="253">
        <v>1399</v>
      </c>
      <c r="Z219" s="241">
        <v>545</v>
      </c>
      <c r="AA219" s="71">
        <f t="shared" si="45"/>
        <v>1036</v>
      </c>
      <c r="AB219" s="18">
        <f t="shared" si="39"/>
        <v>0.25947105075053611</v>
      </c>
    </row>
    <row r="220" spans="1:28" s="5" customFormat="1" ht="12.75" customHeight="1">
      <c r="A220" s="40" t="s">
        <v>32</v>
      </c>
      <c r="B220" s="37" t="s">
        <v>106</v>
      </c>
      <c r="C220" s="181" t="s">
        <v>499</v>
      </c>
      <c r="D220" s="47">
        <v>1.19</v>
      </c>
      <c r="E220" s="38" t="s">
        <v>114</v>
      </c>
      <c r="F220" s="79">
        <v>2529</v>
      </c>
      <c r="G220" s="79">
        <v>2299</v>
      </c>
      <c r="H220" s="79">
        <v>1999</v>
      </c>
      <c r="I220" s="154">
        <v>1555</v>
      </c>
      <c r="J220" s="154">
        <v>49</v>
      </c>
      <c r="K220" s="154">
        <f t="shared" si="46"/>
        <v>1506</v>
      </c>
      <c r="L220" s="227">
        <f t="shared" si="47"/>
        <v>0.34493257938234012</v>
      </c>
      <c r="M220" s="274">
        <v>2299</v>
      </c>
      <c r="N220" s="67">
        <v>0</v>
      </c>
      <c r="O220" s="68">
        <f t="shared" si="42"/>
        <v>1506</v>
      </c>
      <c r="P220" s="16">
        <f t="shared" si="36"/>
        <v>0.34493257938234012</v>
      </c>
      <c r="Q220" s="253">
        <v>1399</v>
      </c>
      <c r="R220" s="241">
        <v>467</v>
      </c>
      <c r="S220" s="71">
        <f t="shared" si="43"/>
        <v>1039</v>
      </c>
      <c r="T220" s="18">
        <f t="shared" si="37"/>
        <v>0.25732666190135811</v>
      </c>
      <c r="U220" s="274">
        <v>2299</v>
      </c>
      <c r="V220" s="67">
        <v>0</v>
      </c>
      <c r="W220" s="68">
        <f t="shared" si="44"/>
        <v>1506</v>
      </c>
      <c r="X220" s="16">
        <f t="shared" si="38"/>
        <v>0.34493257938234012</v>
      </c>
      <c r="Y220" s="253">
        <v>1299</v>
      </c>
      <c r="Z220" s="241">
        <v>545</v>
      </c>
      <c r="AA220" s="71">
        <f t="shared" si="45"/>
        <v>961</v>
      </c>
      <c r="AB220" s="18">
        <f t="shared" si="39"/>
        <v>0.26020015396458812</v>
      </c>
    </row>
    <row r="221" spans="1:28" s="5" customFormat="1" ht="12.75" customHeight="1">
      <c r="A221" s="40" t="s">
        <v>514</v>
      </c>
      <c r="B221" s="37" t="s">
        <v>106</v>
      </c>
      <c r="C221" s="183" t="s">
        <v>6</v>
      </c>
      <c r="D221" s="47">
        <v>1.19</v>
      </c>
      <c r="E221" s="38" t="s">
        <v>515</v>
      </c>
      <c r="F221" s="79">
        <v>2419</v>
      </c>
      <c r="G221" s="79">
        <v>2199</v>
      </c>
      <c r="H221" s="79">
        <v>1999</v>
      </c>
      <c r="I221" s="154">
        <v>1555</v>
      </c>
      <c r="J221" s="154">
        <v>0</v>
      </c>
      <c r="K221" s="154">
        <f t="shared" si="46"/>
        <v>1555</v>
      </c>
      <c r="L221" s="227">
        <f t="shared" si="47"/>
        <v>0.29286039108685769</v>
      </c>
      <c r="M221" s="274">
        <v>2199</v>
      </c>
      <c r="N221" s="67">
        <v>0</v>
      </c>
      <c r="O221" s="68">
        <f t="shared" si="42"/>
        <v>1555</v>
      </c>
      <c r="P221" s="16">
        <f t="shared" si="36"/>
        <v>0.29286039108685769</v>
      </c>
      <c r="Q221" s="249">
        <v>2199</v>
      </c>
      <c r="R221" s="70">
        <v>0</v>
      </c>
      <c r="S221" s="71">
        <f t="shared" si="43"/>
        <v>1555</v>
      </c>
      <c r="T221" s="18">
        <f t="shared" si="37"/>
        <v>0.29286039108685769</v>
      </c>
      <c r="U221" s="274">
        <v>2199</v>
      </c>
      <c r="V221" s="67">
        <v>0</v>
      </c>
      <c r="W221" s="68">
        <f t="shared" si="44"/>
        <v>1555</v>
      </c>
      <c r="X221" s="16">
        <f t="shared" si="38"/>
        <v>0.29286039108685769</v>
      </c>
      <c r="Y221" s="249">
        <v>2199</v>
      </c>
      <c r="Z221" s="70">
        <v>0</v>
      </c>
      <c r="AA221" s="71">
        <f t="shared" si="45"/>
        <v>1555</v>
      </c>
      <c r="AB221" s="18">
        <f t="shared" si="39"/>
        <v>0.29286039108685769</v>
      </c>
    </row>
    <row r="222" spans="1:28" s="5" customFormat="1" ht="12.75" customHeight="1">
      <c r="A222" s="40" t="s">
        <v>516</v>
      </c>
      <c r="B222" s="37" t="s">
        <v>106</v>
      </c>
      <c r="C222" s="183" t="s">
        <v>6</v>
      </c>
      <c r="D222" s="47">
        <v>1.19</v>
      </c>
      <c r="E222" s="38" t="s">
        <v>517</v>
      </c>
      <c r="F222" s="79">
        <v>2309</v>
      </c>
      <c r="G222" s="79">
        <v>2099</v>
      </c>
      <c r="H222" s="79">
        <v>1899</v>
      </c>
      <c r="I222" s="154">
        <v>1477</v>
      </c>
      <c r="J222" s="154">
        <v>0</v>
      </c>
      <c r="K222" s="154">
        <f t="shared" si="46"/>
        <v>1477</v>
      </c>
      <c r="L222" s="227">
        <f t="shared" si="47"/>
        <v>0.2963315864697475</v>
      </c>
      <c r="M222" s="274">
        <v>2099</v>
      </c>
      <c r="N222" s="67">
        <v>0</v>
      </c>
      <c r="O222" s="68">
        <f t="shared" si="42"/>
        <v>1477</v>
      </c>
      <c r="P222" s="16">
        <f t="shared" si="36"/>
        <v>0.2963315864697475</v>
      </c>
      <c r="Q222" s="249">
        <v>2099</v>
      </c>
      <c r="R222" s="70">
        <v>0</v>
      </c>
      <c r="S222" s="71">
        <f t="shared" si="43"/>
        <v>1477</v>
      </c>
      <c r="T222" s="18">
        <f t="shared" si="37"/>
        <v>0.2963315864697475</v>
      </c>
      <c r="U222" s="274">
        <v>2099</v>
      </c>
      <c r="V222" s="67">
        <v>0</v>
      </c>
      <c r="W222" s="68">
        <f t="shared" si="44"/>
        <v>1477</v>
      </c>
      <c r="X222" s="16">
        <f t="shared" si="38"/>
        <v>0.2963315864697475</v>
      </c>
      <c r="Y222" s="249">
        <v>2099</v>
      </c>
      <c r="Z222" s="70">
        <v>0</v>
      </c>
      <c r="AA222" s="71">
        <f t="shared" si="45"/>
        <v>1477</v>
      </c>
      <c r="AB222" s="18">
        <f t="shared" si="39"/>
        <v>0.2963315864697475</v>
      </c>
    </row>
    <row r="223" spans="1:28" s="5" customFormat="1" ht="12.75" customHeight="1">
      <c r="A223" s="40" t="s">
        <v>161</v>
      </c>
      <c r="B223" s="37" t="s">
        <v>106</v>
      </c>
      <c r="C223" s="181" t="s">
        <v>499</v>
      </c>
      <c r="D223" s="47">
        <v>1.19</v>
      </c>
      <c r="E223" s="38" t="s">
        <v>337</v>
      </c>
      <c r="F223" s="79">
        <v>2749</v>
      </c>
      <c r="G223" s="79">
        <v>2499</v>
      </c>
      <c r="H223" s="79">
        <v>2099</v>
      </c>
      <c r="I223" s="154">
        <v>1653</v>
      </c>
      <c r="J223" s="154">
        <v>0</v>
      </c>
      <c r="K223" s="154">
        <f t="shared" si="46"/>
        <v>1653</v>
      </c>
      <c r="L223" s="227">
        <f t="shared" si="47"/>
        <v>0.33853541416566629</v>
      </c>
      <c r="M223" s="274">
        <v>2499</v>
      </c>
      <c r="N223" s="67">
        <v>0</v>
      </c>
      <c r="O223" s="68">
        <f t="shared" si="42"/>
        <v>1653</v>
      </c>
      <c r="P223" s="16">
        <f t="shared" si="36"/>
        <v>0.33853541416566629</v>
      </c>
      <c r="Q223" s="253">
        <v>2099</v>
      </c>
      <c r="R223" s="70">
        <v>0</v>
      </c>
      <c r="S223" s="71">
        <f t="shared" si="43"/>
        <v>1653</v>
      </c>
      <c r="T223" s="18">
        <f t="shared" si="37"/>
        <v>0.21248213434969032</v>
      </c>
      <c r="U223" s="274">
        <v>2499</v>
      </c>
      <c r="V223" s="67">
        <v>0</v>
      </c>
      <c r="W223" s="68">
        <f t="shared" si="44"/>
        <v>1653</v>
      </c>
      <c r="X223" s="16">
        <f t="shared" si="38"/>
        <v>0.33853541416566629</v>
      </c>
      <c r="Y223" s="249">
        <v>2499</v>
      </c>
      <c r="Z223" s="70">
        <v>0</v>
      </c>
      <c r="AA223" s="71">
        <f t="shared" si="45"/>
        <v>1653</v>
      </c>
      <c r="AB223" s="18">
        <f t="shared" si="39"/>
        <v>0.33853541416566629</v>
      </c>
    </row>
    <row r="224" spans="1:28" s="5" customFormat="1" ht="12.75" customHeight="1">
      <c r="A224" s="40" t="s">
        <v>518</v>
      </c>
      <c r="B224" s="37" t="s">
        <v>106</v>
      </c>
      <c r="C224" s="183" t="s">
        <v>6</v>
      </c>
      <c r="D224" s="47">
        <v>1.19</v>
      </c>
      <c r="E224" s="38" t="s">
        <v>519</v>
      </c>
      <c r="F224" s="79">
        <v>2859</v>
      </c>
      <c r="G224" s="79">
        <v>2599</v>
      </c>
      <c r="H224" s="79">
        <v>2399</v>
      </c>
      <c r="I224" s="154">
        <v>1865</v>
      </c>
      <c r="J224" s="154">
        <v>0</v>
      </c>
      <c r="K224" s="154">
        <f t="shared" si="46"/>
        <v>1865</v>
      </c>
      <c r="L224" s="227">
        <f t="shared" si="47"/>
        <v>0.28241631396691036</v>
      </c>
      <c r="M224" s="274">
        <v>2599</v>
      </c>
      <c r="N224" s="67">
        <v>0</v>
      </c>
      <c r="O224" s="68">
        <f t="shared" si="42"/>
        <v>1865</v>
      </c>
      <c r="P224" s="16">
        <f t="shared" si="36"/>
        <v>0.28241631396691036</v>
      </c>
      <c r="Q224" s="249">
        <v>2599</v>
      </c>
      <c r="R224" s="70">
        <v>0</v>
      </c>
      <c r="S224" s="71">
        <f t="shared" si="43"/>
        <v>1865</v>
      </c>
      <c r="T224" s="18">
        <f t="shared" si="37"/>
        <v>0.28241631396691036</v>
      </c>
      <c r="U224" s="274">
        <v>2599</v>
      </c>
      <c r="V224" s="67">
        <v>0</v>
      </c>
      <c r="W224" s="68">
        <f t="shared" si="44"/>
        <v>1865</v>
      </c>
      <c r="X224" s="16">
        <f t="shared" si="38"/>
        <v>0.28241631396691036</v>
      </c>
      <c r="Y224" s="249">
        <v>2599</v>
      </c>
      <c r="Z224" s="70">
        <v>0</v>
      </c>
      <c r="AA224" s="71">
        <f t="shared" si="45"/>
        <v>1865</v>
      </c>
      <c r="AB224" s="18">
        <f t="shared" si="39"/>
        <v>0.28241631396691036</v>
      </c>
    </row>
    <row r="225" spans="1:28" s="5" customFormat="1" ht="12.75" customHeight="1" thickBot="1">
      <c r="A225" s="41" t="s">
        <v>520</v>
      </c>
      <c r="B225" s="36" t="s">
        <v>106</v>
      </c>
      <c r="C225" s="184" t="s">
        <v>6</v>
      </c>
      <c r="D225" s="48">
        <v>1.19</v>
      </c>
      <c r="E225" s="2" t="s">
        <v>521</v>
      </c>
      <c r="F225" s="80">
        <v>2749</v>
      </c>
      <c r="G225" s="80">
        <v>2499</v>
      </c>
      <c r="H225" s="80">
        <v>2299</v>
      </c>
      <c r="I225" s="72">
        <v>1788</v>
      </c>
      <c r="J225" s="72">
        <v>0</v>
      </c>
      <c r="K225" s="72">
        <f t="shared" si="46"/>
        <v>1788</v>
      </c>
      <c r="L225" s="228">
        <f t="shared" si="47"/>
        <v>0.2845138055222089</v>
      </c>
      <c r="M225" s="275">
        <v>2499</v>
      </c>
      <c r="N225" s="74">
        <v>0</v>
      </c>
      <c r="O225" s="75">
        <f t="shared" si="42"/>
        <v>1788</v>
      </c>
      <c r="P225" s="17">
        <f t="shared" si="36"/>
        <v>0.2845138055222089</v>
      </c>
      <c r="Q225" s="250">
        <v>2499</v>
      </c>
      <c r="R225" s="77">
        <v>0</v>
      </c>
      <c r="S225" s="78">
        <f t="shared" si="43"/>
        <v>1788</v>
      </c>
      <c r="T225" s="19">
        <f t="shared" si="37"/>
        <v>0.2845138055222089</v>
      </c>
      <c r="U225" s="275">
        <v>2499</v>
      </c>
      <c r="V225" s="74">
        <v>0</v>
      </c>
      <c r="W225" s="75">
        <f t="shared" si="44"/>
        <v>1788</v>
      </c>
      <c r="X225" s="17">
        <f t="shared" si="38"/>
        <v>0.2845138055222089</v>
      </c>
      <c r="Y225" s="250">
        <v>2499</v>
      </c>
      <c r="Z225" s="77">
        <v>0</v>
      </c>
      <c r="AA225" s="78">
        <f t="shared" si="45"/>
        <v>1788</v>
      </c>
      <c r="AB225" s="19">
        <f t="shared" si="39"/>
        <v>0.2845138055222089</v>
      </c>
    </row>
    <row r="226" spans="1:28" s="5" customFormat="1" ht="12.75" customHeight="1">
      <c r="A226" s="42" t="s">
        <v>135</v>
      </c>
      <c r="B226" s="34" t="s">
        <v>106</v>
      </c>
      <c r="C226" s="6"/>
      <c r="D226" s="49">
        <v>1.19</v>
      </c>
      <c r="E226" s="7" t="s">
        <v>338</v>
      </c>
      <c r="F226" s="81">
        <v>3299</v>
      </c>
      <c r="G226" s="81">
        <v>2999</v>
      </c>
      <c r="H226" s="89">
        <v>2599</v>
      </c>
      <c r="I226" s="129">
        <v>2046</v>
      </c>
      <c r="J226" s="129">
        <v>59</v>
      </c>
      <c r="K226" s="217">
        <f t="shared" si="46"/>
        <v>1987</v>
      </c>
      <c r="L226" s="229">
        <f t="shared" si="47"/>
        <v>0.33744581527175727</v>
      </c>
      <c r="M226" s="100">
        <v>2999</v>
      </c>
      <c r="N226" s="101">
        <v>0</v>
      </c>
      <c r="O226" s="104">
        <f t="shared" si="42"/>
        <v>1987</v>
      </c>
      <c r="P226" s="15">
        <f t="shared" si="36"/>
        <v>0.33744581527175727</v>
      </c>
      <c r="Q226" s="246">
        <v>2499</v>
      </c>
      <c r="R226" s="240">
        <v>78</v>
      </c>
      <c r="S226" s="105">
        <f t="shared" si="43"/>
        <v>1909</v>
      </c>
      <c r="T226" s="20">
        <f t="shared" si="37"/>
        <v>0.23609443777511005</v>
      </c>
      <c r="U226" s="100">
        <v>2999</v>
      </c>
      <c r="V226" s="101">
        <v>0</v>
      </c>
      <c r="W226" s="104">
        <f t="shared" si="44"/>
        <v>1987</v>
      </c>
      <c r="X226" s="15">
        <f t="shared" si="38"/>
        <v>0.33744581527175727</v>
      </c>
      <c r="Y226" s="246">
        <v>2399</v>
      </c>
      <c r="Z226" s="240">
        <v>158</v>
      </c>
      <c r="AA226" s="105">
        <f t="shared" si="45"/>
        <v>1829</v>
      </c>
      <c r="AB226" s="20">
        <f t="shared" si="39"/>
        <v>0.23759899958315964</v>
      </c>
    </row>
    <row r="227" spans="1:28" s="5" customFormat="1" ht="12.75" customHeight="1" thickBot="1">
      <c r="A227" s="41" t="s">
        <v>134</v>
      </c>
      <c r="B227" s="36" t="s">
        <v>106</v>
      </c>
      <c r="C227" s="9"/>
      <c r="D227" s="48">
        <v>1.19</v>
      </c>
      <c r="E227" s="2" t="s">
        <v>338</v>
      </c>
      <c r="F227" s="80">
        <v>3189</v>
      </c>
      <c r="G227" s="80">
        <v>2899</v>
      </c>
      <c r="H227" s="91">
        <v>2499</v>
      </c>
      <c r="I227" s="128">
        <v>1967</v>
      </c>
      <c r="J227" s="128">
        <v>58</v>
      </c>
      <c r="K227" s="216">
        <f t="shared" si="46"/>
        <v>1909</v>
      </c>
      <c r="L227" s="228">
        <f t="shared" si="47"/>
        <v>0.34149706795446705</v>
      </c>
      <c r="M227" s="73">
        <v>2899</v>
      </c>
      <c r="N227" s="74">
        <v>0</v>
      </c>
      <c r="O227" s="75">
        <f t="shared" si="42"/>
        <v>1909</v>
      </c>
      <c r="P227" s="17">
        <f t="shared" si="36"/>
        <v>0.34149706795446705</v>
      </c>
      <c r="Q227" s="244">
        <v>2399</v>
      </c>
      <c r="R227" s="239">
        <v>78</v>
      </c>
      <c r="S227" s="78">
        <f t="shared" si="43"/>
        <v>1831</v>
      </c>
      <c r="T227" s="19">
        <f t="shared" si="37"/>
        <v>0.23676531888286786</v>
      </c>
      <c r="U227" s="73">
        <v>2899</v>
      </c>
      <c r="V227" s="74">
        <v>0</v>
      </c>
      <c r="W227" s="75">
        <f t="shared" si="44"/>
        <v>1909</v>
      </c>
      <c r="X227" s="17">
        <f t="shared" si="38"/>
        <v>0.34149706795446705</v>
      </c>
      <c r="Y227" s="244">
        <v>2299</v>
      </c>
      <c r="Z227" s="239">
        <v>158</v>
      </c>
      <c r="AA227" s="78">
        <f t="shared" si="45"/>
        <v>1751</v>
      </c>
      <c r="AB227" s="19">
        <f t="shared" si="39"/>
        <v>0.23836450630709005</v>
      </c>
    </row>
    <row r="228" spans="1:28" s="5" customFormat="1" ht="12.75" customHeight="1">
      <c r="A228" s="42" t="s">
        <v>34</v>
      </c>
      <c r="B228" s="34" t="s">
        <v>106</v>
      </c>
      <c r="C228" s="6"/>
      <c r="D228" s="49">
        <v>0.14000000000000001</v>
      </c>
      <c r="E228" s="7" t="s">
        <v>339</v>
      </c>
      <c r="F228" s="81">
        <v>1099</v>
      </c>
      <c r="G228" s="81">
        <v>999</v>
      </c>
      <c r="H228" s="89">
        <v>899</v>
      </c>
      <c r="I228" s="129">
        <v>700</v>
      </c>
      <c r="J228" s="129">
        <v>5</v>
      </c>
      <c r="K228" s="217">
        <f t="shared" si="46"/>
        <v>695</v>
      </c>
      <c r="L228" s="229">
        <f t="shared" si="47"/>
        <v>0.30430430430430433</v>
      </c>
      <c r="M228" s="100">
        <v>999</v>
      </c>
      <c r="N228" s="101">
        <v>0</v>
      </c>
      <c r="O228" s="104">
        <f t="shared" si="42"/>
        <v>695</v>
      </c>
      <c r="P228" s="15">
        <f t="shared" ref="P228:P255" si="48">(M228-O228)/M228</f>
        <v>0.30430430430430433</v>
      </c>
      <c r="Q228" s="102">
        <v>999</v>
      </c>
      <c r="R228" s="103">
        <v>0</v>
      </c>
      <c r="S228" s="105">
        <f t="shared" si="43"/>
        <v>695</v>
      </c>
      <c r="T228" s="20">
        <f t="shared" ref="T228:T255" si="49">(Q228-S228)/Q228</f>
        <v>0.30430430430430433</v>
      </c>
      <c r="U228" s="246">
        <v>899</v>
      </c>
      <c r="V228" s="101">
        <v>0</v>
      </c>
      <c r="W228" s="104">
        <f t="shared" si="44"/>
        <v>695</v>
      </c>
      <c r="X228" s="15">
        <f t="shared" ref="X228:X255" si="50">(U228-W228)/U228</f>
        <v>0.22691879866518352</v>
      </c>
      <c r="Y228" s="246">
        <v>899</v>
      </c>
      <c r="Z228" s="103">
        <v>0</v>
      </c>
      <c r="AA228" s="105">
        <f t="shared" si="45"/>
        <v>695</v>
      </c>
      <c r="AB228" s="20">
        <f t="shared" ref="AB228:AB255" si="51">(Y228-AA228)/Y228</f>
        <v>0.22691879866518352</v>
      </c>
    </row>
    <row r="229" spans="1:28" s="5" customFormat="1" ht="12.75" customHeight="1" thickBot="1">
      <c r="A229" s="41" t="s">
        <v>35</v>
      </c>
      <c r="B229" s="36" t="s">
        <v>106</v>
      </c>
      <c r="C229" s="9"/>
      <c r="D229" s="48">
        <v>0.18</v>
      </c>
      <c r="E229" s="2" t="s">
        <v>340</v>
      </c>
      <c r="F229" s="80">
        <v>1209</v>
      </c>
      <c r="G229" s="80">
        <v>1099</v>
      </c>
      <c r="H229" s="91">
        <v>999</v>
      </c>
      <c r="I229" s="128">
        <v>778</v>
      </c>
      <c r="J229" s="128">
        <v>5</v>
      </c>
      <c r="K229" s="216">
        <f t="shared" si="46"/>
        <v>773</v>
      </c>
      <c r="L229" s="228">
        <f t="shared" si="47"/>
        <v>0.29663330300272978</v>
      </c>
      <c r="M229" s="73">
        <v>1099</v>
      </c>
      <c r="N229" s="74">
        <v>0</v>
      </c>
      <c r="O229" s="75">
        <f t="shared" si="42"/>
        <v>773</v>
      </c>
      <c r="P229" s="17">
        <f t="shared" si="48"/>
        <v>0.29663330300272978</v>
      </c>
      <c r="Q229" s="76">
        <v>1099</v>
      </c>
      <c r="R229" s="77">
        <v>0</v>
      </c>
      <c r="S229" s="78">
        <f t="shared" si="43"/>
        <v>773</v>
      </c>
      <c r="T229" s="19">
        <f t="shared" si="49"/>
        <v>0.29663330300272978</v>
      </c>
      <c r="U229" s="244">
        <v>999</v>
      </c>
      <c r="V229" s="74">
        <v>0</v>
      </c>
      <c r="W229" s="75">
        <f t="shared" si="44"/>
        <v>773</v>
      </c>
      <c r="X229" s="17">
        <f t="shared" si="50"/>
        <v>0.22622622622622623</v>
      </c>
      <c r="Y229" s="244">
        <v>999</v>
      </c>
      <c r="Z229" s="77">
        <v>0</v>
      </c>
      <c r="AA229" s="78">
        <f t="shared" si="45"/>
        <v>773</v>
      </c>
      <c r="AB229" s="19">
        <f t="shared" si="51"/>
        <v>0.22622622622622623</v>
      </c>
    </row>
    <row r="230" spans="1:28" s="5" customFormat="1" ht="12.75" customHeight="1">
      <c r="A230" s="42" t="s">
        <v>136</v>
      </c>
      <c r="B230" s="34" t="s">
        <v>106</v>
      </c>
      <c r="C230" s="6"/>
      <c r="D230" s="49">
        <v>0.22</v>
      </c>
      <c r="E230" s="7" t="s">
        <v>341</v>
      </c>
      <c r="F230" s="81">
        <v>1429</v>
      </c>
      <c r="G230" s="81">
        <v>1299</v>
      </c>
      <c r="H230" s="89">
        <v>1099</v>
      </c>
      <c r="I230" s="129">
        <v>855</v>
      </c>
      <c r="J230" s="129">
        <v>2</v>
      </c>
      <c r="K230" s="217">
        <f t="shared" si="46"/>
        <v>853</v>
      </c>
      <c r="L230" s="229">
        <f t="shared" si="47"/>
        <v>0.3433410315627406</v>
      </c>
      <c r="M230" s="100">
        <v>1299</v>
      </c>
      <c r="N230" s="101">
        <v>0</v>
      </c>
      <c r="O230" s="104">
        <f t="shared" si="42"/>
        <v>853</v>
      </c>
      <c r="P230" s="15">
        <f t="shared" si="48"/>
        <v>0.3433410315627406</v>
      </c>
      <c r="Q230" s="102">
        <v>1299</v>
      </c>
      <c r="R230" s="103">
        <v>0</v>
      </c>
      <c r="S230" s="105">
        <f t="shared" si="43"/>
        <v>853</v>
      </c>
      <c r="T230" s="20">
        <f t="shared" si="49"/>
        <v>0.3433410315627406</v>
      </c>
      <c r="U230" s="246">
        <v>1049</v>
      </c>
      <c r="V230" s="240">
        <v>39</v>
      </c>
      <c r="W230" s="104">
        <f t="shared" si="44"/>
        <v>814</v>
      </c>
      <c r="X230" s="15">
        <f t="shared" si="50"/>
        <v>0.22402287893231648</v>
      </c>
      <c r="Y230" s="246">
        <v>1049</v>
      </c>
      <c r="Z230" s="240">
        <v>39</v>
      </c>
      <c r="AA230" s="105">
        <f t="shared" si="45"/>
        <v>814</v>
      </c>
      <c r="AB230" s="20">
        <f t="shared" si="51"/>
        <v>0.22402287893231648</v>
      </c>
    </row>
    <row r="231" spans="1:28" s="5" customFormat="1" ht="12.75" customHeight="1">
      <c r="A231" s="40" t="s">
        <v>36</v>
      </c>
      <c r="B231" s="37" t="s">
        <v>106</v>
      </c>
      <c r="C231" s="4"/>
      <c r="D231" s="47">
        <v>0.22</v>
      </c>
      <c r="E231" s="38" t="s">
        <v>341</v>
      </c>
      <c r="F231" s="79">
        <v>1209</v>
      </c>
      <c r="G231" s="79">
        <v>1099</v>
      </c>
      <c r="H231" s="90">
        <v>999</v>
      </c>
      <c r="I231" s="127">
        <v>778</v>
      </c>
      <c r="J231" s="127">
        <v>10</v>
      </c>
      <c r="K231" s="215">
        <f t="shared" si="46"/>
        <v>768</v>
      </c>
      <c r="L231" s="227">
        <f t="shared" si="47"/>
        <v>0.30118289353958144</v>
      </c>
      <c r="M231" s="66">
        <v>1099</v>
      </c>
      <c r="N231" s="67">
        <v>0</v>
      </c>
      <c r="O231" s="68">
        <f t="shared" si="42"/>
        <v>768</v>
      </c>
      <c r="P231" s="16">
        <f t="shared" si="48"/>
        <v>0.30118289353958144</v>
      </c>
      <c r="Q231" s="69">
        <v>1099</v>
      </c>
      <c r="R231" s="70">
        <v>0</v>
      </c>
      <c r="S231" s="71">
        <f t="shared" si="43"/>
        <v>768</v>
      </c>
      <c r="T231" s="18">
        <f t="shared" si="49"/>
        <v>0.30118289353958144</v>
      </c>
      <c r="U231" s="245">
        <v>949</v>
      </c>
      <c r="V231" s="241">
        <v>39</v>
      </c>
      <c r="W231" s="68">
        <f t="shared" si="44"/>
        <v>729</v>
      </c>
      <c r="X231" s="16">
        <f t="shared" si="50"/>
        <v>0.23182297154899895</v>
      </c>
      <c r="Y231" s="245">
        <v>949</v>
      </c>
      <c r="Z231" s="241">
        <v>39</v>
      </c>
      <c r="AA231" s="71">
        <f t="shared" si="45"/>
        <v>729</v>
      </c>
      <c r="AB231" s="18">
        <f t="shared" si="51"/>
        <v>0.23182297154899895</v>
      </c>
    </row>
    <row r="232" spans="1:28" s="5" customFormat="1" ht="12.75" customHeight="1">
      <c r="A232" s="40" t="s">
        <v>137</v>
      </c>
      <c r="B232" s="37" t="s">
        <v>106</v>
      </c>
      <c r="C232" s="4"/>
      <c r="D232" s="47">
        <v>0.27</v>
      </c>
      <c r="E232" s="38" t="s">
        <v>342</v>
      </c>
      <c r="F232" s="79">
        <v>1539</v>
      </c>
      <c r="G232" s="79">
        <v>1399</v>
      </c>
      <c r="H232" s="90">
        <v>1199</v>
      </c>
      <c r="I232" s="127">
        <v>944</v>
      </c>
      <c r="J232" s="127">
        <v>22</v>
      </c>
      <c r="K232" s="215">
        <f t="shared" si="46"/>
        <v>922</v>
      </c>
      <c r="L232" s="227">
        <f t="shared" si="47"/>
        <v>0.3409578270192995</v>
      </c>
      <c r="M232" s="66">
        <v>1399</v>
      </c>
      <c r="N232" s="67">
        <v>0</v>
      </c>
      <c r="O232" s="68">
        <f t="shared" si="42"/>
        <v>922</v>
      </c>
      <c r="P232" s="16">
        <f t="shared" si="48"/>
        <v>0.3409578270192995</v>
      </c>
      <c r="Q232" s="69">
        <v>1399</v>
      </c>
      <c r="R232" s="70">
        <v>0</v>
      </c>
      <c r="S232" s="71">
        <f t="shared" si="43"/>
        <v>922</v>
      </c>
      <c r="T232" s="18">
        <f t="shared" si="49"/>
        <v>0.3409578270192995</v>
      </c>
      <c r="U232" s="245">
        <v>1149</v>
      </c>
      <c r="V232" s="241">
        <v>39</v>
      </c>
      <c r="W232" s="68">
        <f t="shared" si="44"/>
        <v>883</v>
      </c>
      <c r="X232" s="16">
        <f t="shared" si="50"/>
        <v>0.23150565709312446</v>
      </c>
      <c r="Y232" s="245">
        <v>1149</v>
      </c>
      <c r="Z232" s="241">
        <v>39</v>
      </c>
      <c r="AA232" s="71">
        <f t="shared" si="45"/>
        <v>883</v>
      </c>
      <c r="AB232" s="18">
        <f t="shared" si="51"/>
        <v>0.23150565709312446</v>
      </c>
    </row>
    <row r="233" spans="1:28" s="5" customFormat="1" ht="12.75" customHeight="1" thickBot="1">
      <c r="A233" s="41" t="s">
        <v>37</v>
      </c>
      <c r="B233" s="36" t="s">
        <v>106</v>
      </c>
      <c r="C233" s="39"/>
      <c r="D233" s="48">
        <v>0.27</v>
      </c>
      <c r="E233" s="2" t="s">
        <v>342</v>
      </c>
      <c r="F233" s="80">
        <v>1319</v>
      </c>
      <c r="G233" s="80">
        <v>1199</v>
      </c>
      <c r="H233" s="91">
        <v>1099</v>
      </c>
      <c r="I233" s="128">
        <v>855</v>
      </c>
      <c r="J233" s="128">
        <v>9</v>
      </c>
      <c r="K233" s="216">
        <f t="shared" si="46"/>
        <v>846</v>
      </c>
      <c r="L233" s="228">
        <f t="shared" si="47"/>
        <v>0.29441201000834027</v>
      </c>
      <c r="M233" s="73">
        <v>1199</v>
      </c>
      <c r="N233" s="74">
        <v>0</v>
      </c>
      <c r="O233" s="75">
        <f t="shared" si="42"/>
        <v>846</v>
      </c>
      <c r="P233" s="17">
        <f t="shared" si="48"/>
        <v>0.29441201000834027</v>
      </c>
      <c r="Q233" s="76">
        <v>1199</v>
      </c>
      <c r="R233" s="77">
        <v>0</v>
      </c>
      <c r="S233" s="78">
        <f t="shared" si="43"/>
        <v>846</v>
      </c>
      <c r="T233" s="19">
        <f t="shared" si="49"/>
        <v>0.29441201000834027</v>
      </c>
      <c r="U233" s="244">
        <v>1049</v>
      </c>
      <c r="V233" s="239">
        <v>39</v>
      </c>
      <c r="W233" s="75">
        <f t="shared" si="44"/>
        <v>807</v>
      </c>
      <c r="X233" s="17">
        <f t="shared" si="50"/>
        <v>0.23069590085795996</v>
      </c>
      <c r="Y233" s="244">
        <v>1049</v>
      </c>
      <c r="Z233" s="239">
        <v>39</v>
      </c>
      <c r="AA233" s="78">
        <f t="shared" si="45"/>
        <v>807</v>
      </c>
      <c r="AB233" s="19">
        <f t="shared" si="51"/>
        <v>0.23069590085795996</v>
      </c>
    </row>
    <row r="234" spans="1:28" s="5" customFormat="1" ht="13.5" customHeight="1">
      <c r="A234" s="42" t="s">
        <v>39</v>
      </c>
      <c r="B234" s="34" t="s">
        <v>106</v>
      </c>
      <c r="C234" s="6"/>
      <c r="D234" s="49">
        <v>0.79</v>
      </c>
      <c r="E234" s="7" t="s">
        <v>121</v>
      </c>
      <c r="F234" s="81">
        <v>2199</v>
      </c>
      <c r="G234" s="81">
        <v>1999</v>
      </c>
      <c r="H234" s="89">
        <v>1699</v>
      </c>
      <c r="I234" s="129">
        <v>1322</v>
      </c>
      <c r="J234" s="129">
        <v>16</v>
      </c>
      <c r="K234" s="217">
        <f t="shared" si="46"/>
        <v>1306</v>
      </c>
      <c r="L234" s="229">
        <f t="shared" si="47"/>
        <v>0.34667333666833416</v>
      </c>
      <c r="M234" s="100">
        <v>1999</v>
      </c>
      <c r="N234" s="101">
        <v>0</v>
      </c>
      <c r="O234" s="104">
        <f t="shared" si="42"/>
        <v>1306</v>
      </c>
      <c r="P234" s="15">
        <f t="shared" si="48"/>
        <v>0.34667333666833416</v>
      </c>
      <c r="Q234" s="246">
        <v>1699</v>
      </c>
      <c r="R234" s="103">
        <v>0</v>
      </c>
      <c r="S234" s="105">
        <f t="shared" si="43"/>
        <v>1306</v>
      </c>
      <c r="T234" s="20">
        <f t="shared" si="49"/>
        <v>0.23131253678634492</v>
      </c>
      <c r="U234" s="246">
        <v>1699</v>
      </c>
      <c r="V234" s="101">
        <v>0</v>
      </c>
      <c r="W234" s="104">
        <f t="shared" si="44"/>
        <v>1306</v>
      </c>
      <c r="X234" s="15">
        <f t="shared" si="50"/>
        <v>0.23131253678634492</v>
      </c>
      <c r="Y234" s="246">
        <v>1699</v>
      </c>
      <c r="Z234" s="103">
        <v>0</v>
      </c>
      <c r="AA234" s="105">
        <f t="shared" si="45"/>
        <v>1306</v>
      </c>
      <c r="AB234" s="20">
        <f t="shared" si="51"/>
        <v>0.23131253678634492</v>
      </c>
    </row>
    <row r="235" spans="1:28" s="5" customFormat="1" ht="12.75" customHeight="1" thickBot="1">
      <c r="A235" s="41" t="s">
        <v>38</v>
      </c>
      <c r="B235" s="36" t="s">
        <v>106</v>
      </c>
      <c r="C235" s="9"/>
      <c r="D235" s="48">
        <v>0.79</v>
      </c>
      <c r="E235" s="2" t="s">
        <v>121</v>
      </c>
      <c r="F235" s="80">
        <v>1979</v>
      </c>
      <c r="G235" s="80">
        <v>1799</v>
      </c>
      <c r="H235" s="91">
        <v>1599</v>
      </c>
      <c r="I235" s="128">
        <v>1244</v>
      </c>
      <c r="J235" s="128">
        <v>14</v>
      </c>
      <c r="K235" s="216">
        <f t="shared" si="46"/>
        <v>1230</v>
      </c>
      <c r="L235" s="228">
        <f t="shared" si="47"/>
        <v>0.31628682601445246</v>
      </c>
      <c r="M235" s="73">
        <v>1799</v>
      </c>
      <c r="N235" s="74">
        <v>0</v>
      </c>
      <c r="O235" s="75">
        <f t="shared" si="42"/>
        <v>1230</v>
      </c>
      <c r="P235" s="17">
        <f t="shared" si="48"/>
        <v>0.31628682601445246</v>
      </c>
      <c r="Q235" s="244">
        <v>1599</v>
      </c>
      <c r="R235" s="77">
        <v>0</v>
      </c>
      <c r="S235" s="78">
        <f t="shared" si="43"/>
        <v>1230</v>
      </c>
      <c r="T235" s="19">
        <f t="shared" si="49"/>
        <v>0.23076923076923078</v>
      </c>
      <c r="U235" s="244">
        <v>1599</v>
      </c>
      <c r="V235" s="74">
        <v>0</v>
      </c>
      <c r="W235" s="75">
        <f t="shared" si="44"/>
        <v>1230</v>
      </c>
      <c r="X235" s="17">
        <f t="shared" si="50"/>
        <v>0.23076923076923078</v>
      </c>
      <c r="Y235" s="244">
        <v>1599</v>
      </c>
      <c r="Z235" s="77">
        <v>0</v>
      </c>
      <c r="AA235" s="78">
        <f t="shared" si="45"/>
        <v>1230</v>
      </c>
      <c r="AB235" s="19">
        <f t="shared" si="51"/>
        <v>0.23076923076923078</v>
      </c>
    </row>
    <row r="236" spans="1:28" s="5" customFormat="1" ht="12.75" customHeight="1">
      <c r="A236" s="42" t="s">
        <v>41</v>
      </c>
      <c r="B236" s="34" t="s">
        <v>106</v>
      </c>
      <c r="C236" s="6"/>
      <c r="D236" s="49">
        <v>1.56</v>
      </c>
      <c r="E236" s="7" t="s">
        <v>122</v>
      </c>
      <c r="F236" s="81">
        <v>3299</v>
      </c>
      <c r="G236" s="81">
        <v>2999</v>
      </c>
      <c r="H236" s="89">
        <v>2599</v>
      </c>
      <c r="I236" s="129">
        <v>2022</v>
      </c>
      <c r="J236" s="129">
        <v>23</v>
      </c>
      <c r="K236" s="217">
        <f t="shared" si="46"/>
        <v>1999</v>
      </c>
      <c r="L236" s="229">
        <f t="shared" si="47"/>
        <v>0.33344448149383127</v>
      </c>
      <c r="M236" s="100">
        <v>2999</v>
      </c>
      <c r="N236" s="101">
        <v>0</v>
      </c>
      <c r="O236" s="104">
        <f t="shared" si="42"/>
        <v>1999</v>
      </c>
      <c r="P236" s="15">
        <f t="shared" si="48"/>
        <v>0.33344448149383127</v>
      </c>
      <c r="Q236" s="246">
        <v>2599</v>
      </c>
      <c r="R236" s="103">
        <v>0</v>
      </c>
      <c r="S236" s="105">
        <f t="shared" si="43"/>
        <v>1999</v>
      </c>
      <c r="T236" s="20">
        <f t="shared" si="49"/>
        <v>0.2308580223162755</v>
      </c>
      <c r="U236" s="246">
        <v>2599</v>
      </c>
      <c r="V236" s="101">
        <v>0</v>
      </c>
      <c r="W236" s="104">
        <f t="shared" si="44"/>
        <v>1999</v>
      </c>
      <c r="X236" s="15">
        <f t="shared" si="50"/>
        <v>0.2308580223162755</v>
      </c>
      <c r="Y236" s="246">
        <v>2599</v>
      </c>
      <c r="Z236" s="103">
        <v>0</v>
      </c>
      <c r="AA236" s="105">
        <f t="shared" si="45"/>
        <v>1999</v>
      </c>
      <c r="AB236" s="20">
        <f t="shared" si="51"/>
        <v>0.2308580223162755</v>
      </c>
    </row>
    <row r="237" spans="1:28" s="5" customFormat="1" ht="12.75" customHeight="1" thickBot="1">
      <c r="A237" s="41" t="s">
        <v>40</v>
      </c>
      <c r="B237" s="36" t="s">
        <v>106</v>
      </c>
      <c r="C237" s="9"/>
      <c r="D237" s="48">
        <v>1.56</v>
      </c>
      <c r="E237" s="2" t="s">
        <v>122</v>
      </c>
      <c r="F237" s="80">
        <v>3079</v>
      </c>
      <c r="G237" s="80">
        <v>2799</v>
      </c>
      <c r="H237" s="91">
        <v>2499</v>
      </c>
      <c r="I237" s="128">
        <v>1944</v>
      </c>
      <c r="J237" s="128">
        <v>23</v>
      </c>
      <c r="K237" s="216">
        <f t="shared" si="46"/>
        <v>1921</v>
      </c>
      <c r="L237" s="228">
        <f t="shared" si="47"/>
        <v>0.31368345837799216</v>
      </c>
      <c r="M237" s="73">
        <v>2799</v>
      </c>
      <c r="N237" s="74">
        <v>0</v>
      </c>
      <c r="O237" s="75">
        <f t="shared" si="42"/>
        <v>1921</v>
      </c>
      <c r="P237" s="17">
        <f t="shared" si="48"/>
        <v>0.31368345837799216</v>
      </c>
      <c r="Q237" s="244">
        <v>2499</v>
      </c>
      <c r="R237" s="77">
        <v>0</v>
      </c>
      <c r="S237" s="78">
        <f t="shared" si="43"/>
        <v>1921</v>
      </c>
      <c r="T237" s="19">
        <f t="shared" si="49"/>
        <v>0.23129251700680273</v>
      </c>
      <c r="U237" s="244">
        <v>2499</v>
      </c>
      <c r="V237" s="74">
        <v>0</v>
      </c>
      <c r="W237" s="75">
        <f t="shared" si="44"/>
        <v>1921</v>
      </c>
      <c r="X237" s="17">
        <f t="shared" si="50"/>
        <v>0.23129251700680273</v>
      </c>
      <c r="Y237" s="244">
        <v>2499</v>
      </c>
      <c r="Z237" s="77">
        <v>0</v>
      </c>
      <c r="AA237" s="78">
        <f t="shared" si="45"/>
        <v>1921</v>
      </c>
      <c r="AB237" s="19">
        <f t="shared" si="51"/>
        <v>0.23129251700680273</v>
      </c>
    </row>
    <row r="238" spans="1:28" s="5" customFormat="1" ht="12.75" customHeight="1">
      <c r="A238" s="42" t="s">
        <v>139</v>
      </c>
      <c r="B238" s="34" t="s">
        <v>106</v>
      </c>
      <c r="C238" s="6"/>
      <c r="D238" s="49">
        <v>1.19</v>
      </c>
      <c r="E238" s="7" t="s">
        <v>343</v>
      </c>
      <c r="F238" s="81">
        <v>4069</v>
      </c>
      <c r="G238" s="81">
        <v>3699</v>
      </c>
      <c r="H238" s="89">
        <v>3199</v>
      </c>
      <c r="I238" s="129">
        <v>2518</v>
      </c>
      <c r="J238" s="129">
        <v>40</v>
      </c>
      <c r="K238" s="217">
        <f t="shared" si="46"/>
        <v>2478</v>
      </c>
      <c r="L238" s="229">
        <f t="shared" si="47"/>
        <v>0.33008921330089214</v>
      </c>
      <c r="M238" s="100">
        <v>3699</v>
      </c>
      <c r="N238" s="101">
        <v>0</v>
      </c>
      <c r="O238" s="104">
        <f t="shared" si="42"/>
        <v>2478</v>
      </c>
      <c r="P238" s="15">
        <f t="shared" si="48"/>
        <v>0.33008921330089214</v>
      </c>
      <c r="Q238" s="246">
        <v>2999</v>
      </c>
      <c r="R238" s="240">
        <v>160</v>
      </c>
      <c r="S238" s="105">
        <f t="shared" si="43"/>
        <v>2318</v>
      </c>
      <c r="T238" s="20">
        <f t="shared" si="49"/>
        <v>0.22707569189729909</v>
      </c>
      <c r="U238" s="246">
        <v>2999</v>
      </c>
      <c r="V238" s="240">
        <v>160</v>
      </c>
      <c r="W238" s="104">
        <f t="shared" si="44"/>
        <v>2318</v>
      </c>
      <c r="X238" s="15">
        <f t="shared" si="50"/>
        <v>0.22707569189729909</v>
      </c>
      <c r="Y238" s="246">
        <v>2999</v>
      </c>
      <c r="Z238" s="240">
        <v>160</v>
      </c>
      <c r="AA238" s="105">
        <f t="shared" si="45"/>
        <v>2318</v>
      </c>
      <c r="AB238" s="20">
        <f t="shared" si="51"/>
        <v>0.22707569189729909</v>
      </c>
    </row>
    <row r="239" spans="1:28" s="5" customFormat="1" ht="12.75" customHeight="1" thickBot="1">
      <c r="A239" s="41" t="s">
        <v>138</v>
      </c>
      <c r="B239" s="36" t="s">
        <v>106</v>
      </c>
      <c r="C239" s="39"/>
      <c r="D239" s="48">
        <v>1.19</v>
      </c>
      <c r="E239" s="2" t="s">
        <v>343</v>
      </c>
      <c r="F239" s="80">
        <v>3849</v>
      </c>
      <c r="G239" s="80">
        <v>3499</v>
      </c>
      <c r="H239" s="91">
        <v>2999</v>
      </c>
      <c r="I239" s="128">
        <v>2361</v>
      </c>
      <c r="J239" s="128">
        <v>38</v>
      </c>
      <c r="K239" s="216">
        <f t="shared" si="46"/>
        <v>2323</v>
      </c>
      <c r="L239" s="228">
        <f t="shared" si="47"/>
        <v>0.33609602743641043</v>
      </c>
      <c r="M239" s="73">
        <v>3499</v>
      </c>
      <c r="N239" s="74">
        <v>0</v>
      </c>
      <c r="O239" s="75">
        <f t="shared" si="42"/>
        <v>2323</v>
      </c>
      <c r="P239" s="17">
        <f t="shared" si="48"/>
        <v>0.33609602743641043</v>
      </c>
      <c r="Q239" s="244">
        <v>2899</v>
      </c>
      <c r="R239" s="239">
        <v>78</v>
      </c>
      <c r="S239" s="78">
        <f t="shared" si="43"/>
        <v>2245</v>
      </c>
      <c r="T239" s="19">
        <f t="shared" si="49"/>
        <v>0.22559503276992066</v>
      </c>
      <c r="U239" s="244">
        <v>2899</v>
      </c>
      <c r="V239" s="239">
        <v>77</v>
      </c>
      <c r="W239" s="75">
        <f t="shared" si="44"/>
        <v>2246</v>
      </c>
      <c r="X239" s="17">
        <f t="shared" si="50"/>
        <v>0.22525008623663331</v>
      </c>
      <c r="Y239" s="244">
        <v>2899</v>
      </c>
      <c r="Z239" s="239">
        <v>77</v>
      </c>
      <c r="AA239" s="78">
        <f t="shared" si="45"/>
        <v>2246</v>
      </c>
      <c r="AB239" s="19">
        <f t="shared" si="51"/>
        <v>0.22525008623663331</v>
      </c>
    </row>
    <row r="240" spans="1:28" s="5" customFormat="1" ht="12.75" customHeight="1">
      <c r="A240" s="40" t="s">
        <v>374</v>
      </c>
      <c r="B240" s="37" t="s">
        <v>106</v>
      </c>
      <c r="C240" s="4" t="s">
        <v>261</v>
      </c>
      <c r="D240" s="47" t="s">
        <v>380</v>
      </c>
      <c r="E240" s="38" t="s">
        <v>344</v>
      </c>
      <c r="F240" s="79">
        <v>1319</v>
      </c>
      <c r="G240" s="79">
        <v>1199</v>
      </c>
      <c r="H240" s="90">
        <v>1099</v>
      </c>
      <c r="I240" s="127">
        <v>826</v>
      </c>
      <c r="J240" s="127">
        <v>0</v>
      </c>
      <c r="K240" s="215">
        <f t="shared" si="46"/>
        <v>826</v>
      </c>
      <c r="L240" s="227">
        <f t="shared" si="47"/>
        <v>0.31109257714762301</v>
      </c>
      <c r="M240" s="66">
        <v>1199</v>
      </c>
      <c r="N240" s="67">
        <v>0</v>
      </c>
      <c r="O240" s="68">
        <f t="shared" si="42"/>
        <v>826</v>
      </c>
      <c r="P240" s="16">
        <f t="shared" si="48"/>
        <v>0.31109257714762301</v>
      </c>
      <c r="Q240" s="69">
        <v>1199</v>
      </c>
      <c r="R240" s="70">
        <v>0</v>
      </c>
      <c r="S240" s="71">
        <f t="shared" si="43"/>
        <v>826</v>
      </c>
      <c r="T240" s="18">
        <f t="shared" si="49"/>
        <v>0.31109257714762301</v>
      </c>
      <c r="U240" s="66">
        <v>1199</v>
      </c>
      <c r="V240" s="67">
        <v>0</v>
      </c>
      <c r="W240" s="68">
        <f t="shared" si="44"/>
        <v>826</v>
      </c>
      <c r="X240" s="16">
        <f t="shared" si="50"/>
        <v>0.31109257714762301</v>
      </c>
      <c r="Y240" s="69">
        <v>1199</v>
      </c>
      <c r="Z240" s="70">
        <v>0</v>
      </c>
      <c r="AA240" s="71">
        <f t="shared" si="45"/>
        <v>826</v>
      </c>
      <c r="AB240" s="18">
        <f t="shared" si="51"/>
        <v>0.31109257714762301</v>
      </c>
    </row>
    <row r="241" spans="1:28" s="5" customFormat="1" ht="12.75" customHeight="1">
      <c r="A241" s="40" t="s">
        <v>248</v>
      </c>
      <c r="B241" s="37" t="s">
        <v>106</v>
      </c>
      <c r="C241" s="183" t="s">
        <v>6</v>
      </c>
      <c r="D241" s="47" t="s">
        <v>380</v>
      </c>
      <c r="E241" s="38" t="s">
        <v>344</v>
      </c>
      <c r="F241" s="79">
        <v>1209</v>
      </c>
      <c r="G241" s="79">
        <v>1099</v>
      </c>
      <c r="H241" s="90">
        <v>999</v>
      </c>
      <c r="I241" s="127">
        <v>751</v>
      </c>
      <c r="J241" s="127">
        <v>0</v>
      </c>
      <c r="K241" s="215">
        <f t="shared" si="46"/>
        <v>751</v>
      </c>
      <c r="L241" s="227">
        <f t="shared" si="47"/>
        <v>0.31665150136487719</v>
      </c>
      <c r="M241" s="66">
        <v>1099</v>
      </c>
      <c r="N241" s="67">
        <v>0</v>
      </c>
      <c r="O241" s="68">
        <f t="shared" si="42"/>
        <v>751</v>
      </c>
      <c r="P241" s="16">
        <f t="shared" si="48"/>
        <v>0.31665150136487719</v>
      </c>
      <c r="Q241" s="69">
        <v>1099</v>
      </c>
      <c r="R241" s="70">
        <v>0</v>
      </c>
      <c r="S241" s="71">
        <f t="shared" si="43"/>
        <v>751</v>
      </c>
      <c r="T241" s="18">
        <f t="shared" si="49"/>
        <v>0.31665150136487719</v>
      </c>
      <c r="U241" s="66">
        <v>1099</v>
      </c>
      <c r="V241" s="67">
        <v>0</v>
      </c>
      <c r="W241" s="68">
        <f t="shared" si="44"/>
        <v>751</v>
      </c>
      <c r="X241" s="16">
        <f t="shared" si="50"/>
        <v>0.31665150136487719</v>
      </c>
      <c r="Y241" s="69">
        <v>1099</v>
      </c>
      <c r="Z241" s="70">
        <v>0</v>
      </c>
      <c r="AA241" s="71">
        <f t="shared" si="45"/>
        <v>751</v>
      </c>
      <c r="AB241" s="18">
        <f t="shared" si="51"/>
        <v>0.31665150136487719</v>
      </c>
    </row>
    <row r="242" spans="1:28" s="5" customFormat="1" ht="12.75" customHeight="1">
      <c r="A242" s="40" t="s">
        <v>375</v>
      </c>
      <c r="B242" s="37" t="s">
        <v>106</v>
      </c>
      <c r="C242" s="4" t="s">
        <v>261</v>
      </c>
      <c r="D242" s="47" t="s">
        <v>380</v>
      </c>
      <c r="E242" s="38" t="s">
        <v>347</v>
      </c>
      <c r="F242" s="79">
        <v>1429</v>
      </c>
      <c r="G242" s="79">
        <v>1299</v>
      </c>
      <c r="H242" s="90">
        <v>1199</v>
      </c>
      <c r="I242" s="127">
        <v>902</v>
      </c>
      <c r="J242" s="127">
        <v>0</v>
      </c>
      <c r="K242" s="215">
        <f t="shared" si="46"/>
        <v>902</v>
      </c>
      <c r="L242" s="227">
        <f t="shared" si="47"/>
        <v>0.30561970746728251</v>
      </c>
      <c r="M242" s="66">
        <v>1299</v>
      </c>
      <c r="N242" s="67">
        <v>0</v>
      </c>
      <c r="O242" s="68">
        <f t="shared" si="42"/>
        <v>902</v>
      </c>
      <c r="P242" s="16">
        <f t="shared" si="48"/>
        <v>0.30561970746728251</v>
      </c>
      <c r="Q242" s="69">
        <v>1299</v>
      </c>
      <c r="R242" s="70">
        <v>0</v>
      </c>
      <c r="S242" s="71">
        <f t="shared" si="43"/>
        <v>902</v>
      </c>
      <c r="T242" s="18">
        <f t="shared" si="49"/>
        <v>0.30561970746728251</v>
      </c>
      <c r="U242" s="66">
        <v>1299</v>
      </c>
      <c r="V242" s="67">
        <v>0</v>
      </c>
      <c r="W242" s="68">
        <f t="shared" si="44"/>
        <v>902</v>
      </c>
      <c r="X242" s="16">
        <f t="shared" si="50"/>
        <v>0.30561970746728251</v>
      </c>
      <c r="Y242" s="69">
        <v>1299</v>
      </c>
      <c r="Z242" s="70">
        <v>0</v>
      </c>
      <c r="AA242" s="71">
        <f t="shared" si="45"/>
        <v>902</v>
      </c>
      <c r="AB242" s="18">
        <f t="shared" si="51"/>
        <v>0.30561970746728251</v>
      </c>
    </row>
    <row r="243" spans="1:28" s="5" customFormat="1" ht="12.75" customHeight="1" thickBot="1">
      <c r="A243" s="41" t="s">
        <v>249</v>
      </c>
      <c r="B243" s="36" t="s">
        <v>106</v>
      </c>
      <c r="C243" s="184" t="s">
        <v>6</v>
      </c>
      <c r="D243" s="48" t="s">
        <v>380</v>
      </c>
      <c r="E243" s="2" t="s">
        <v>347</v>
      </c>
      <c r="F243" s="80">
        <v>1319</v>
      </c>
      <c r="G243" s="80">
        <v>1199</v>
      </c>
      <c r="H243" s="91">
        <v>1099</v>
      </c>
      <c r="I243" s="128">
        <v>826</v>
      </c>
      <c r="J243" s="128">
        <v>0</v>
      </c>
      <c r="K243" s="216">
        <f t="shared" si="46"/>
        <v>826</v>
      </c>
      <c r="L243" s="228">
        <f t="shared" si="47"/>
        <v>0.31109257714762301</v>
      </c>
      <c r="M243" s="73">
        <v>1199</v>
      </c>
      <c r="N243" s="74">
        <v>0</v>
      </c>
      <c r="O243" s="75">
        <f t="shared" si="42"/>
        <v>826</v>
      </c>
      <c r="P243" s="17">
        <f t="shared" si="48"/>
        <v>0.31109257714762301</v>
      </c>
      <c r="Q243" s="76">
        <v>1199</v>
      </c>
      <c r="R243" s="77">
        <v>0</v>
      </c>
      <c r="S243" s="78">
        <f t="shared" si="43"/>
        <v>826</v>
      </c>
      <c r="T243" s="19">
        <f t="shared" si="49"/>
        <v>0.31109257714762301</v>
      </c>
      <c r="U243" s="73">
        <v>1199</v>
      </c>
      <c r="V243" s="74">
        <v>0</v>
      </c>
      <c r="W243" s="75">
        <f t="shared" si="44"/>
        <v>826</v>
      </c>
      <c r="X243" s="17">
        <f t="shared" si="50"/>
        <v>0.31109257714762301</v>
      </c>
      <c r="Y243" s="76">
        <v>1199</v>
      </c>
      <c r="Z243" s="77">
        <v>0</v>
      </c>
      <c r="AA243" s="78">
        <f t="shared" si="45"/>
        <v>826</v>
      </c>
      <c r="AB243" s="19">
        <f t="shared" si="51"/>
        <v>0.31109257714762301</v>
      </c>
    </row>
    <row r="244" spans="1:28" s="5" customFormat="1" ht="12.75" customHeight="1">
      <c r="A244" s="130" t="s">
        <v>44</v>
      </c>
      <c r="B244" s="131" t="s">
        <v>105</v>
      </c>
      <c r="C244" s="132"/>
      <c r="D244" s="133">
        <v>0.35</v>
      </c>
      <c r="E244" s="134" t="s">
        <v>348</v>
      </c>
      <c r="F244" s="135">
        <v>516</v>
      </c>
      <c r="G244" s="135">
        <v>469</v>
      </c>
      <c r="H244" s="212">
        <v>419</v>
      </c>
      <c r="I244" s="145">
        <v>330</v>
      </c>
      <c r="J244" s="145">
        <v>0</v>
      </c>
      <c r="K244" s="214">
        <f t="shared" si="46"/>
        <v>330</v>
      </c>
      <c r="L244" s="230">
        <f t="shared" si="47"/>
        <v>0.29637526652452023</v>
      </c>
      <c r="M244" s="170">
        <v>469</v>
      </c>
      <c r="N244" s="171">
        <v>0</v>
      </c>
      <c r="O244" s="172">
        <f t="shared" si="42"/>
        <v>330</v>
      </c>
      <c r="P244" s="173">
        <f t="shared" si="48"/>
        <v>0.29637526652452023</v>
      </c>
      <c r="Q244" s="243">
        <v>419</v>
      </c>
      <c r="R244" s="175">
        <v>0</v>
      </c>
      <c r="S244" s="176">
        <f t="shared" si="43"/>
        <v>330</v>
      </c>
      <c r="T244" s="177">
        <f t="shared" si="49"/>
        <v>0.21241050119331742</v>
      </c>
      <c r="U244" s="243">
        <v>419</v>
      </c>
      <c r="V244" s="171">
        <v>0</v>
      </c>
      <c r="W244" s="172">
        <f t="shared" si="44"/>
        <v>330</v>
      </c>
      <c r="X244" s="173">
        <f t="shared" si="50"/>
        <v>0.21241050119331742</v>
      </c>
      <c r="Y244" s="243">
        <v>419</v>
      </c>
      <c r="Z244" s="175">
        <v>0</v>
      </c>
      <c r="AA244" s="176">
        <f t="shared" si="45"/>
        <v>330</v>
      </c>
      <c r="AB244" s="177">
        <f t="shared" si="51"/>
        <v>0.21241050119331742</v>
      </c>
    </row>
    <row r="245" spans="1:28" s="5" customFormat="1" ht="12.75" customHeight="1">
      <c r="A245" s="143" t="s">
        <v>46</v>
      </c>
      <c r="B245" s="37" t="s">
        <v>105</v>
      </c>
      <c r="C245" s="4"/>
      <c r="D245" s="47">
        <v>0.35</v>
      </c>
      <c r="E245" s="38" t="s">
        <v>348</v>
      </c>
      <c r="F245" s="79">
        <v>604</v>
      </c>
      <c r="G245" s="79">
        <v>549</v>
      </c>
      <c r="H245" s="90">
        <v>499</v>
      </c>
      <c r="I245" s="127">
        <v>388</v>
      </c>
      <c r="J245" s="127">
        <v>0</v>
      </c>
      <c r="K245" s="215">
        <f t="shared" si="46"/>
        <v>388</v>
      </c>
      <c r="L245" s="227">
        <f t="shared" si="47"/>
        <v>0.29326047358834245</v>
      </c>
      <c r="M245" s="66">
        <v>549</v>
      </c>
      <c r="N245" s="67">
        <v>0</v>
      </c>
      <c r="O245" s="68">
        <f t="shared" si="42"/>
        <v>388</v>
      </c>
      <c r="P245" s="16">
        <f t="shared" si="48"/>
        <v>0.29326047358834245</v>
      </c>
      <c r="Q245" s="245">
        <v>499</v>
      </c>
      <c r="R245" s="70">
        <v>0</v>
      </c>
      <c r="S245" s="71">
        <f t="shared" si="43"/>
        <v>388</v>
      </c>
      <c r="T245" s="18">
        <f t="shared" si="49"/>
        <v>0.22244488977955912</v>
      </c>
      <c r="U245" s="66">
        <v>549</v>
      </c>
      <c r="V245" s="67">
        <v>0</v>
      </c>
      <c r="W245" s="68">
        <f t="shared" si="44"/>
        <v>388</v>
      </c>
      <c r="X245" s="16">
        <f t="shared" si="50"/>
        <v>0.29326047358834245</v>
      </c>
      <c r="Y245" s="245">
        <v>499</v>
      </c>
      <c r="Z245" s="70">
        <v>0</v>
      </c>
      <c r="AA245" s="71">
        <f t="shared" si="45"/>
        <v>388</v>
      </c>
      <c r="AB245" s="18">
        <f t="shared" si="51"/>
        <v>0.22244488977955912</v>
      </c>
    </row>
    <row r="246" spans="1:28" s="5" customFormat="1" ht="12.75" customHeight="1">
      <c r="A246" s="40" t="s">
        <v>45</v>
      </c>
      <c r="B246" s="37" t="s">
        <v>105</v>
      </c>
      <c r="C246" s="4"/>
      <c r="D246" s="47">
        <v>0.35</v>
      </c>
      <c r="E246" s="38" t="s">
        <v>348</v>
      </c>
      <c r="F246" s="79">
        <v>549</v>
      </c>
      <c r="G246" s="79">
        <v>499</v>
      </c>
      <c r="H246" s="90">
        <v>449</v>
      </c>
      <c r="I246" s="127">
        <v>350</v>
      </c>
      <c r="J246" s="127">
        <v>0</v>
      </c>
      <c r="K246" s="215">
        <f t="shared" si="46"/>
        <v>350</v>
      </c>
      <c r="L246" s="227">
        <f t="shared" si="47"/>
        <v>0.29859719438877758</v>
      </c>
      <c r="M246" s="66">
        <v>499</v>
      </c>
      <c r="N246" s="67">
        <v>0</v>
      </c>
      <c r="O246" s="68">
        <f t="shared" si="42"/>
        <v>350</v>
      </c>
      <c r="P246" s="16">
        <f t="shared" si="48"/>
        <v>0.29859719438877758</v>
      </c>
      <c r="Q246" s="245">
        <v>449</v>
      </c>
      <c r="R246" s="70">
        <v>0</v>
      </c>
      <c r="S246" s="71">
        <f t="shared" si="43"/>
        <v>350</v>
      </c>
      <c r="T246" s="18">
        <f t="shared" si="49"/>
        <v>0.22048997772828507</v>
      </c>
      <c r="U246" s="66">
        <v>499</v>
      </c>
      <c r="V246" s="67">
        <v>0</v>
      </c>
      <c r="W246" s="68">
        <f t="shared" si="44"/>
        <v>350</v>
      </c>
      <c r="X246" s="16">
        <f t="shared" si="50"/>
        <v>0.29859719438877758</v>
      </c>
      <c r="Y246" s="245">
        <v>449</v>
      </c>
      <c r="Z246" s="70">
        <v>0</v>
      </c>
      <c r="AA246" s="71">
        <f t="shared" si="45"/>
        <v>350</v>
      </c>
      <c r="AB246" s="18">
        <f t="shared" si="51"/>
        <v>0.22048997772828507</v>
      </c>
    </row>
    <row r="247" spans="1:28" s="5" customFormat="1" ht="12.75" customHeight="1">
      <c r="A247" s="40" t="s">
        <v>434</v>
      </c>
      <c r="B247" s="37" t="s">
        <v>105</v>
      </c>
      <c r="C247" s="4"/>
      <c r="D247" s="47">
        <v>0.3</v>
      </c>
      <c r="E247" s="38" t="s">
        <v>349</v>
      </c>
      <c r="F247" s="79">
        <v>274</v>
      </c>
      <c r="G247" s="79">
        <v>249</v>
      </c>
      <c r="H247" s="90">
        <v>229</v>
      </c>
      <c r="I247" s="127">
        <v>192</v>
      </c>
      <c r="J247" s="127">
        <v>3</v>
      </c>
      <c r="K247" s="215">
        <f t="shared" si="46"/>
        <v>189</v>
      </c>
      <c r="L247" s="227">
        <f t="shared" si="47"/>
        <v>0.24096385542168675</v>
      </c>
      <c r="M247" s="66">
        <v>249</v>
      </c>
      <c r="N247" s="67">
        <v>0</v>
      </c>
      <c r="O247" s="68">
        <f t="shared" si="42"/>
        <v>189</v>
      </c>
      <c r="P247" s="16">
        <f t="shared" si="48"/>
        <v>0.24096385542168675</v>
      </c>
      <c r="Q247" s="245">
        <v>229</v>
      </c>
      <c r="R247" s="70">
        <v>0</v>
      </c>
      <c r="S247" s="71">
        <f t="shared" si="43"/>
        <v>189</v>
      </c>
      <c r="T247" s="18">
        <f t="shared" si="49"/>
        <v>0.17467248908296942</v>
      </c>
      <c r="U247" s="66">
        <v>249</v>
      </c>
      <c r="V247" s="67">
        <v>0</v>
      </c>
      <c r="W247" s="68">
        <f t="shared" si="44"/>
        <v>189</v>
      </c>
      <c r="X247" s="16">
        <f t="shared" si="50"/>
        <v>0.24096385542168675</v>
      </c>
      <c r="Y247" s="245">
        <v>229</v>
      </c>
      <c r="Z247" s="70">
        <v>0</v>
      </c>
      <c r="AA247" s="71">
        <f t="shared" si="45"/>
        <v>189</v>
      </c>
      <c r="AB247" s="18">
        <f t="shared" si="51"/>
        <v>0.17467248908296942</v>
      </c>
    </row>
    <row r="248" spans="1:28" s="5" customFormat="1" ht="12.75" customHeight="1">
      <c r="A248" s="40" t="s">
        <v>79</v>
      </c>
      <c r="B248" s="37" t="s">
        <v>105</v>
      </c>
      <c r="C248" s="4"/>
      <c r="D248" s="47">
        <v>0.3</v>
      </c>
      <c r="E248" s="38" t="s">
        <v>350</v>
      </c>
      <c r="F248" s="79">
        <v>406</v>
      </c>
      <c r="G248" s="79">
        <v>369</v>
      </c>
      <c r="H248" s="90">
        <v>349</v>
      </c>
      <c r="I248" s="127">
        <v>283</v>
      </c>
      <c r="J248" s="127">
        <v>8</v>
      </c>
      <c r="K248" s="215">
        <f t="shared" si="46"/>
        <v>275</v>
      </c>
      <c r="L248" s="227">
        <f t="shared" si="47"/>
        <v>0.25474254742547425</v>
      </c>
      <c r="M248" s="66">
        <v>369</v>
      </c>
      <c r="N248" s="67">
        <v>0</v>
      </c>
      <c r="O248" s="68">
        <f t="shared" si="42"/>
        <v>275</v>
      </c>
      <c r="P248" s="16">
        <f t="shared" si="48"/>
        <v>0.25474254742547425</v>
      </c>
      <c r="Q248" s="245">
        <v>349</v>
      </c>
      <c r="R248" s="70">
        <v>0</v>
      </c>
      <c r="S248" s="71">
        <f t="shared" si="43"/>
        <v>275</v>
      </c>
      <c r="T248" s="18">
        <f t="shared" si="49"/>
        <v>0.21203438395415472</v>
      </c>
      <c r="U248" s="245">
        <v>349</v>
      </c>
      <c r="V248" s="67">
        <v>0</v>
      </c>
      <c r="W248" s="68">
        <f t="shared" si="44"/>
        <v>275</v>
      </c>
      <c r="X248" s="16">
        <f t="shared" si="50"/>
        <v>0.21203438395415472</v>
      </c>
      <c r="Y248" s="245">
        <v>329</v>
      </c>
      <c r="Z248" s="241">
        <v>15</v>
      </c>
      <c r="AA248" s="71">
        <f t="shared" si="45"/>
        <v>260</v>
      </c>
      <c r="AB248" s="18">
        <f t="shared" si="51"/>
        <v>0.20972644376899696</v>
      </c>
    </row>
    <row r="249" spans="1:28" s="5" customFormat="1" ht="12" customHeight="1">
      <c r="A249" s="40" t="s">
        <v>435</v>
      </c>
      <c r="B249" s="37" t="s">
        <v>105</v>
      </c>
      <c r="C249" s="4"/>
      <c r="D249" s="47">
        <v>0.3</v>
      </c>
      <c r="E249" s="38" t="s">
        <v>350</v>
      </c>
      <c r="F249" s="79">
        <v>373</v>
      </c>
      <c r="G249" s="79">
        <v>339</v>
      </c>
      <c r="H249" s="90">
        <v>329</v>
      </c>
      <c r="I249" s="127">
        <v>267</v>
      </c>
      <c r="J249" s="127">
        <v>4</v>
      </c>
      <c r="K249" s="215">
        <f t="shared" si="46"/>
        <v>263</v>
      </c>
      <c r="L249" s="227">
        <f t="shared" si="47"/>
        <v>0.22418879056047197</v>
      </c>
      <c r="M249" s="66">
        <v>339</v>
      </c>
      <c r="N249" s="67">
        <v>0</v>
      </c>
      <c r="O249" s="68">
        <f t="shared" si="42"/>
        <v>263</v>
      </c>
      <c r="P249" s="16">
        <f t="shared" si="48"/>
        <v>0.22418879056047197</v>
      </c>
      <c r="Q249" s="245">
        <v>329</v>
      </c>
      <c r="R249" s="70">
        <v>0</v>
      </c>
      <c r="S249" s="71">
        <f t="shared" si="43"/>
        <v>263</v>
      </c>
      <c r="T249" s="18">
        <f t="shared" si="49"/>
        <v>0.20060790273556231</v>
      </c>
      <c r="U249" s="245">
        <v>329</v>
      </c>
      <c r="V249" s="67">
        <v>0</v>
      </c>
      <c r="W249" s="68">
        <f t="shared" si="44"/>
        <v>263</v>
      </c>
      <c r="X249" s="16">
        <f t="shared" si="50"/>
        <v>0.20060790273556231</v>
      </c>
      <c r="Y249" s="245">
        <v>309</v>
      </c>
      <c r="Z249" s="241">
        <v>15</v>
      </c>
      <c r="AA249" s="71">
        <f t="shared" si="45"/>
        <v>248</v>
      </c>
      <c r="AB249" s="18">
        <f t="shared" si="51"/>
        <v>0.19741100323624594</v>
      </c>
    </row>
    <row r="250" spans="1:28" s="5" customFormat="1" ht="12.75" customHeight="1">
      <c r="A250" s="40" t="s">
        <v>43</v>
      </c>
      <c r="B250" s="37" t="s">
        <v>105</v>
      </c>
      <c r="C250" s="181"/>
      <c r="D250" s="47">
        <v>0.3</v>
      </c>
      <c r="E250" s="38" t="s">
        <v>351</v>
      </c>
      <c r="F250" s="79">
        <v>494</v>
      </c>
      <c r="G250" s="79">
        <v>449</v>
      </c>
      <c r="H250" s="90">
        <v>399</v>
      </c>
      <c r="I250" s="127">
        <v>325</v>
      </c>
      <c r="J250" s="127">
        <v>9</v>
      </c>
      <c r="K250" s="215">
        <f t="shared" si="46"/>
        <v>316</v>
      </c>
      <c r="L250" s="227">
        <f t="shared" si="47"/>
        <v>0.29621380846325168</v>
      </c>
      <c r="M250" s="66">
        <v>449</v>
      </c>
      <c r="N250" s="67">
        <v>0</v>
      </c>
      <c r="O250" s="68">
        <f t="shared" si="42"/>
        <v>316</v>
      </c>
      <c r="P250" s="16">
        <f t="shared" si="48"/>
        <v>0.29621380846325168</v>
      </c>
      <c r="Q250" s="245">
        <v>399</v>
      </c>
      <c r="R250" s="70">
        <v>0</v>
      </c>
      <c r="S250" s="71">
        <f t="shared" si="43"/>
        <v>316</v>
      </c>
      <c r="T250" s="18">
        <f t="shared" si="49"/>
        <v>0.20802005012531327</v>
      </c>
      <c r="U250" s="66">
        <v>449</v>
      </c>
      <c r="V250" s="67">
        <v>0</v>
      </c>
      <c r="W250" s="68">
        <f t="shared" si="44"/>
        <v>316</v>
      </c>
      <c r="X250" s="16">
        <f t="shared" si="50"/>
        <v>0.29621380846325168</v>
      </c>
      <c r="Y250" s="245">
        <v>399</v>
      </c>
      <c r="Z250" s="70">
        <v>0</v>
      </c>
      <c r="AA250" s="71">
        <f t="shared" si="45"/>
        <v>316</v>
      </c>
      <c r="AB250" s="18">
        <f t="shared" si="51"/>
        <v>0.20802005012531327</v>
      </c>
    </row>
    <row r="251" spans="1:28" s="5" customFormat="1" ht="12.75" customHeight="1">
      <c r="A251" s="40" t="s">
        <v>436</v>
      </c>
      <c r="B251" s="37" t="s">
        <v>105</v>
      </c>
      <c r="C251" s="181"/>
      <c r="D251" s="47">
        <v>0.3</v>
      </c>
      <c r="E251" s="38" t="s">
        <v>351</v>
      </c>
      <c r="F251" s="79">
        <v>472</v>
      </c>
      <c r="G251" s="79">
        <v>429</v>
      </c>
      <c r="H251" s="90">
        <v>379</v>
      </c>
      <c r="I251" s="127">
        <v>309</v>
      </c>
      <c r="J251" s="127">
        <v>5</v>
      </c>
      <c r="K251" s="215">
        <f t="shared" si="46"/>
        <v>304</v>
      </c>
      <c r="L251" s="227">
        <f t="shared" si="47"/>
        <v>0.29137529137529139</v>
      </c>
      <c r="M251" s="66">
        <v>429</v>
      </c>
      <c r="N251" s="67">
        <v>0</v>
      </c>
      <c r="O251" s="68">
        <f t="shared" si="42"/>
        <v>304</v>
      </c>
      <c r="P251" s="16">
        <f t="shared" si="48"/>
        <v>0.29137529137529139</v>
      </c>
      <c r="Q251" s="245">
        <v>349</v>
      </c>
      <c r="R251" s="241">
        <v>23</v>
      </c>
      <c r="S251" s="71">
        <f t="shared" si="43"/>
        <v>281</v>
      </c>
      <c r="T251" s="18">
        <f t="shared" si="49"/>
        <v>0.19484240687679083</v>
      </c>
      <c r="U251" s="66">
        <v>429</v>
      </c>
      <c r="V251" s="67">
        <v>0</v>
      </c>
      <c r="W251" s="68">
        <f t="shared" si="44"/>
        <v>304</v>
      </c>
      <c r="X251" s="16">
        <f t="shared" si="50"/>
        <v>0.29137529137529139</v>
      </c>
      <c r="Y251" s="245">
        <v>349</v>
      </c>
      <c r="Z251" s="241">
        <v>23</v>
      </c>
      <c r="AA251" s="71">
        <f t="shared" si="45"/>
        <v>281</v>
      </c>
      <c r="AB251" s="18">
        <f t="shared" si="51"/>
        <v>0.19484240687679083</v>
      </c>
    </row>
    <row r="252" spans="1:28" s="5" customFormat="1" ht="12.75" customHeight="1">
      <c r="A252" s="40" t="s">
        <v>47</v>
      </c>
      <c r="B252" s="37" t="s">
        <v>105</v>
      </c>
      <c r="C252" s="4"/>
      <c r="D252" s="47">
        <v>0.3</v>
      </c>
      <c r="E252" s="38" t="s">
        <v>352</v>
      </c>
      <c r="F252" s="79">
        <v>659</v>
      </c>
      <c r="G252" s="79">
        <v>599</v>
      </c>
      <c r="H252" s="90">
        <v>499</v>
      </c>
      <c r="I252" s="127">
        <v>393</v>
      </c>
      <c r="J252" s="127">
        <v>0</v>
      </c>
      <c r="K252" s="215">
        <f t="shared" si="46"/>
        <v>393</v>
      </c>
      <c r="L252" s="227">
        <f t="shared" si="47"/>
        <v>0.34390651085141904</v>
      </c>
      <c r="M252" s="66">
        <v>599</v>
      </c>
      <c r="N252" s="67">
        <v>0</v>
      </c>
      <c r="O252" s="68">
        <f t="shared" si="42"/>
        <v>393</v>
      </c>
      <c r="P252" s="16">
        <f t="shared" si="48"/>
        <v>0.34390651085141904</v>
      </c>
      <c r="Q252" s="245">
        <v>499</v>
      </c>
      <c r="R252" s="70">
        <v>0</v>
      </c>
      <c r="S252" s="71">
        <f t="shared" si="43"/>
        <v>393</v>
      </c>
      <c r="T252" s="18">
        <f t="shared" si="49"/>
        <v>0.21242484969939879</v>
      </c>
      <c r="U252" s="66">
        <v>599</v>
      </c>
      <c r="V252" s="67">
        <v>0</v>
      </c>
      <c r="W252" s="68">
        <f t="shared" si="44"/>
        <v>393</v>
      </c>
      <c r="X252" s="16">
        <f t="shared" si="50"/>
        <v>0.34390651085141904</v>
      </c>
      <c r="Y252" s="69">
        <v>599</v>
      </c>
      <c r="Z252" s="70">
        <v>0</v>
      </c>
      <c r="AA252" s="71">
        <f t="shared" si="45"/>
        <v>393</v>
      </c>
      <c r="AB252" s="18">
        <f t="shared" si="51"/>
        <v>0.34390651085141904</v>
      </c>
    </row>
    <row r="253" spans="1:28" s="5" customFormat="1" ht="12.75" customHeight="1" thickBot="1">
      <c r="A253" s="41" t="s">
        <v>42</v>
      </c>
      <c r="B253" s="36" t="s">
        <v>105</v>
      </c>
      <c r="C253" s="9"/>
      <c r="D253" s="48">
        <v>0.3</v>
      </c>
      <c r="E253" s="2" t="s">
        <v>351</v>
      </c>
      <c r="F253" s="80">
        <v>494</v>
      </c>
      <c r="G253" s="80">
        <v>449</v>
      </c>
      <c r="H253" s="91">
        <v>399</v>
      </c>
      <c r="I253" s="128">
        <v>324</v>
      </c>
      <c r="J253" s="128">
        <v>2</v>
      </c>
      <c r="K253" s="216">
        <f t="shared" si="46"/>
        <v>322</v>
      </c>
      <c r="L253" s="228">
        <f t="shared" si="47"/>
        <v>0.2828507795100223</v>
      </c>
      <c r="M253" s="73">
        <v>449</v>
      </c>
      <c r="N253" s="74">
        <v>0</v>
      </c>
      <c r="O253" s="75">
        <f t="shared" si="42"/>
        <v>322</v>
      </c>
      <c r="P253" s="17">
        <f t="shared" si="48"/>
        <v>0.2828507795100223</v>
      </c>
      <c r="Q253" s="244">
        <v>399</v>
      </c>
      <c r="R253" s="77">
        <v>0</v>
      </c>
      <c r="S253" s="78">
        <f t="shared" si="43"/>
        <v>322</v>
      </c>
      <c r="T253" s="19">
        <f t="shared" si="49"/>
        <v>0.19298245614035087</v>
      </c>
      <c r="U253" s="244">
        <v>399</v>
      </c>
      <c r="V253" s="74">
        <v>0</v>
      </c>
      <c r="W253" s="75">
        <f t="shared" si="44"/>
        <v>322</v>
      </c>
      <c r="X253" s="17">
        <f t="shared" si="50"/>
        <v>0.19298245614035087</v>
      </c>
      <c r="Y253" s="244">
        <v>399</v>
      </c>
      <c r="Z253" s="77">
        <v>0</v>
      </c>
      <c r="AA253" s="78">
        <f t="shared" si="45"/>
        <v>322</v>
      </c>
      <c r="AB253" s="19">
        <f t="shared" si="51"/>
        <v>0.19298245614035087</v>
      </c>
    </row>
    <row r="254" spans="1:28" s="5" customFormat="1" ht="12.75" customHeight="1">
      <c r="A254" s="42" t="s">
        <v>81</v>
      </c>
      <c r="B254" s="34" t="s">
        <v>123</v>
      </c>
      <c r="C254" s="6"/>
      <c r="D254" s="49">
        <v>0.22</v>
      </c>
      <c r="E254" s="7" t="s">
        <v>115</v>
      </c>
      <c r="F254" s="81">
        <v>285</v>
      </c>
      <c r="G254" s="81">
        <v>259</v>
      </c>
      <c r="H254" s="89">
        <v>0</v>
      </c>
      <c r="I254" s="129">
        <v>195</v>
      </c>
      <c r="J254" s="129">
        <v>0</v>
      </c>
      <c r="K254" s="217">
        <f t="shared" si="46"/>
        <v>195</v>
      </c>
      <c r="L254" s="229">
        <f t="shared" si="47"/>
        <v>0.24710424710424711</v>
      </c>
      <c r="M254" s="100">
        <v>259</v>
      </c>
      <c r="N254" s="101">
        <v>0</v>
      </c>
      <c r="O254" s="104">
        <f t="shared" si="42"/>
        <v>195</v>
      </c>
      <c r="P254" s="15">
        <f t="shared" si="48"/>
        <v>0.24710424710424711</v>
      </c>
      <c r="Q254" s="246">
        <v>229</v>
      </c>
      <c r="R254" s="240">
        <v>4</v>
      </c>
      <c r="S254" s="105">
        <f t="shared" si="43"/>
        <v>191</v>
      </c>
      <c r="T254" s="20">
        <f t="shared" si="49"/>
        <v>0.16593886462882096</v>
      </c>
      <c r="U254" s="100">
        <v>259</v>
      </c>
      <c r="V254" s="101">
        <v>0</v>
      </c>
      <c r="W254" s="104">
        <f t="shared" si="44"/>
        <v>195</v>
      </c>
      <c r="X254" s="15">
        <f t="shared" si="50"/>
        <v>0.24710424710424711</v>
      </c>
      <c r="Y254" s="246">
        <v>229</v>
      </c>
      <c r="Z254" s="240">
        <v>4</v>
      </c>
      <c r="AA254" s="105">
        <f t="shared" si="45"/>
        <v>191</v>
      </c>
      <c r="AB254" s="20">
        <f t="shared" si="51"/>
        <v>0.16593886462882096</v>
      </c>
    </row>
    <row r="255" spans="1:28" s="5" customFormat="1" ht="12.75" customHeight="1" thickBot="1">
      <c r="A255" s="148" t="s">
        <v>80</v>
      </c>
      <c r="B255" s="156" t="s">
        <v>123</v>
      </c>
      <c r="C255" s="149"/>
      <c r="D255" s="157">
        <v>0.22</v>
      </c>
      <c r="E255" s="150" t="s">
        <v>115</v>
      </c>
      <c r="F255" s="158">
        <v>263</v>
      </c>
      <c r="G255" s="158">
        <v>239</v>
      </c>
      <c r="H255" s="211">
        <v>0</v>
      </c>
      <c r="I255" s="187">
        <v>180</v>
      </c>
      <c r="J255" s="187">
        <v>0</v>
      </c>
      <c r="K255" s="218">
        <f t="shared" si="46"/>
        <v>180</v>
      </c>
      <c r="L255" s="237">
        <f t="shared" si="47"/>
        <v>0.24686192468619247</v>
      </c>
      <c r="M255" s="259">
        <v>239</v>
      </c>
      <c r="N255" s="260">
        <v>0</v>
      </c>
      <c r="O255" s="261">
        <f t="shared" si="42"/>
        <v>180</v>
      </c>
      <c r="P255" s="262">
        <f t="shared" si="48"/>
        <v>0.24686192468619247</v>
      </c>
      <c r="Q255" s="263">
        <v>199</v>
      </c>
      <c r="R255" s="256">
        <v>0</v>
      </c>
      <c r="S255" s="257">
        <f t="shared" si="43"/>
        <v>180</v>
      </c>
      <c r="T255" s="258">
        <f t="shared" si="49"/>
        <v>9.5477386934673364E-2</v>
      </c>
      <c r="U255" s="259">
        <v>239</v>
      </c>
      <c r="V255" s="260">
        <v>0</v>
      </c>
      <c r="W255" s="261">
        <f t="shared" si="44"/>
        <v>180</v>
      </c>
      <c r="X255" s="262">
        <f t="shared" si="50"/>
        <v>0.24686192468619247</v>
      </c>
      <c r="Y255" s="263">
        <v>209</v>
      </c>
      <c r="Z255" s="264">
        <v>5</v>
      </c>
      <c r="AA255" s="257">
        <f t="shared" si="45"/>
        <v>175</v>
      </c>
      <c r="AB255" s="258">
        <f t="shared" si="51"/>
        <v>0.16267942583732056</v>
      </c>
    </row>
    <row r="256" spans="1:28" s="5" customFormat="1" ht="12.75" customHeight="1">
      <c r="A256" s="130" t="s">
        <v>20</v>
      </c>
      <c r="B256" s="131" t="s">
        <v>93</v>
      </c>
      <c r="C256" s="132"/>
      <c r="D256" s="133" t="s">
        <v>380</v>
      </c>
      <c r="E256" s="134" t="s">
        <v>142</v>
      </c>
      <c r="F256" s="135">
        <v>0</v>
      </c>
      <c r="G256" s="135">
        <v>0</v>
      </c>
      <c r="H256" s="212">
        <v>0</v>
      </c>
      <c r="I256" s="145">
        <v>37</v>
      </c>
      <c r="J256" s="145">
        <v>0</v>
      </c>
      <c r="K256" s="214">
        <f t="shared" si="46"/>
        <v>37</v>
      </c>
      <c r="L256" s="230" t="str">
        <f t="shared" si="47"/>
        <v xml:space="preserve"> </v>
      </c>
      <c r="M256" s="170">
        <v>0</v>
      </c>
      <c r="N256" s="171">
        <v>0</v>
      </c>
      <c r="O256" s="172">
        <f t="shared" si="42"/>
        <v>37</v>
      </c>
      <c r="P256" s="173"/>
      <c r="Q256" s="174">
        <v>0</v>
      </c>
      <c r="R256" s="175">
        <v>0</v>
      </c>
      <c r="S256" s="176">
        <f t="shared" si="43"/>
        <v>37</v>
      </c>
      <c r="T256" s="177"/>
      <c r="U256" s="170">
        <v>0</v>
      </c>
      <c r="V256" s="171">
        <v>0</v>
      </c>
      <c r="W256" s="172">
        <f t="shared" si="44"/>
        <v>37</v>
      </c>
      <c r="X256" s="173"/>
      <c r="Y256" s="174">
        <v>0</v>
      </c>
      <c r="Z256" s="175">
        <v>0</v>
      </c>
      <c r="AA256" s="176">
        <f t="shared" si="45"/>
        <v>37</v>
      </c>
      <c r="AB256" s="177"/>
    </row>
    <row r="257" spans="1:28" s="5" customFormat="1" ht="12.75" customHeight="1">
      <c r="A257" s="40" t="s">
        <v>16</v>
      </c>
      <c r="B257" s="37" t="s">
        <v>93</v>
      </c>
      <c r="C257" s="4"/>
      <c r="D257" s="47" t="s">
        <v>380</v>
      </c>
      <c r="E257" s="38" t="s">
        <v>140</v>
      </c>
      <c r="F257" s="79">
        <v>0</v>
      </c>
      <c r="G257" s="79">
        <v>0</v>
      </c>
      <c r="H257" s="90">
        <v>0</v>
      </c>
      <c r="I257" s="127">
        <v>37</v>
      </c>
      <c r="J257" s="127">
        <v>0</v>
      </c>
      <c r="K257" s="215">
        <f t="shared" si="46"/>
        <v>37</v>
      </c>
      <c r="L257" s="227" t="str">
        <f t="shared" si="47"/>
        <v xml:space="preserve"> </v>
      </c>
      <c r="M257" s="66">
        <v>0</v>
      </c>
      <c r="N257" s="67">
        <v>0</v>
      </c>
      <c r="O257" s="68">
        <f t="shared" si="42"/>
        <v>37</v>
      </c>
      <c r="P257" s="16"/>
      <c r="Q257" s="69">
        <v>0</v>
      </c>
      <c r="R257" s="70">
        <v>0</v>
      </c>
      <c r="S257" s="71">
        <f t="shared" si="43"/>
        <v>37</v>
      </c>
      <c r="T257" s="18"/>
      <c r="U257" s="66">
        <v>0</v>
      </c>
      <c r="V257" s="67">
        <v>0</v>
      </c>
      <c r="W257" s="68">
        <f t="shared" si="44"/>
        <v>37</v>
      </c>
      <c r="X257" s="16"/>
      <c r="Y257" s="69">
        <v>0</v>
      </c>
      <c r="Z257" s="70">
        <v>0</v>
      </c>
      <c r="AA257" s="71">
        <f t="shared" si="45"/>
        <v>37</v>
      </c>
      <c r="AB257" s="18"/>
    </row>
    <row r="258" spans="1:28" s="5" customFormat="1" ht="12.75" customHeight="1">
      <c r="A258" s="40" t="s">
        <v>17</v>
      </c>
      <c r="B258" s="37" t="s">
        <v>93</v>
      </c>
      <c r="C258" s="4"/>
      <c r="D258" s="47" t="s">
        <v>380</v>
      </c>
      <c r="E258" s="38" t="s">
        <v>141</v>
      </c>
      <c r="F258" s="79">
        <v>0</v>
      </c>
      <c r="G258" s="79">
        <v>0</v>
      </c>
      <c r="H258" s="90">
        <v>0</v>
      </c>
      <c r="I258" s="127">
        <v>37</v>
      </c>
      <c r="J258" s="127">
        <v>0</v>
      </c>
      <c r="K258" s="215">
        <f t="shared" si="46"/>
        <v>37</v>
      </c>
      <c r="L258" s="227" t="str">
        <f t="shared" si="47"/>
        <v xml:space="preserve"> </v>
      </c>
      <c r="M258" s="66">
        <v>0</v>
      </c>
      <c r="N258" s="67">
        <v>0</v>
      </c>
      <c r="O258" s="68">
        <f t="shared" si="42"/>
        <v>37</v>
      </c>
      <c r="P258" s="16"/>
      <c r="Q258" s="69">
        <v>0</v>
      </c>
      <c r="R258" s="70">
        <v>0</v>
      </c>
      <c r="S258" s="71">
        <f t="shared" si="43"/>
        <v>37</v>
      </c>
      <c r="T258" s="18"/>
      <c r="U258" s="66">
        <v>0</v>
      </c>
      <c r="V258" s="67">
        <v>0</v>
      </c>
      <c r="W258" s="68">
        <f t="shared" si="44"/>
        <v>37</v>
      </c>
      <c r="X258" s="16"/>
      <c r="Y258" s="69">
        <v>0</v>
      </c>
      <c r="Z258" s="70">
        <v>0</v>
      </c>
      <c r="AA258" s="71">
        <f t="shared" si="45"/>
        <v>37</v>
      </c>
      <c r="AB258" s="18"/>
    </row>
    <row r="259" spans="1:28" s="5" customFormat="1" ht="12.75" customHeight="1">
      <c r="A259" s="40" t="s">
        <v>18</v>
      </c>
      <c r="B259" s="37" t="s">
        <v>93</v>
      </c>
      <c r="C259" s="4"/>
      <c r="D259" s="47" t="s">
        <v>380</v>
      </c>
      <c r="E259" s="38" t="s">
        <v>142</v>
      </c>
      <c r="F259" s="79">
        <v>0</v>
      </c>
      <c r="G259" s="79">
        <v>0</v>
      </c>
      <c r="H259" s="90">
        <v>0</v>
      </c>
      <c r="I259" s="127">
        <v>37</v>
      </c>
      <c r="J259" s="127">
        <v>0</v>
      </c>
      <c r="K259" s="215">
        <f t="shared" si="46"/>
        <v>37</v>
      </c>
      <c r="L259" s="227" t="str">
        <f t="shared" si="47"/>
        <v xml:space="preserve"> </v>
      </c>
      <c r="M259" s="66">
        <v>0</v>
      </c>
      <c r="N259" s="67">
        <v>0</v>
      </c>
      <c r="O259" s="68">
        <f t="shared" si="42"/>
        <v>37</v>
      </c>
      <c r="P259" s="16"/>
      <c r="Q259" s="69">
        <v>0</v>
      </c>
      <c r="R259" s="70">
        <v>0</v>
      </c>
      <c r="S259" s="71">
        <f t="shared" si="43"/>
        <v>37</v>
      </c>
      <c r="T259" s="18"/>
      <c r="U259" s="66">
        <v>0</v>
      </c>
      <c r="V259" s="67">
        <v>0</v>
      </c>
      <c r="W259" s="68">
        <f t="shared" si="44"/>
        <v>37</v>
      </c>
      <c r="X259" s="16"/>
      <c r="Y259" s="69">
        <v>0</v>
      </c>
      <c r="Z259" s="70">
        <v>0</v>
      </c>
      <c r="AA259" s="71">
        <f t="shared" si="45"/>
        <v>37</v>
      </c>
      <c r="AB259" s="18"/>
    </row>
    <row r="260" spans="1:28" s="5" customFormat="1" ht="12.75" customHeight="1" thickBot="1">
      <c r="A260" s="41" t="s">
        <v>19</v>
      </c>
      <c r="B260" s="36" t="s">
        <v>93</v>
      </c>
      <c r="C260" s="9"/>
      <c r="D260" s="48" t="s">
        <v>380</v>
      </c>
      <c r="E260" s="2" t="s">
        <v>142</v>
      </c>
      <c r="F260" s="80">
        <v>0</v>
      </c>
      <c r="G260" s="80">
        <v>0</v>
      </c>
      <c r="H260" s="91">
        <v>0</v>
      </c>
      <c r="I260" s="128">
        <v>37</v>
      </c>
      <c r="J260" s="128">
        <v>0</v>
      </c>
      <c r="K260" s="216">
        <f t="shared" si="46"/>
        <v>37</v>
      </c>
      <c r="L260" s="228" t="str">
        <f t="shared" si="47"/>
        <v xml:space="preserve"> </v>
      </c>
      <c r="M260" s="73">
        <v>0</v>
      </c>
      <c r="N260" s="74">
        <v>0</v>
      </c>
      <c r="O260" s="75">
        <f t="shared" si="42"/>
        <v>37</v>
      </c>
      <c r="P260" s="17"/>
      <c r="Q260" s="76">
        <v>0</v>
      </c>
      <c r="R260" s="77">
        <v>0</v>
      </c>
      <c r="S260" s="78">
        <f t="shared" si="43"/>
        <v>37</v>
      </c>
      <c r="T260" s="19"/>
      <c r="U260" s="73">
        <v>0</v>
      </c>
      <c r="V260" s="74">
        <v>0</v>
      </c>
      <c r="W260" s="75">
        <f t="shared" si="44"/>
        <v>37</v>
      </c>
      <c r="X260" s="17"/>
      <c r="Y260" s="76">
        <v>0</v>
      </c>
      <c r="Z260" s="77">
        <v>0</v>
      </c>
      <c r="AA260" s="78">
        <f t="shared" si="45"/>
        <v>37</v>
      </c>
      <c r="AB260" s="19"/>
    </row>
    <row r="261" spans="1:28" s="5" customFormat="1" ht="12.75" customHeight="1" thickBot="1">
      <c r="A261" s="144" t="s">
        <v>21</v>
      </c>
      <c r="B261" s="107" t="s">
        <v>93</v>
      </c>
      <c r="C261" s="106"/>
      <c r="D261" s="108" t="s">
        <v>380</v>
      </c>
      <c r="E261" s="109" t="s">
        <v>85</v>
      </c>
      <c r="F261" s="114">
        <v>0</v>
      </c>
      <c r="G261" s="114">
        <v>0</v>
      </c>
      <c r="H261" s="213">
        <v>0</v>
      </c>
      <c r="I261" s="147">
        <v>19</v>
      </c>
      <c r="J261" s="147">
        <v>0</v>
      </c>
      <c r="K261" s="220">
        <f t="shared" si="46"/>
        <v>19</v>
      </c>
      <c r="L261" s="238" t="str">
        <f t="shared" si="47"/>
        <v xml:space="preserve"> </v>
      </c>
      <c r="M261" s="119">
        <v>0</v>
      </c>
      <c r="N261" s="110">
        <v>0</v>
      </c>
      <c r="O261" s="111">
        <f t="shared" si="42"/>
        <v>19</v>
      </c>
      <c r="P261" s="120"/>
      <c r="Q261" s="121">
        <v>0</v>
      </c>
      <c r="R261" s="112">
        <v>0</v>
      </c>
      <c r="S261" s="113">
        <f t="shared" si="43"/>
        <v>19</v>
      </c>
      <c r="T261" s="122"/>
      <c r="U261" s="119">
        <v>0</v>
      </c>
      <c r="V261" s="110">
        <v>0</v>
      </c>
      <c r="W261" s="111">
        <f t="shared" si="44"/>
        <v>19</v>
      </c>
      <c r="X261" s="120"/>
      <c r="Y261" s="121">
        <v>0</v>
      </c>
      <c r="Z261" s="112">
        <v>0</v>
      </c>
      <c r="AA261" s="113">
        <f t="shared" si="45"/>
        <v>19</v>
      </c>
      <c r="AB261" s="122"/>
    </row>
    <row r="262" spans="1:28" s="5" customFormat="1" ht="12.75" customHeight="1" thickBot="1">
      <c r="A262" s="144" t="s">
        <v>152</v>
      </c>
      <c r="B262" s="107" t="s">
        <v>93</v>
      </c>
      <c r="C262" s="106"/>
      <c r="D262" s="108" t="s">
        <v>380</v>
      </c>
      <c r="E262" s="109" t="s">
        <v>216</v>
      </c>
      <c r="F262" s="114">
        <v>109</v>
      </c>
      <c r="G262" s="114">
        <v>99</v>
      </c>
      <c r="H262" s="213">
        <v>0</v>
      </c>
      <c r="I262" s="147">
        <v>78</v>
      </c>
      <c r="J262" s="147">
        <v>0</v>
      </c>
      <c r="K262" s="220">
        <f t="shared" si="46"/>
        <v>78</v>
      </c>
      <c r="L262" s="238">
        <f t="shared" si="47"/>
        <v>0.21212121212121213</v>
      </c>
      <c r="M262" s="119">
        <v>99</v>
      </c>
      <c r="N262" s="110">
        <v>0</v>
      </c>
      <c r="O262" s="111">
        <f t="shared" si="42"/>
        <v>78</v>
      </c>
      <c r="P262" s="120">
        <f t="shared" ref="P262:P269" si="52">(M262-O262)/M262</f>
        <v>0.21212121212121213</v>
      </c>
      <c r="Q262" s="121">
        <v>99</v>
      </c>
      <c r="R262" s="112">
        <v>0</v>
      </c>
      <c r="S262" s="113">
        <f t="shared" si="43"/>
        <v>78</v>
      </c>
      <c r="T262" s="122">
        <f t="shared" ref="T262:T269" si="53">(Q262-S262)/Q262</f>
        <v>0.21212121212121213</v>
      </c>
      <c r="U262" s="119">
        <v>99</v>
      </c>
      <c r="V262" s="110">
        <v>0</v>
      </c>
      <c r="W262" s="111">
        <f t="shared" si="44"/>
        <v>78</v>
      </c>
      <c r="X262" s="120">
        <f t="shared" ref="X262:X269" si="54">(U262-W262)/U262</f>
        <v>0.21212121212121213</v>
      </c>
      <c r="Y262" s="121">
        <v>99</v>
      </c>
      <c r="Z262" s="112">
        <v>0</v>
      </c>
      <c r="AA262" s="113">
        <f t="shared" si="45"/>
        <v>78</v>
      </c>
      <c r="AB262" s="122">
        <f t="shared" ref="AB262:AB269" si="55">(Y262-AA262)/Y262</f>
        <v>0.21212121212121213</v>
      </c>
    </row>
    <row r="263" spans="1:28" s="5" customFormat="1" ht="12.75" customHeight="1">
      <c r="A263" s="42" t="s">
        <v>147</v>
      </c>
      <c r="B263" s="34" t="s">
        <v>93</v>
      </c>
      <c r="C263" s="6"/>
      <c r="D263" s="49">
        <v>0.1</v>
      </c>
      <c r="E263" s="7" t="s">
        <v>116</v>
      </c>
      <c r="F263" s="81">
        <v>307</v>
      </c>
      <c r="G263" s="81">
        <v>279</v>
      </c>
      <c r="H263" s="89">
        <v>0</v>
      </c>
      <c r="I263" s="129">
        <v>214</v>
      </c>
      <c r="J263" s="129">
        <v>0</v>
      </c>
      <c r="K263" s="217">
        <f t="shared" si="46"/>
        <v>214</v>
      </c>
      <c r="L263" s="229">
        <f t="shared" si="47"/>
        <v>0.23297491039426524</v>
      </c>
      <c r="M263" s="100">
        <v>279</v>
      </c>
      <c r="N263" s="101">
        <v>0</v>
      </c>
      <c r="O263" s="104">
        <f t="shared" si="42"/>
        <v>214</v>
      </c>
      <c r="P263" s="15">
        <f t="shared" si="52"/>
        <v>0.23297491039426524</v>
      </c>
      <c r="Q263" s="102">
        <v>279</v>
      </c>
      <c r="R263" s="103">
        <v>0</v>
      </c>
      <c r="S263" s="105">
        <f t="shared" si="43"/>
        <v>214</v>
      </c>
      <c r="T263" s="20">
        <f t="shared" si="53"/>
        <v>0.23297491039426524</v>
      </c>
      <c r="U263" s="100">
        <v>279</v>
      </c>
      <c r="V263" s="101">
        <v>0</v>
      </c>
      <c r="W263" s="104">
        <f t="shared" si="44"/>
        <v>214</v>
      </c>
      <c r="X263" s="15">
        <f t="shared" si="54"/>
        <v>0.23297491039426524</v>
      </c>
      <c r="Y263" s="102">
        <v>279</v>
      </c>
      <c r="Z263" s="103">
        <v>0</v>
      </c>
      <c r="AA263" s="105">
        <f t="shared" si="45"/>
        <v>214</v>
      </c>
      <c r="AB263" s="20">
        <f t="shared" si="55"/>
        <v>0.23297491039426524</v>
      </c>
    </row>
    <row r="264" spans="1:28" s="5" customFormat="1" ht="12.75" customHeight="1" thickBot="1">
      <c r="A264" s="41" t="s">
        <v>146</v>
      </c>
      <c r="B264" s="36" t="s">
        <v>93</v>
      </c>
      <c r="C264" s="9"/>
      <c r="D264" s="48">
        <v>0.1</v>
      </c>
      <c r="E264" s="2" t="s">
        <v>116</v>
      </c>
      <c r="F264" s="80">
        <v>285</v>
      </c>
      <c r="G264" s="80">
        <v>259</v>
      </c>
      <c r="H264" s="91">
        <v>0</v>
      </c>
      <c r="I264" s="128">
        <v>199</v>
      </c>
      <c r="J264" s="128">
        <v>0</v>
      </c>
      <c r="K264" s="216">
        <f t="shared" si="46"/>
        <v>199</v>
      </c>
      <c r="L264" s="228">
        <f t="shared" si="47"/>
        <v>0.23166023166023167</v>
      </c>
      <c r="M264" s="73">
        <v>259</v>
      </c>
      <c r="N264" s="74">
        <v>0</v>
      </c>
      <c r="O264" s="75">
        <f t="shared" ref="O264:O269" si="56">K264-N264</f>
        <v>199</v>
      </c>
      <c r="P264" s="17">
        <f t="shared" si="52"/>
        <v>0.23166023166023167</v>
      </c>
      <c r="Q264" s="76">
        <v>259</v>
      </c>
      <c r="R264" s="77">
        <v>0</v>
      </c>
      <c r="S264" s="78">
        <f t="shared" ref="S264:S269" si="57">K264-R264</f>
        <v>199</v>
      </c>
      <c r="T264" s="19">
        <f t="shared" si="53"/>
        <v>0.23166023166023167</v>
      </c>
      <c r="U264" s="73">
        <v>259</v>
      </c>
      <c r="V264" s="74">
        <v>0</v>
      </c>
      <c r="W264" s="75">
        <f t="shared" si="44"/>
        <v>199</v>
      </c>
      <c r="X264" s="17">
        <f t="shared" si="54"/>
        <v>0.23166023166023167</v>
      </c>
      <c r="Y264" s="76">
        <v>259</v>
      </c>
      <c r="Z264" s="77">
        <v>0</v>
      </c>
      <c r="AA264" s="78">
        <f t="shared" si="45"/>
        <v>199</v>
      </c>
      <c r="AB264" s="19">
        <f t="shared" si="55"/>
        <v>0.23166023166023167</v>
      </c>
    </row>
    <row r="265" spans="1:28" s="5" customFormat="1" ht="12.75" customHeight="1">
      <c r="A265" s="42" t="s">
        <v>65</v>
      </c>
      <c r="B265" s="34" t="s">
        <v>93</v>
      </c>
      <c r="C265" s="6"/>
      <c r="D265" s="49" t="s">
        <v>380</v>
      </c>
      <c r="E265" s="7" t="s">
        <v>118</v>
      </c>
      <c r="F265" s="81">
        <v>39</v>
      </c>
      <c r="G265" s="81">
        <v>35</v>
      </c>
      <c r="H265" s="89">
        <v>0</v>
      </c>
      <c r="I265" s="129">
        <v>27</v>
      </c>
      <c r="J265" s="129">
        <v>0</v>
      </c>
      <c r="K265" s="217">
        <f t="shared" si="46"/>
        <v>27</v>
      </c>
      <c r="L265" s="229">
        <f t="shared" si="47"/>
        <v>0.22857142857142856</v>
      </c>
      <c r="M265" s="100">
        <v>35</v>
      </c>
      <c r="N265" s="101">
        <v>0</v>
      </c>
      <c r="O265" s="104">
        <f t="shared" si="56"/>
        <v>27</v>
      </c>
      <c r="P265" s="15">
        <f t="shared" si="52"/>
        <v>0.22857142857142856</v>
      </c>
      <c r="Q265" s="102">
        <v>35</v>
      </c>
      <c r="R265" s="103">
        <v>0</v>
      </c>
      <c r="S265" s="105">
        <f t="shared" si="57"/>
        <v>27</v>
      </c>
      <c r="T265" s="20">
        <f t="shared" si="53"/>
        <v>0.22857142857142856</v>
      </c>
      <c r="U265" s="100">
        <v>35</v>
      </c>
      <c r="V265" s="101">
        <v>0</v>
      </c>
      <c r="W265" s="104">
        <f t="shared" ref="W265:W269" si="58">K265-V265</f>
        <v>27</v>
      </c>
      <c r="X265" s="15">
        <f t="shared" si="54"/>
        <v>0.22857142857142856</v>
      </c>
      <c r="Y265" s="102">
        <v>35</v>
      </c>
      <c r="Z265" s="103">
        <v>0</v>
      </c>
      <c r="AA265" s="105">
        <f t="shared" ref="AA265:AA269" si="59">K265-Z265</f>
        <v>27</v>
      </c>
      <c r="AB265" s="20">
        <f t="shared" si="55"/>
        <v>0.22857142857142856</v>
      </c>
    </row>
    <row r="266" spans="1:28" s="5" customFormat="1" ht="12.75" customHeight="1">
      <c r="A266" s="40" t="s">
        <v>67</v>
      </c>
      <c r="B266" s="37" t="s">
        <v>93</v>
      </c>
      <c r="C266" s="4"/>
      <c r="D266" s="47" t="s">
        <v>380</v>
      </c>
      <c r="E266" s="38" t="s">
        <v>119</v>
      </c>
      <c r="F266" s="79">
        <v>44</v>
      </c>
      <c r="G266" s="79">
        <v>40</v>
      </c>
      <c r="H266" s="90">
        <v>0</v>
      </c>
      <c r="I266" s="127">
        <v>31</v>
      </c>
      <c r="J266" s="127">
        <v>0</v>
      </c>
      <c r="K266" s="215">
        <f t="shared" si="46"/>
        <v>31</v>
      </c>
      <c r="L266" s="227">
        <f t="shared" si="47"/>
        <v>0.22500000000000001</v>
      </c>
      <c r="M266" s="66">
        <v>40</v>
      </c>
      <c r="N266" s="67">
        <v>0</v>
      </c>
      <c r="O266" s="68">
        <f t="shared" si="56"/>
        <v>31</v>
      </c>
      <c r="P266" s="16">
        <f t="shared" si="52"/>
        <v>0.22500000000000001</v>
      </c>
      <c r="Q266" s="69">
        <v>40</v>
      </c>
      <c r="R266" s="70">
        <v>0</v>
      </c>
      <c r="S266" s="71">
        <f t="shared" si="57"/>
        <v>31</v>
      </c>
      <c r="T266" s="18">
        <f t="shared" si="53"/>
        <v>0.22500000000000001</v>
      </c>
      <c r="U266" s="66">
        <v>40</v>
      </c>
      <c r="V266" s="67">
        <v>0</v>
      </c>
      <c r="W266" s="68">
        <f t="shared" si="58"/>
        <v>31</v>
      </c>
      <c r="X266" s="16">
        <f t="shared" si="54"/>
        <v>0.22500000000000001</v>
      </c>
      <c r="Y266" s="69">
        <v>40</v>
      </c>
      <c r="Z266" s="70">
        <v>0</v>
      </c>
      <c r="AA266" s="71">
        <f t="shared" si="59"/>
        <v>31</v>
      </c>
      <c r="AB266" s="18">
        <f t="shared" si="55"/>
        <v>0.22500000000000001</v>
      </c>
    </row>
    <row r="267" spans="1:28" s="5" customFormat="1" ht="12.75" customHeight="1">
      <c r="A267" s="40" t="s">
        <v>66</v>
      </c>
      <c r="B267" s="37" t="s">
        <v>93</v>
      </c>
      <c r="C267" s="4"/>
      <c r="D267" s="47" t="s">
        <v>380</v>
      </c>
      <c r="E267" s="38" t="s">
        <v>117</v>
      </c>
      <c r="F267" s="79">
        <v>39</v>
      </c>
      <c r="G267" s="79">
        <v>35</v>
      </c>
      <c r="H267" s="90">
        <v>0</v>
      </c>
      <c r="I267" s="127">
        <v>27</v>
      </c>
      <c r="J267" s="127">
        <v>0</v>
      </c>
      <c r="K267" s="215">
        <f t="shared" si="46"/>
        <v>27</v>
      </c>
      <c r="L267" s="227">
        <f t="shared" si="47"/>
        <v>0.22857142857142856</v>
      </c>
      <c r="M267" s="66">
        <v>35</v>
      </c>
      <c r="N267" s="67">
        <v>0</v>
      </c>
      <c r="O267" s="68">
        <f t="shared" si="56"/>
        <v>27</v>
      </c>
      <c r="P267" s="16">
        <f t="shared" si="52"/>
        <v>0.22857142857142856</v>
      </c>
      <c r="Q267" s="69">
        <v>35</v>
      </c>
      <c r="R267" s="70">
        <v>0</v>
      </c>
      <c r="S267" s="71">
        <f t="shared" si="57"/>
        <v>27</v>
      </c>
      <c r="T267" s="18">
        <f t="shared" si="53"/>
        <v>0.22857142857142856</v>
      </c>
      <c r="U267" s="66">
        <v>35</v>
      </c>
      <c r="V267" s="67">
        <v>0</v>
      </c>
      <c r="W267" s="68">
        <f t="shared" si="58"/>
        <v>27</v>
      </c>
      <c r="X267" s="16">
        <f t="shared" si="54"/>
        <v>0.22857142857142856</v>
      </c>
      <c r="Y267" s="69">
        <v>35</v>
      </c>
      <c r="Z267" s="70">
        <v>0</v>
      </c>
      <c r="AA267" s="71">
        <f t="shared" si="59"/>
        <v>27</v>
      </c>
      <c r="AB267" s="18">
        <f t="shared" si="55"/>
        <v>0.22857142857142856</v>
      </c>
    </row>
    <row r="268" spans="1:28" s="5" customFormat="1" ht="12.75" customHeight="1" thickBot="1">
      <c r="A268" s="41" t="s">
        <v>160</v>
      </c>
      <c r="B268" s="36" t="s">
        <v>93</v>
      </c>
      <c r="C268" s="9"/>
      <c r="D268" s="48" t="s">
        <v>380</v>
      </c>
      <c r="E268" s="2" t="s">
        <v>206</v>
      </c>
      <c r="F268" s="80">
        <v>12</v>
      </c>
      <c r="G268" s="80">
        <v>10.99</v>
      </c>
      <c r="H268" s="91">
        <v>0</v>
      </c>
      <c r="I268" s="128">
        <v>9</v>
      </c>
      <c r="J268" s="128">
        <v>0</v>
      </c>
      <c r="K268" s="216">
        <f t="shared" si="46"/>
        <v>9</v>
      </c>
      <c r="L268" s="228">
        <f t="shared" si="47"/>
        <v>0.18107370336669701</v>
      </c>
      <c r="M268" s="73">
        <v>10.99</v>
      </c>
      <c r="N268" s="74">
        <v>0</v>
      </c>
      <c r="O268" s="75">
        <f t="shared" si="56"/>
        <v>9</v>
      </c>
      <c r="P268" s="17">
        <f t="shared" si="52"/>
        <v>0.18107370336669701</v>
      </c>
      <c r="Q268" s="76">
        <v>10.99</v>
      </c>
      <c r="R268" s="77">
        <v>0</v>
      </c>
      <c r="S268" s="78">
        <f t="shared" si="57"/>
        <v>9</v>
      </c>
      <c r="T268" s="19">
        <f t="shared" si="53"/>
        <v>0.18107370336669701</v>
      </c>
      <c r="U268" s="73">
        <v>10.99</v>
      </c>
      <c r="V268" s="74">
        <v>0</v>
      </c>
      <c r="W268" s="75">
        <f t="shared" si="58"/>
        <v>9</v>
      </c>
      <c r="X268" s="17">
        <f t="shared" si="54"/>
        <v>0.18107370336669701</v>
      </c>
      <c r="Y268" s="76">
        <v>10.99</v>
      </c>
      <c r="Z268" s="77">
        <v>0</v>
      </c>
      <c r="AA268" s="78">
        <f t="shared" si="59"/>
        <v>9</v>
      </c>
      <c r="AB268" s="19">
        <f t="shared" si="55"/>
        <v>0.18107370336669701</v>
      </c>
    </row>
    <row r="269" spans="1:28" s="5" customFormat="1" ht="12.75" customHeight="1" thickBot="1">
      <c r="A269" s="41" t="s">
        <v>204</v>
      </c>
      <c r="B269" s="36" t="s">
        <v>93</v>
      </c>
      <c r="C269" s="9"/>
      <c r="D269" s="48" t="s">
        <v>380</v>
      </c>
      <c r="E269" s="2" t="s">
        <v>205</v>
      </c>
      <c r="F269" s="80">
        <v>65</v>
      </c>
      <c r="G269" s="80">
        <v>59</v>
      </c>
      <c r="H269" s="91">
        <v>0</v>
      </c>
      <c r="I269" s="128">
        <v>47</v>
      </c>
      <c r="J269" s="128">
        <v>0</v>
      </c>
      <c r="K269" s="216">
        <f t="shared" si="46"/>
        <v>47</v>
      </c>
      <c r="L269" s="228">
        <f t="shared" si="47"/>
        <v>0.20338983050847459</v>
      </c>
      <c r="M269" s="73">
        <v>59</v>
      </c>
      <c r="N269" s="74">
        <v>0</v>
      </c>
      <c r="O269" s="75">
        <f t="shared" si="56"/>
        <v>47</v>
      </c>
      <c r="P269" s="17">
        <f t="shared" si="52"/>
        <v>0.20338983050847459</v>
      </c>
      <c r="Q269" s="76">
        <v>59</v>
      </c>
      <c r="R269" s="77">
        <v>0</v>
      </c>
      <c r="S269" s="78">
        <f t="shared" si="57"/>
        <v>47</v>
      </c>
      <c r="T269" s="19">
        <f t="shared" si="53"/>
        <v>0.20338983050847459</v>
      </c>
      <c r="U269" s="73">
        <v>59</v>
      </c>
      <c r="V269" s="74">
        <v>0</v>
      </c>
      <c r="W269" s="75">
        <f t="shared" si="58"/>
        <v>47</v>
      </c>
      <c r="X269" s="17">
        <f t="shared" si="54"/>
        <v>0.20338983050847459</v>
      </c>
      <c r="Y269" s="76">
        <v>59</v>
      </c>
      <c r="Z269" s="77">
        <v>0</v>
      </c>
      <c r="AA269" s="78">
        <f t="shared" si="59"/>
        <v>47</v>
      </c>
      <c r="AB269" s="19">
        <f t="shared" si="55"/>
        <v>0.20338983050847459</v>
      </c>
    </row>
    <row r="270" spans="1:28" ht="12" thickBot="1">
      <c r="L270" s="233"/>
    </row>
    <row r="271" spans="1:28" s="31" customFormat="1" ht="12.75" customHeight="1" thickBot="1">
      <c r="A271" s="12" t="s">
        <v>94</v>
      </c>
      <c r="B271" s="23"/>
      <c r="C271" s="23"/>
      <c r="D271" s="46"/>
      <c r="E271" s="11" t="s">
        <v>88</v>
      </c>
      <c r="F271" s="30"/>
      <c r="G271" s="30"/>
      <c r="H271" s="30"/>
      <c r="I271" s="55"/>
      <c r="J271" s="55"/>
      <c r="K271" s="55"/>
      <c r="L271" s="234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</row>
    <row r="272" spans="1:28" s="24" customFormat="1" ht="24.95" customHeight="1" thickBot="1">
      <c r="A272" s="82" t="s">
        <v>0</v>
      </c>
      <c r="B272" s="82" t="s">
        <v>103</v>
      </c>
      <c r="C272" s="82" t="s">
        <v>1</v>
      </c>
      <c r="D272" s="82" t="s">
        <v>124</v>
      </c>
      <c r="E272" s="82" t="s">
        <v>2</v>
      </c>
      <c r="F272" s="82" t="s">
        <v>3</v>
      </c>
      <c r="G272" s="82" t="s">
        <v>4</v>
      </c>
      <c r="H272" s="82" t="s">
        <v>443</v>
      </c>
      <c r="I272" s="82" t="s">
        <v>68</v>
      </c>
      <c r="J272" s="82" t="s">
        <v>381</v>
      </c>
      <c r="K272" s="152" t="str">
        <f>K7</f>
        <v>Net</v>
      </c>
      <c r="L272" s="226" t="s">
        <v>445</v>
      </c>
      <c r="M272" s="82" t="s">
        <v>449</v>
      </c>
      <c r="N272" s="82" t="s">
        <v>82</v>
      </c>
      <c r="O272" s="82" t="str">
        <f>O7</f>
        <v>Promo
Net</v>
      </c>
      <c r="P272" s="82" t="str">
        <f>P7</f>
        <v>Promo Margin</v>
      </c>
      <c r="Q272" s="82" t="s">
        <v>449</v>
      </c>
      <c r="R272" s="82" t="s">
        <v>82</v>
      </c>
      <c r="S272" s="82" t="str">
        <f>S7</f>
        <v>Promo
Net</v>
      </c>
      <c r="T272" s="82" t="str">
        <f>T7</f>
        <v>Promo Margin</v>
      </c>
      <c r="U272" s="82" t="s">
        <v>449</v>
      </c>
      <c r="V272" s="82" t="s">
        <v>82</v>
      </c>
      <c r="W272" s="82" t="str">
        <f>W7</f>
        <v>Promo
Net</v>
      </c>
      <c r="X272" s="82" t="str">
        <f>X7</f>
        <v>Promo Margin</v>
      </c>
      <c r="Y272" s="82" t="s">
        <v>449</v>
      </c>
      <c r="Z272" s="82" t="s">
        <v>82</v>
      </c>
      <c r="AA272" s="82" t="str">
        <f>AA7</f>
        <v>Promo
Net</v>
      </c>
      <c r="AB272" s="82" t="str">
        <f>AB7</f>
        <v>Promo Margin</v>
      </c>
    </row>
    <row r="273" spans="1:28" s="5" customFormat="1" ht="12.75" customHeight="1" thickBot="1">
      <c r="A273" s="41" t="s">
        <v>89</v>
      </c>
      <c r="B273" s="36" t="s">
        <v>96</v>
      </c>
      <c r="C273" s="9"/>
      <c r="D273" s="48">
        <v>2.08</v>
      </c>
      <c r="E273" s="2" t="s">
        <v>107</v>
      </c>
      <c r="F273" s="80">
        <v>1699.99</v>
      </c>
      <c r="G273" s="80">
        <v>0</v>
      </c>
      <c r="H273" s="91">
        <v>0</v>
      </c>
      <c r="I273" s="128">
        <v>1048</v>
      </c>
      <c r="J273" s="128">
        <v>0</v>
      </c>
      <c r="K273" s="216">
        <f>IFERROR(I273-J273,I273)</f>
        <v>1048</v>
      </c>
      <c r="L273" s="235"/>
      <c r="M273" s="115">
        <v>0</v>
      </c>
      <c r="N273" s="116">
        <v>0</v>
      </c>
      <c r="O273" s="117">
        <f>K273-N273</f>
        <v>1048</v>
      </c>
      <c r="P273" s="118" t="str">
        <f>IFERROR(IF((IFERROR(IF(N273&gt;1,(M273-O273)/M273,""),(($G273*0.9)-O273)/($G273*0.9)))&gt;1%,IFERROR(IF(N273&gt;1,(M273-O273)/M273,""),(($G273*0.9)-O273)/($G273*0.9)),""),"")</f>
        <v/>
      </c>
      <c r="Q273" s="115">
        <v>0</v>
      </c>
      <c r="R273" s="116">
        <v>0</v>
      </c>
      <c r="S273" s="117">
        <f>K273-R273</f>
        <v>1048</v>
      </c>
      <c r="T273" s="118" t="str">
        <f>IFERROR(IF((IFERROR(IF(R273&gt;1,(Q273-S273)/Q273,""),(($G273*0.9)-S273)/($G273*0.9)))&gt;1%,IFERROR(IF(R273&gt;1,(Q273-S273)/Q273,""),(($G273*0.9)-S273)/($G273*0.9)),""),"")</f>
        <v/>
      </c>
      <c r="U273" s="115">
        <v>0</v>
      </c>
      <c r="V273" s="116">
        <v>0</v>
      </c>
      <c r="W273" s="117">
        <f>K273-V273</f>
        <v>1048</v>
      </c>
      <c r="X273" s="118" t="str">
        <f>IFERROR(IF((IFERROR(IF(V273&gt;1,(U273-W273)/U273,""),(($G273*0.9)-W273)/($G273*0.9)))&gt;1%,IFERROR(IF(V273&gt;1,(U273-W273)/U273,""),(($G273*0.9)-W273)/($G273*0.9)),""),"")</f>
        <v/>
      </c>
      <c r="Y273" s="123">
        <v>0</v>
      </c>
      <c r="Z273" s="124">
        <v>0</v>
      </c>
      <c r="AA273" s="125">
        <f>K273-Z273</f>
        <v>1048</v>
      </c>
      <c r="AB273" s="126" t="str">
        <f>IFERROR(IF((IFERROR(IF(Z273&gt;1,(Y273-AA273)/Y273,""),(($G273*0.9)-AA273)/($G273*0.9)))&gt;1%,IFERROR(IF(Z273&gt;1,(Y273-AA273)/Y273,""),(($G273*0.9)-AA273)/($G273*0.9)),""),"")</f>
        <v/>
      </c>
    </row>
    <row r="274" spans="1:28" s="5" customFormat="1" ht="12.75" customHeight="1" thickBot="1">
      <c r="A274" s="41" t="s">
        <v>431</v>
      </c>
      <c r="B274" s="36" t="s">
        <v>96</v>
      </c>
      <c r="C274" s="9"/>
      <c r="D274" s="48">
        <v>2.08</v>
      </c>
      <c r="E274" s="2" t="s">
        <v>432</v>
      </c>
      <c r="F274" s="80">
        <v>1699</v>
      </c>
      <c r="G274" s="80">
        <v>0</v>
      </c>
      <c r="H274" s="91">
        <v>0</v>
      </c>
      <c r="I274" s="128">
        <v>1171</v>
      </c>
      <c r="J274" s="128">
        <v>0</v>
      </c>
      <c r="K274" s="216">
        <v>1171</v>
      </c>
      <c r="L274" s="235"/>
      <c r="M274" s="115">
        <v>0</v>
      </c>
      <c r="N274" s="116">
        <v>0</v>
      </c>
      <c r="O274" s="117">
        <f>K274-N274</f>
        <v>1171</v>
      </c>
      <c r="P274" s="118" t="str">
        <f>IFERROR(IF((IFERROR(IF(N274&gt;1,(M274-O274)/M274,""),(($G274*0.9)-O274)/($G274*0.9)))&gt;1%,IFERROR(IF(N274&gt;1,(M274-O274)/M274,""),(($G274*0.9)-O274)/($G274*0.9)),""),"")</f>
        <v/>
      </c>
      <c r="Q274" s="115">
        <v>0</v>
      </c>
      <c r="R274" s="116">
        <v>0</v>
      </c>
      <c r="S274" s="117">
        <f>K274-R274</f>
        <v>1171</v>
      </c>
      <c r="T274" s="118" t="str">
        <f>IFERROR(IF((IFERROR(IF(R274&gt;1,(Q274-S274)/Q274,""),(($G274*0.9)-S274)/($G274*0.9)))&gt;1%,IFERROR(IF(R274&gt;1,(Q274-S274)/Q274,""),(($G274*0.9)-S274)/($G274*0.9)),""),"")</f>
        <v/>
      </c>
      <c r="U274" s="115">
        <v>0</v>
      </c>
      <c r="V274" s="116">
        <v>0</v>
      </c>
      <c r="W274" s="117">
        <f>K274-V274</f>
        <v>1171</v>
      </c>
      <c r="X274" s="118" t="str">
        <f>IFERROR(IF((IFERROR(IF(V274&gt;1,(U274-W274)/U274,""),(($G274*0.9)-W274)/($G274*0.9)))&gt;1%,IFERROR(IF(V274&gt;1,(U274-W274)/U274,""),(($G274*0.9)-W274)/($G274*0.9)),""),"")</f>
        <v/>
      </c>
      <c r="Y274" s="123">
        <v>1299</v>
      </c>
      <c r="Z274" s="124">
        <v>0</v>
      </c>
      <c r="AA274" s="125">
        <f>K274-Z274</f>
        <v>1171</v>
      </c>
      <c r="AB274" s="126" t="str">
        <f>IFERROR(IF((IFERROR(IF(Z274&gt;1,(Y274-AA274)/Y274,""),(($G274*0.9)-AA274)/($G274*0.9)))&gt;1%,IFERROR(IF(Z274&gt;1,(Y274-AA274)/Y274,""),(($G274*0.9)-AA274)/($G274*0.9)),""),"")</f>
        <v/>
      </c>
    </row>
  </sheetData>
  <sortState ref="A71:H84">
    <sortCondition ref="A71"/>
  </sortState>
  <mergeCells count="5">
    <mergeCell ref="Y3:AB3"/>
    <mergeCell ref="M3:P3"/>
    <mergeCell ref="Q3:T3"/>
    <mergeCell ref="F2:G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23" customWidth="1"/>
    <col min="13" max="15" width="9.42578125" style="92" customWidth="1"/>
    <col min="16" max="18" width="9.42578125" style="93" customWidth="1"/>
    <col min="19" max="19" width="9.42578125" style="92" customWidth="1"/>
    <col min="20" max="20" width="9.42578125" style="93" customWidth="1"/>
    <col min="21" max="23" width="9.42578125" style="92" customWidth="1"/>
    <col min="24" max="26" width="9.42578125" style="93" customWidth="1"/>
    <col min="27" max="27" width="9.42578125" style="92" customWidth="1"/>
    <col min="28" max="28" width="9.42578125" style="93" customWidth="1"/>
    <col min="29" max="16384" width="9.140625" style="28"/>
  </cols>
  <sheetData>
    <row r="2" spans="1:28" ht="12">
      <c r="F2" s="283">
        <v>44264</v>
      </c>
      <c r="G2" s="283"/>
      <c r="H2" s="210"/>
      <c r="I2" s="87"/>
      <c r="J2" s="87"/>
    </row>
    <row r="3" spans="1:28" ht="37.5" customHeight="1" thickBot="1">
      <c r="M3" s="282" t="s">
        <v>447</v>
      </c>
      <c r="N3" s="282"/>
      <c r="O3" s="282"/>
      <c r="P3" s="282"/>
      <c r="Q3" s="282" t="s">
        <v>447</v>
      </c>
      <c r="R3" s="282"/>
      <c r="S3" s="282"/>
      <c r="T3" s="282"/>
      <c r="U3" s="282" t="s">
        <v>447</v>
      </c>
      <c r="V3" s="282"/>
      <c r="W3" s="282"/>
      <c r="X3" s="282"/>
      <c r="Y3" s="282" t="s">
        <v>447</v>
      </c>
      <c r="Z3" s="282"/>
      <c r="AA3" s="282"/>
      <c r="AB3" s="282"/>
    </row>
    <row r="4" spans="1:28" ht="15" customHeight="1" thickBot="1">
      <c r="A4" s="45"/>
      <c r="M4" s="56" t="s">
        <v>522</v>
      </c>
      <c r="N4" s="94"/>
      <c r="O4" s="94"/>
      <c r="P4" s="95"/>
      <c r="Q4" s="63" t="s">
        <v>523</v>
      </c>
      <c r="R4" s="96"/>
      <c r="S4" s="96"/>
      <c r="T4" s="96"/>
      <c r="U4" s="56" t="s">
        <v>524</v>
      </c>
      <c r="V4" s="94"/>
      <c r="W4" s="94"/>
      <c r="X4" s="95"/>
      <c r="Y4" s="63" t="s">
        <v>525</v>
      </c>
      <c r="Z4" s="96"/>
      <c r="AA4" s="96"/>
      <c r="AB4" s="96"/>
    </row>
    <row r="5" spans="1:28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23"/>
      <c r="M5" s="97" t="s">
        <v>83</v>
      </c>
      <c r="N5" s="97">
        <v>44252</v>
      </c>
      <c r="O5" s="97"/>
      <c r="P5" s="98"/>
      <c r="Q5" s="99" t="s">
        <v>83</v>
      </c>
      <c r="R5" s="99">
        <v>44266</v>
      </c>
      <c r="S5" s="99"/>
      <c r="T5" s="99"/>
      <c r="U5" s="97" t="s">
        <v>83</v>
      </c>
      <c r="V5" s="97">
        <v>44287</v>
      </c>
      <c r="W5" s="97"/>
      <c r="X5" s="98"/>
      <c r="Y5" s="99" t="s">
        <v>83</v>
      </c>
      <c r="Z5" s="99">
        <v>44294</v>
      </c>
      <c r="AA5" s="99"/>
      <c r="AB5" s="99"/>
    </row>
    <row r="6" spans="1:28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36"/>
      <c r="M6" s="97" t="s">
        <v>84</v>
      </c>
      <c r="N6" s="97">
        <v>44265</v>
      </c>
      <c r="O6" s="97"/>
      <c r="P6" s="98"/>
      <c r="Q6" s="99" t="s">
        <v>84</v>
      </c>
      <c r="R6" s="99">
        <v>44286</v>
      </c>
      <c r="S6" s="99"/>
      <c r="T6" s="99"/>
      <c r="U6" s="97" t="s">
        <v>84</v>
      </c>
      <c r="V6" s="97">
        <v>44293</v>
      </c>
      <c r="W6" s="97"/>
      <c r="X6" s="98"/>
      <c r="Y6" s="99" t="s">
        <v>84</v>
      </c>
      <c r="Z6" s="99">
        <v>44314</v>
      </c>
      <c r="AA6" s="99"/>
      <c r="AB6" s="99"/>
    </row>
    <row r="7" spans="1:28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13" t="s">
        <v>68</v>
      </c>
      <c r="J7" s="82" t="s">
        <v>448</v>
      </c>
      <c r="K7" s="82" t="s">
        <v>211</v>
      </c>
      <c r="L7" s="226" t="s">
        <v>445</v>
      </c>
      <c r="M7" s="151" t="s">
        <v>446</v>
      </c>
      <c r="N7" s="82" t="s">
        <v>82</v>
      </c>
      <c r="O7" s="82" t="s">
        <v>90</v>
      </c>
      <c r="P7" s="152" t="s">
        <v>444</v>
      </c>
      <c r="Q7" s="151" t="s">
        <v>446</v>
      </c>
      <c r="R7" s="82" t="s">
        <v>82</v>
      </c>
      <c r="S7" s="82" t="s">
        <v>90</v>
      </c>
      <c r="T7" s="152" t="s">
        <v>444</v>
      </c>
      <c r="U7" s="151" t="s">
        <v>446</v>
      </c>
      <c r="V7" s="82" t="s">
        <v>82</v>
      </c>
      <c r="W7" s="82" t="s">
        <v>90</v>
      </c>
      <c r="X7" s="152" t="s">
        <v>444</v>
      </c>
      <c r="Y7" s="151" t="s">
        <v>446</v>
      </c>
      <c r="Z7" s="82" t="s">
        <v>82</v>
      </c>
      <c r="AA7" s="82" t="s">
        <v>90</v>
      </c>
      <c r="AB7" s="152" t="s">
        <v>444</v>
      </c>
    </row>
    <row r="8" spans="1:28" s="5" customFormat="1" ht="12.75" customHeight="1">
      <c r="A8" s="40" t="s">
        <v>69</v>
      </c>
      <c r="B8" s="37" t="s">
        <v>102</v>
      </c>
      <c r="C8" s="178" t="s">
        <v>5</v>
      </c>
      <c r="D8" s="47">
        <v>3.57</v>
      </c>
      <c r="E8" s="38" t="s">
        <v>353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15">
        <f t="shared" ref="K8:K32" si="0">IFERROR(I8-J8,I8)</f>
        <v>2692</v>
      </c>
      <c r="L8" s="229" t="str">
        <f t="shared" ref="L8:L32" si="1">IFERROR((G8-K8)/G8, " ")</f>
        <v xml:space="preserve"> </v>
      </c>
      <c r="M8" s="170">
        <v>0</v>
      </c>
      <c r="N8" s="171">
        <v>0</v>
      </c>
      <c r="O8" s="172">
        <f t="shared" ref="O8:O32" si="2">K8-N8</f>
        <v>2692</v>
      </c>
      <c r="P8" s="173" t="str">
        <f>IFERROR(IF((IFERROR(IF(N8&gt;1,(M8-O8)/M8,""),(($G8*0.9)-O8)/($G8*0.9)))&gt;1%,IFERROR(IF(N8&gt;1,(M8-O8)/M8,""),(($G8*0.9)-O8)/($G8*0.9)),""),"")</f>
        <v/>
      </c>
      <c r="Q8" s="174">
        <v>0</v>
      </c>
      <c r="R8" s="175">
        <v>0</v>
      </c>
      <c r="S8" s="176">
        <f t="shared" ref="S8:S32" si="3">K8-R8</f>
        <v>2692</v>
      </c>
      <c r="T8" s="177" t="str">
        <f>IFERROR(IF((IFERROR(IF(R8&gt;1,(Q8-S8)/Q8,""),(($G8*0.9)-S8)/($G8*0.9)))&gt;1%,IFERROR(IF(R8&gt;1,(Q8-S8)/Q8,""),(($G8*0.9)-S8)/($G8*0.9)),""),"")</f>
        <v/>
      </c>
      <c r="U8" s="170">
        <v>0</v>
      </c>
      <c r="V8" s="171">
        <v>0</v>
      </c>
      <c r="W8" s="172">
        <f>K8-V8</f>
        <v>2692</v>
      </c>
      <c r="X8" s="173" t="str">
        <f>IFERROR(IF((IFERROR(IF(V8&gt;1,(U8-W8)/U8,""),(($G8*0.9)-W8)/($G8*0.9)))&gt;1%,IFERROR(IF(V8&gt;1,(U8-W8)/U8,""),(($G8*0.9)-W8)/($G8*0.9)),""),"")</f>
        <v/>
      </c>
      <c r="Y8" s="174">
        <v>0</v>
      </c>
      <c r="Z8" s="175">
        <v>0</v>
      </c>
      <c r="AA8" s="176">
        <f>K8-Z8</f>
        <v>2692</v>
      </c>
      <c r="AB8" s="177" t="str">
        <f>IFERROR(IF((IFERROR(IF(Z8&gt;1,(Y8-AA8)/Y8,""),(($G8*0.9)-AA8)/($G8*0.9)))&gt;1%,IFERROR(IF(Z8&gt;1,(Y8-AA8)/Y8,""),(($G8*0.9)-AA8)/($G8*0.9)),""),"")</f>
        <v/>
      </c>
    </row>
    <row r="9" spans="1:28" s="5" customFormat="1" ht="12.75" customHeight="1">
      <c r="A9" s="40" t="s">
        <v>95</v>
      </c>
      <c r="B9" s="37" t="s">
        <v>102</v>
      </c>
      <c r="C9" s="181" t="s">
        <v>369</v>
      </c>
      <c r="D9" s="47">
        <v>3.57</v>
      </c>
      <c r="E9" s="38" t="s">
        <v>354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15">
        <f>IFERROR(I9-J9,I9)</f>
        <v>2888</v>
      </c>
      <c r="L9" s="227">
        <f t="shared" si="1"/>
        <v>0.29543791168577704</v>
      </c>
      <c r="M9" s="66">
        <v>4099</v>
      </c>
      <c r="N9" s="67">
        <v>0</v>
      </c>
      <c r="O9" s="68">
        <f t="shared" si="2"/>
        <v>2888</v>
      </c>
      <c r="P9" s="16">
        <f t="shared" ref="P9:P14" si="4">(M9-O9)/M9</f>
        <v>0.29543791168577704</v>
      </c>
      <c r="Q9" s="69">
        <v>4099</v>
      </c>
      <c r="R9" s="70">
        <v>0</v>
      </c>
      <c r="S9" s="71">
        <f t="shared" si="3"/>
        <v>2888</v>
      </c>
      <c r="T9" s="18">
        <f t="shared" ref="T9:T14" si="5">(Q9-S9)/Q9</f>
        <v>0.29543791168577704</v>
      </c>
      <c r="U9" s="66">
        <v>4099</v>
      </c>
      <c r="V9" s="67">
        <v>0</v>
      </c>
      <c r="W9" s="68">
        <f t="shared" ref="W9:W32" si="6">K9-V9</f>
        <v>2888</v>
      </c>
      <c r="X9" s="16">
        <f t="shared" ref="X9:X14" si="7">(U9-W9)/U9</f>
        <v>0.29543791168577704</v>
      </c>
      <c r="Y9" s="69">
        <v>4099</v>
      </c>
      <c r="Z9" s="70">
        <v>0</v>
      </c>
      <c r="AA9" s="71">
        <f t="shared" ref="AA9:AA32" si="8">K9-Z9</f>
        <v>2888</v>
      </c>
      <c r="AB9" s="18">
        <f t="shared" ref="AB9:AB14" si="9">(Y9-AA9)/Y9</f>
        <v>0.29543791168577704</v>
      </c>
    </row>
    <row r="10" spans="1:28" s="5" customFormat="1" ht="12.75" customHeight="1" thickBot="1">
      <c r="A10" s="144" t="s">
        <v>275</v>
      </c>
      <c r="B10" s="36" t="s">
        <v>102</v>
      </c>
      <c r="C10" s="106"/>
      <c r="D10" s="48" t="s">
        <v>380</v>
      </c>
      <c r="E10" s="109" t="s">
        <v>354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16">
        <f t="shared" si="0"/>
        <v>2999</v>
      </c>
      <c r="L10" s="228">
        <f t="shared" si="1"/>
        <v>0.32530933633295839</v>
      </c>
      <c r="M10" s="244">
        <v>3999</v>
      </c>
      <c r="N10" s="74">
        <v>0</v>
      </c>
      <c r="O10" s="75">
        <f t="shared" si="2"/>
        <v>2999</v>
      </c>
      <c r="P10" s="17">
        <f t="shared" si="4"/>
        <v>0.25006251562890724</v>
      </c>
      <c r="Q10" s="244">
        <v>3999</v>
      </c>
      <c r="R10" s="77">
        <v>0</v>
      </c>
      <c r="S10" s="78">
        <f t="shared" si="3"/>
        <v>2999</v>
      </c>
      <c r="T10" s="19">
        <f t="shared" si="5"/>
        <v>0.25006251562890724</v>
      </c>
      <c r="U10" s="244">
        <v>3999</v>
      </c>
      <c r="V10" s="74">
        <v>0</v>
      </c>
      <c r="W10" s="75">
        <f t="shared" si="6"/>
        <v>2999</v>
      </c>
      <c r="X10" s="17">
        <f t="shared" si="7"/>
        <v>0.25006251562890724</v>
      </c>
      <c r="Y10" s="244">
        <v>3599</v>
      </c>
      <c r="Z10" s="239">
        <v>300</v>
      </c>
      <c r="AA10" s="78">
        <f t="shared" si="8"/>
        <v>2699</v>
      </c>
      <c r="AB10" s="19">
        <f t="shared" si="9"/>
        <v>0.25006946373992778</v>
      </c>
    </row>
    <row r="11" spans="1:28" s="5" customFormat="1" ht="12.75" customHeight="1" thickBot="1">
      <c r="A11" s="137" t="s">
        <v>70</v>
      </c>
      <c r="B11" s="138" t="s">
        <v>102</v>
      </c>
      <c r="C11" s="139"/>
      <c r="D11" s="140">
        <v>3.33</v>
      </c>
      <c r="E11" s="141" t="s">
        <v>355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19">
        <f t="shared" si="0"/>
        <v>6075</v>
      </c>
      <c r="L11" s="232">
        <f t="shared" si="1"/>
        <v>0.30958063416297305</v>
      </c>
      <c r="M11" s="247">
        <v>7919</v>
      </c>
      <c r="N11" s="116">
        <v>0</v>
      </c>
      <c r="O11" s="117">
        <f t="shared" si="2"/>
        <v>6075</v>
      </c>
      <c r="P11" s="118">
        <f t="shared" si="4"/>
        <v>0.23285768405101653</v>
      </c>
      <c r="Q11" s="247">
        <v>7919</v>
      </c>
      <c r="R11" s="124">
        <v>0</v>
      </c>
      <c r="S11" s="125">
        <f t="shared" si="3"/>
        <v>6075</v>
      </c>
      <c r="T11" s="126">
        <f t="shared" si="5"/>
        <v>0.23285768405101653</v>
      </c>
      <c r="U11" s="247">
        <v>7919</v>
      </c>
      <c r="V11" s="116">
        <v>0</v>
      </c>
      <c r="W11" s="117">
        <f t="shared" si="6"/>
        <v>6075</v>
      </c>
      <c r="X11" s="118">
        <f t="shared" si="7"/>
        <v>0.23285768405101653</v>
      </c>
      <c r="Y11" s="247">
        <v>7919</v>
      </c>
      <c r="Z11" s="124">
        <v>0</v>
      </c>
      <c r="AA11" s="125">
        <f t="shared" si="8"/>
        <v>6075</v>
      </c>
      <c r="AB11" s="126">
        <f t="shared" si="9"/>
        <v>0.23285768405101653</v>
      </c>
    </row>
    <row r="12" spans="1:28" s="5" customFormat="1" ht="12.75" customHeight="1" thickBot="1">
      <c r="A12" s="41" t="s">
        <v>272</v>
      </c>
      <c r="B12" s="36" t="s">
        <v>104</v>
      </c>
      <c r="C12" s="9"/>
      <c r="D12" s="48">
        <v>0.71</v>
      </c>
      <c r="E12" s="2" t="s">
        <v>356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16">
        <f t="shared" si="0"/>
        <v>787</v>
      </c>
      <c r="L12" s="228">
        <f t="shared" si="1"/>
        <v>0.39414934565050036</v>
      </c>
      <c r="M12" s="244">
        <v>1049</v>
      </c>
      <c r="N12" s="74">
        <v>0</v>
      </c>
      <c r="O12" s="75">
        <f t="shared" si="2"/>
        <v>787</v>
      </c>
      <c r="P12" s="17">
        <f t="shared" si="4"/>
        <v>0.24976167778836988</v>
      </c>
      <c r="Q12" s="244">
        <v>999</v>
      </c>
      <c r="R12" s="77">
        <v>0</v>
      </c>
      <c r="S12" s="125">
        <f t="shared" si="3"/>
        <v>787</v>
      </c>
      <c r="T12" s="126">
        <f t="shared" si="5"/>
        <v>0.2122122122122122</v>
      </c>
      <c r="U12" s="73">
        <v>1299</v>
      </c>
      <c r="V12" s="74">
        <v>0</v>
      </c>
      <c r="W12" s="75">
        <f t="shared" si="6"/>
        <v>787</v>
      </c>
      <c r="X12" s="17">
        <f t="shared" si="7"/>
        <v>0.39414934565050036</v>
      </c>
      <c r="Y12" s="76">
        <v>1299</v>
      </c>
      <c r="Z12" s="77">
        <v>0</v>
      </c>
      <c r="AA12" s="125">
        <f t="shared" si="8"/>
        <v>787</v>
      </c>
      <c r="AB12" s="126">
        <f t="shared" si="9"/>
        <v>0.39414934565050036</v>
      </c>
    </row>
    <row r="13" spans="1:28" s="5" customFormat="1" ht="12.75" customHeight="1">
      <c r="A13" s="40" t="s">
        <v>169</v>
      </c>
      <c r="B13" s="37" t="s">
        <v>106</v>
      </c>
      <c r="C13" s="4"/>
      <c r="D13" s="47">
        <v>1.19</v>
      </c>
      <c r="E13" s="38" t="s">
        <v>357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15">
        <f t="shared" si="0"/>
        <v>1837</v>
      </c>
      <c r="L13" s="229">
        <f t="shared" si="1"/>
        <v>0.35521235521235522</v>
      </c>
      <c r="M13" s="170">
        <v>2849</v>
      </c>
      <c r="N13" s="171">
        <v>0</v>
      </c>
      <c r="O13" s="172">
        <f t="shared" si="2"/>
        <v>1837</v>
      </c>
      <c r="P13" s="173">
        <f t="shared" si="4"/>
        <v>0.35521235521235522</v>
      </c>
      <c r="Q13" s="243">
        <v>2449</v>
      </c>
      <c r="R13" s="175">
        <v>0</v>
      </c>
      <c r="S13" s="176">
        <f t="shared" si="3"/>
        <v>1837</v>
      </c>
      <c r="T13" s="177">
        <f t="shared" si="5"/>
        <v>0.24989791751735402</v>
      </c>
      <c r="U13" s="243">
        <v>2449</v>
      </c>
      <c r="V13" s="171">
        <v>0</v>
      </c>
      <c r="W13" s="172">
        <f t="shared" si="6"/>
        <v>1837</v>
      </c>
      <c r="X13" s="173">
        <f t="shared" si="7"/>
        <v>0.24989791751735402</v>
      </c>
      <c r="Y13" s="243">
        <v>2399</v>
      </c>
      <c r="Z13" s="242">
        <v>38</v>
      </c>
      <c r="AA13" s="176">
        <f t="shared" si="8"/>
        <v>1799</v>
      </c>
      <c r="AB13" s="177">
        <f t="shared" si="9"/>
        <v>0.25010421008753647</v>
      </c>
    </row>
    <row r="14" spans="1:28" s="5" customFormat="1" ht="12.75" customHeight="1" thickBot="1">
      <c r="A14" s="41" t="s">
        <v>170</v>
      </c>
      <c r="B14" s="36" t="s">
        <v>106</v>
      </c>
      <c r="C14" s="180" t="s">
        <v>373</v>
      </c>
      <c r="D14" s="48">
        <v>1.19</v>
      </c>
      <c r="E14" s="2" t="s">
        <v>358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16">
        <f t="shared" si="0"/>
        <v>2105</v>
      </c>
      <c r="L14" s="228">
        <f t="shared" si="1"/>
        <v>0.30960970810101673</v>
      </c>
      <c r="M14" s="73">
        <v>3049</v>
      </c>
      <c r="N14" s="74">
        <v>0</v>
      </c>
      <c r="O14" s="75">
        <f t="shared" si="2"/>
        <v>2105</v>
      </c>
      <c r="P14" s="17">
        <f t="shared" si="4"/>
        <v>0.30960970810101673</v>
      </c>
      <c r="Q14" s="76">
        <v>3049</v>
      </c>
      <c r="R14" s="77">
        <v>0</v>
      </c>
      <c r="S14" s="78">
        <f t="shared" si="3"/>
        <v>2105</v>
      </c>
      <c r="T14" s="19">
        <f t="shared" si="5"/>
        <v>0.30960970810101673</v>
      </c>
      <c r="U14" s="73">
        <v>3049</v>
      </c>
      <c r="V14" s="74">
        <v>0</v>
      </c>
      <c r="W14" s="75">
        <f t="shared" si="6"/>
        <v>2105</v>
      </c>
      <c r="X14" s="17">
        <f t="shared" si="7"/>
        <v>0.30960970810101673</v>
      </c>
      <c r="Y14" s="76">
        <v>3049</v>
      </c>
      <c r="Z14" s="77">
        <v>0</v>
      </c>
      <c r="AA14" s="78">
        <f t="shared" si="8"/>
        <v>2105</v>
      </c>
      <c r="AB14" s="19">
        <f t="shared" si="9"/>
        <v>0.30960970810101673</v>
      </c>
    </row>
    <row r="15" spans="1:28" s="5" customFormat="1" ht="12.75" customHeight="1">
      <c r="A15" s="42" t="s">
        <v>71</v>
      </c>
      <c r="B15" s="34" t="s">
        <v>106</v>
      </c>
      <c r="C15" s="179" t="s">
        <v>5</v>
      </c>
      <c r="D15" s="49">
        <v>1.19</v>
      </c>
      <c r="E15" s="7" t="s">
        <v>120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17">
        <f t="shared" si="0"/>
        <v>2112</v>
      </c>
      <c r="L15" s="229" t="str">
        <f t="shared" si="1"/>
        <v xml:space="preserve"> </v>
      </c>
      <c r="M15" s="100">
        <v>0</v>
      </c>
      <c r="N15" s="101">
        <v>0</v>
      </c>
      <c r="O15" s="104">
        <f t="shared" si="2"/>
        <v>2112</v>
      </c>
      <c r="P15" s="15"/>
      <c r="Q15" s="102">
        <v>0</v>
      </c>
      <c r="R15" s="103">
        <v>0</v>
      </c>
      <c r="S15" s="105">
        <f t="shared" si="3"/>
        <v>2112</v>
      </c>
      <c r="T15" s="20" t="str">
        <f>IFERROR(IF((IFERROR(IF(R15&gt;1,(Q15-S15)/Q15,""),(($G15*0.9)-S15)/($G15*0.9)))&gt;1%,IFERROR(IF(R15&gt;1,(Q15-S15)/Q15,""),(($G15*0.9)-S15)/($G15*0.9)),""),"")</f>
        <v/>
      </c>
      <c r="U15" s="100">
        <v>0</v>
      </c>
      <c r="V15" s="101">
        <v>0</v>
      </c>
      <c r="W15" s="104">
        <f t="shared" si="6"/>
        <v>2112</v>
      </c>
      <c r="X15" s="15"/>
      <c r="Y15" s="102">
        <v>0</v>
      </c>
      <c r="Z15" s="103">
        <v>0</v>
      </c>
      <c r="AA15" s="105">
        <f t="shared" si="8"/>
        <v>2112</v>
      </c>
      <c r="AB15" s="20" t="str">
        <f>IFERROR(IF((IFERROR(IF(Z15&gt;1,(Y15-AA15)/Y15,""),(($G15*0.9)-AA15)/($G15*0.9)))&gt;1%,IFERROR(IF(Z15&gt;1,(Y15-AA15)/Y15,""),(($G15*0.9)-AA15)/($G15*0.9)),""),"")</f>
        <v/>
      </c>
    </row>
    <row r="16" spans="1:28" s="5" customFormat="1" ht="12.75" customHeight="1">
      <c r="A16" s="40" t="s">
        <v>171</v>
      </c>
      <c r="B16" s="37" t="s">
        <v>106</v>
      </c>
      <c r="C16" s="4"/>
      <c r="D16" s="47">
        <v>1.19</v>
      </c>
      <c r="E16" s="38" t="s">
        <v>359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15">
        <f t="shared" si="0"/>
        <v>1987</v>
      </c>
      <c r="L16" s="227">
        <f t="shared" si="1"/>
        <v>0.3483109216136438</v>
      </c>
      <c r="M16" s="66">
        <v>3049</v>
      </c>
      <c r="N16" s="67">
        <v>0</v>
      </c>
      <c r="O16" s="68">
        <f t="shared" si="2"/>
        <v>1987</v>
      </c>
      <c r="P16" s="16">
        <f>(M16-O16)/M16</f>
        <v>0.3483109216136438</v>
      </c>
      <c r="Q16" s="245">
        <v>2649</v>
      </c>
      <c r="R16" s="70">
        <v>0</v>
      </c>
      <c r="S16" s="71">
        <f t="shared" si="3"/>
        <v>1987</v>
      </c>
      <c r="T16" s="18">
        <f>(Q16-S16)/Q16</f>
        <v>0.24990562476406192</v>
      </c>
      <c r="U16" s="245">
        <v>2649</v>
      </c>
      <c r="V16" s="67">
        <v>0</v>
      </c>
      <c r="W16" s="68">
        <f t="shared" si="6"/>
        <v>1987</v>
      </c>
      <c r="X16" s="16">
        <f>(U16-W16)/U16</f>
        <v>0.24990562476406192</v>
      </c>
      <c r="Y16" s="245">
        <v>2599</v>
      </c>
      <c r="Z16" s="241">
        <v>38</v>
      </c>
      <c r="AA16" s="71">
        <f t="shared" si="8"/>
        <v>1949</v>
      </c>
      <c r="AB16" s="18">
        <f>(Y16-AA16)/Y16</f>
        <v>0.25009619084263179</v>
      </c>
    </row>
    <row r="17" spans="1:28" s="5" customFormat="1" ht="12.75" customHeight="1">
      <c r="A17" s="40" t="s">
        <v>72</v>
      </c>
      <c r="B17" s="37" t="s">
        <v>106</v>
      </c>
      <c r="C17" s="178" t="s">
        <v>5</v>
      </c>
      <c r="D17" s="47">
        <v>1.19</v>
      </c>
      <c r="E17" s="38" t="s">
        <v>120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15">
        <f t="shared" si="0"/>
        <v>2254</v>
      </c>
      <c r="L17" s="227" t="str">
        <f t="shared" si="1"/>
        <v xml:space="preserve"> </v>
      </c>
      <c r="M17" s="66">
        <v>0</v>
      </c>
      <c r="N17" s="67">
        <v>0</v>
      </c>
      <c r="O17" s="68">
        <f t="shared" si="2"/>
        <v>2254</v>
      </c>
      <c r="P17" s="16"/>
      <c r="Q17" s="69">
        <v>0</v>
      </c>
      <c r="R17" s="70">
        <v>0</v>
      </c>
      <c r="S17" s="71">
        <f t="shared" si="3"/>
        <v>2254</v>
      </c>
      <c r="T17" s="18" t="str">
        <f>IFERROR(IF((IFERROR(IF(R17&gt;1,(Q17-S17)/Q17,""),(($G17*0.9)-S17)/($G17*0.9)))&gt;1%,IFERROR(IF(R17&gt;1,(Q17-S17)/Q17,""),(($G17*0.9)-S17)/($G17*0.9)),""),"")</f>
        <v/>
      </c>
      <c r="U17" s="66">
        <v>0</v>
      </c>
      <c r="V17" s="67">
        <v>0</v>
      </c>
      <c r="W17" s="68">
        <f t="shared" si="6"/>
        <v>2254</v>
      </c>
      <c r="X17" s="16"/>
      <c r="Y17" s="69">
        <v>0</v>
      </c>
      <c r="Z17" s="70">
        <v>0</v>
      </c>
      <c r="AA17" s="71">
        <f t="shared" si="8"/>
        <v>2254</v>
      </c>
      <c r="AB17" s="18" t="str">
        <f>IFERROR(IF((IFERROR(IF(Z17&gt;1,(Y17-AA17)/Y17,""),(($G17*0.9)-AA17)/($G17*0.9)))&gt;1%,IFERROR(IF(Z17&gt;1,(Y17-AA17)/Y17,""),(($G17*0.9)-AA17)/($G17*0.9)),""),"")</f>
        <v/>
      </c>
    </row>
    <row r="18" spans="1:28" s="5" customFormat="1" ht="12.75" customHeight="1" thickBot="1">
      <c r="A18" s="41" t="s">
        <v>172</v>
      </c>
      <c r="B18" s="36" t="s">
        <v>106</v>
      </c>
      <c r="C18" s="180" t="s">
        <v>373</v>
      </c>
      <c r="D18" s="48">
        <v>1.19</v>
      </c>
      <c r="E18" s="2" t="s">
        <v>359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16">
        <f t="shared" si="0"/>
        <v>2243</v>
      </c>
      <c r="L18" s="228">
        <f t="shared" si="1"/>
        <v>0.30963373345644812</v>
      </c>
      <c r="M18" s="73">
        <v>3249</v>
      </c>
      <c r="N18" s="74">
        <v>0</v>
      </c>
      <c r="O18" s="75">
        <f t="shared" si="2"/>
        <v>2243</v>
      </c>
      <c r="P18" s="17">
        <f t="shared" ref="P18:P32" si="10">(M18-O18)/M18</f>
        <v>0.30963373345644812</v>
      </c>
      <c r="Q18" s="76">
        <v>3249</v>
      </c>
      <c r="R18" s="77">
        <v>0</v>
      </c>
      <c r="S18" s="78">
        <f t="shared" si="3"/>
        <v>2243</v>
      </c>
      <c r="T18" s="19">
        <f t="shared" ref="T18:T32" si="11">(Q18-S18)/Q18</f>
        <v>0.30963373345644812</v>
      </c>
      <c r="U18" s="73">
        <v>3249</v>
      </c>
      <c r="V18" s="74">
        <v>0</v>
      </c>
      <c r="W18" s="75">
        <f t="shared" si="6"/>
        <v>2243</v>
      </c>
      <c r="X18" s="17">
        <f t="shared" ref="X18:X32" si="12">(U18-W18)/U18</f>
        <v>0.30963373345644812</v>
      </c>
      <c r="Y18" s="76">
        <v>3249</v>
      </c>
      <c r="Z18" s="77">
        <v>0</v>
      </c>
      <c r="AA18" s="78">
        <f t="shared" si="8"/>
        <v>2243</v>
      </c>
      <c r="AB18" s="19">
        <f t="shared" ref="AB18:AB32" si="13">(Y18-AA18)/Y18</f>
        <v>0.30963373345644812</v>
      </c>
    </row>
    <row r="19" spans="1:28" s="5" customFormat="1" ht="12.75" customHeight="1" thickBot="1">
      <c r="A19" s="41" t="s">
        <v>276</v>
      </c>
      <c r="B19" s="36" t="s">
        <v>106</v>
      </c>
      <c r="C19" s="9"/>
      <c r="D19" s="48" t="s">
        <v>380</v>
      </c>
      <c r="E19" s="2" t="s">
        <v>360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16">
        <f t="shared" si="0"/>
        <v>2835</v>
      </c>
      <c r="L19" s="228">
        <f t="shared" si="1"/>
        <v>0.27289048473967686</v>
      </c>
      <c r="M19" s="73">
        <v>3899</v>
      </c>
      <c r="N19" s="74">
        <v>0</v>
      </c>
      <c r="O19" s="75">
        <f t="shared" si="2"/>
        <v>2835</v>
      </c>
      <c r="P19" s="17">
        <f t="shared" si="10"/>
        <v>0.27289048473967686</v>
      </c>
      <c r="Q19" s="76">
        <v>3899</v>
      </c>
      <c r="R19" s="77">
        <v>0</v>
      </c>
      <c r="S19" s="78">
        <f t="shared" si="3"/>
        <v>2835</v>
      </c>
      <c r="T19" s="19">
        <f t="shared" si="11"/>
        <v>0.27289048473967686</v>
      </c>
      <c r="U19" s="73">
        <v>3899</v>
      </c>
      <c r="V19" s="74">
        <v>0</v>
      </c>
      <c r="W19" s="75">
        <f t="shared" si="6"/>
        <v>2835</v>
      </c>
      <c r="X19" s="17">
        <f t="shared" si="12"/>
        <v>0.27289048473967686</v>
      </c>
      <c r="Y19" s="76">
        <v>3899</v>
      </c>
      <c r="Z19" s="77">
        <v>0</v>
      </c>
      <c r="AA19" s="78">
        <f t="shared" si="8"/>
        <v>2835</v>
      </c>
      <c r="AB19" s="19">
        <f t="shared" si="13"/>
        <v>0.27289048473967686</v>
      </c>
    </row>
    <row r="20" spans="1:28" s="5" customFormat="1" ht="12.75" customHeight="1">
      <c r="A20" s="42" t="s">
        <v>74</v>
      </c>
      <c r="B20" s="34" t="s">
        <v>106</v>
      </c>
      <c r="C20" s="6"/>
      <c r="D20" s="49">
        <v>0.14000000000000001</v>
      </c>
      <c r="E20" s="7" t="s">
        <v>361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17">
        <f t="shared" si="0"/>
        <v>712</v>
      </c>
      <c r="L20" s="229">
        <f t="shared" si="1"/>
        <v>0.35213830755232028</v>
      </c>
      <c r="M20" s="100">
        <v>1099</v>
      </c>
      <c r="N20" s="101">
        <v>0</v>
      </c>
      <c r="O20" s="104">
        <f t="shared" si="2"/>
        <v>712</v>
      </c>
      <c r="P20" s="15">
        <f t="shared" si="10"/>
        <v>0.35213830755232028</v>
      </c>
      <c r="Q20" s="102">
        <v>1099</v>
      </c>
      <c r="R20" s="103">
        <v>0</v>
      </c>
      <c r="S20" s="105">
        <f t="shared" si="3"/>
        <v>712</v>
      </c>
      <c r="T20" s="20">
        <f t="shared" si="11"/>
        <v>0.35213830755232028</v>
      </c>
      <c r="U20" s="100">
        <v>1099</v>
      </c>
      <c r="V20" s="101">
        <v>0</v>
      </c>
      <c r="W20" s="104">
        <f t="shared" si="6"/>
        <v>712</v>
      </c>
      <c r="X20" s="15">
        <f t="shared" si="12"/>
        <v>0.35213830755232028</v>
      </c>
      <c r="Y20" s="246">
        <v>949</v>
      </c>
      <c r="Z20" s="103">
        <v>0</v>
      </c>
      <c r="AA20" s="105">
        <f t="shared" si="8"/>
        <v>712</v>
      </c>
      <c r="AB20" s="20">
        <f t="shared" si="13"/>
        <v>0.24973656480505796</v>
      </c>
    </row>
    <row r="21" spans="1:28" s="5" customFormat="1" ht="12.75" customHeight="1" thickBot="1">
      <c r="A21" s="41" t="s">
        <v>73</v>
      </c>
      <c r="B21" s="36" t="s">
        <v>106</v>
      </c>
      <c r="C21" s="9"/>
      <c r="D21" s="48">
        <v>0.18</v>
      </c>
      <c r="E21" s="2" t="s">
        <v>362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16">
        <f t="shared" si="0"/>
        <v>824</v>
      </c>
      <c r="L21" s="228">
        <f t="shared" si="1"/>
        <v>0.36566589684372597</v>
      </c>
      <c r="M21" s="73">
        <v>1299</v>
      </c>
      <c r="N21" s="74">
        <v>0</v>
      </c>
      <c r="O21" s="75">
        <f t="shared" si="2"/>
        <v>824</v>
      </c>
      <c r="P21" s="17">
        <f t="shared" si="10"/>
        <v>0.36566589684372597</v>
      </c>
      <c r="Q21" s="76">
        <v>1299</v>
      </c>
      <c r="R21" s="77">
        <v>0</v>
      </c>
      <c r="S21" s="78">
        <f t="shared" si="3"/>
        <v>824</v>
      </c>
      <c r="T21" s="19">
        <f t="shared" si="11"/>
        <v>0.36566589684372597</v>
      </c>
      <c r="U21" s="73">
        <v>1299</v>
      </c>
      <c r="V21" s="74">
        <v>0</v>
      </c>
      <c r="W21" s="75">
        <f t="shared" si="6"/>
        <v>824</v>
      </c>
      <c r="X21" s="17">
        <f t="shared" si="12"/>
        <v>0.36566589684372597</v>
      </c>
      <c r="Y21" s="244">
        <v>1099</v>
      </c>
      <c r="Z21" s="77">
        <v>0</v>
      </c>
      <c r="AA21" s="78">
        <f t="shared" si="8"/>
        <v>824</v>
      </c>
      <c r="AB21" s="19">
        <f t="shared" si="13"/>
        <v>0.2502274795268426</v>
      </c>
    </row>
    <row r="22" spans="1:28" s="5" customFormat="1" ht="12.75" customHeight="1">
      <c r="A22" s="40" t="s">
        <v>75</v>
      </c>
      <c r="B22" s="37" t="s">
        <v>106</v>
      </c>
      <c r="C22" s="4"/>
      <c r="D22" s="47">
        <v>0.22</v>
      </c>
      <c r="E22" s="38" t="s">
        <v>363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15">
        <f t="shared" si="0"/>
        <v>850</v>
      </c>
      <c r="L22" s="227">
        <f t="shared" si="1"/>
        <v>0.34565050038491146</v>
      </c>
      <c r="M22" s="66">
        <v>1299</v>
      </c>
      <c r="N22" s="67">
        <v>0</v>
      </c>
      <c r="O22" s="68">
        <f t="shared" si="2"/>
        <v>850</v>
      </c>
      <c r="P22" s="16">
        <f t="shared" si="10"/>
        <v>0.34565050038491146</v>
      </c>
      <c r="Q22" s="69">
        <v>1299</v>
      </c>
      <c r="R22" s="70">
        <v>0</v>
      </c>
      <c r="S22" s="71">
        <f t="shared" si="3"/>
        <v>850</v>
      </c>
      <c r="T22" s="18">
        <f t="shared" si="11"/>
        <v>0.34565050038491146</v>
      </c>
      <c r="U22" s="66">
        <v>1299</v>
      </c>
      <c r="V22" s="67">
        <v>0</v>
      </c>
      <c r="W22" s="68">
        <f t="shared" si="6"/>
        <v>850</v>
      </c>
      <c r="X22" s="16">
        <f t="shared" si="12"/>
        <v>0.34565050038491146</v>
      </c>
      <c r="Y22" s="245">
        <v>1099</v>
      </c>
      <c r="Z22" s="70">
        <v>0</v>
      </c>
      <c r="AA22" s="71">
        <f t="shared" si="8"/>
        <v>850</v>
      </c>
      <c r="AB22" s="18">
        <f t="shared" si="13"/>
        <v>0.22656960873521384</v>
      </c>
    </row>
    <row r="23" spans="1:28" s="5" customFormat="1" ht="12.75" customHeight="1" thickBot="1">
      <c r="A23" s="41" t="s">
        <v>76</v>
      </c>
      <c r="B23" s="36" t="s">
        <v>106</v>
      </c>
      <c r="C23" s="9"/>
      <c r="D23" s="48">
        <v>0.27</v>
      </c>
      <c r="E23" s="2" t="s">
        <v>364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16">
        <f t="shared" si="0"/>
        <v>1005</v>
      </c>
      <c r="L23" s="228">
        <f t="shared" si="1"/>
        <v>0.32955303535690461</v>
      </c>
      <c r="M23" s="73">
        <v>1499</v>
      </c>
      <c r="N23" s="74">
        <v>0</v>
      </c>
      <c r="O23" s="75">
        <f t="shared" si="2"/>
        <v>1005</v>
      </c>
      <c r="P23" s="17">
        <f t="shared" si="10"/>
        <v>0.32955303535690461</v>
      </c>
      <c r="Q23" s="76">
        <v>1499</v>
      </c>
      <c r="R23" s="77">
        <v>0</v>
      </c>
      <c r="S23" s="78">
        <f t="shared" si="3"/>
        <v>1005</v>
      </c>
      <c r="T23" s="19">
        <f t="shared" si="11"/>
        <v>0.32955303535690461</v>
      </c>
      <c r="U23" s="73">
        <v>1499</v>
      </c>
      <c r="V23" s="74">
        <v>0</v>
      </c>
      <c r="W23" s="75">
        <f t="shared" si="6"/>
        <v>1005</v>
      </c>
      <c r="X23" s="17">
        <f t="shared" si="12"/>
        <v>0.32955303535690461</v>
      </c>
      <c r="Y23" s="244">
        <v>1299</v>
      </c>
      <c r="Z23" s="77">
        <v>0</v>
      </c>
      <c r="AA23" s="78">
        <f t="shared" si="8"/>
        <v>1005</v>
      </c>
      <c r="AB23" s="19">
        <f t="shared" si="13"/>
        <v>0.22632794457274827</v>
      </c>
    </row>
    <row r="24" spans="1:28" s="5" customFormat="1" ht="12.75" customHeight="1">
      <c r="A24" s="40" t="s">
        <v>163</v>
      </c>
      <c r="B24" s="37" t="s">
        <v>106</v>
      </c>
      <c r="C24" s="4"/>
      <c r="D24" s="47">
        <v>1.56</v>
      </c>
      <c r="E24" s="38" t="s">
        <v>365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15">
        <f t="shared" si="0"/>
        <v>2243</v>
      </c>
      <c r="L24" s="227">
        <f t="shared" si="1"/>
        <v>0.36799098337559877</v>
      </c>
      <c r="M24" s="66">
        <v>3549</v>
      </c>
      <c r="N24" s="67">
        <v>0</v>
      </c>
      <c r="O24" s="68">
        <f t="shared" si="2"/>
        <v>2243</v>
      </c>
      <c r="P24" s="16">
        <f t="shared" si="10"/>
        <v>0.36799098337559877</v>
      </c>
      <c r="Q24" s="245">
        <v>2899</v>
      </c>
      <c r="R24" s="70">
        <v>0</v>
      </c>
      <c r="S24" s="71">
        <f t="shared" si="3"/>
        <v>2243</v>
      </c>
      <c r="T24" s="18">
        <f t="shared" si="11"/>
        <v>0.22628492583649534</v>
      </c>
      <c r="U24" s="245">
        <v>2899</v>
      </c>
      <c r="V24" s="67">
        <v>0</v>
      </c>
      <c r="W24" s="68">
        <f t="shared" si="6"/>
        <v>2243</v>
      </c>
      <c r="X24" s="16">
        <f t="shared" si="12"/>
        <v>0.22628492583649534</v>
      </c>
      <c r="Y24" s="245">
        <v>2899</v>
      </c>
      <c r="Z24" s="70">
        <v>0</v>
      </c>
      <c r="AA24" s="71">
        <f t="shared" si="8"/>
        <v>2243</v>
      </c>
      <c r="AB24" s="18">
        <f t="shared" si="13"/>
        <v>0.22628492583649534</v>
      </c>
    </row>
    <row r="25" spans="1:28" s="5" customFormat="1" ht="12.75" customHeight="1">
      <c r="A25" s="40" t="s">
        <v>165</v>
      </c>
      <c r="B25" s="37" t="s">
        <v>106</v>
      </c>
      <c r="C25" s="4"/>
      <c r="D25" s="47">
        <v>0.79</v>
      </c>
      <c r="E25" s="38" t="s">
        <v>366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15">
        <f t="shared" si="0"/>
        <v>1469</v>
      </c>
      <c r="L25" s="227">
        <f t="shared" si="1"/>
        <v>0.37462750106428266</v>
      </c>
      <c r="M25" s="66">
        <v>2349</v>
      </c>
      <c r="N25" s="67">
        <v>0</v>
      </c>
      <c r="O25" s="68">
        <f t="shared" si="2"/>
        <v>1469</v>
      </c>
      <c r="P25" s="16">
        <f t="shared" si="10"/>
        <v>0.37462750106428266</v>
      </c>
      <c r="Q25" s="245">
        <v>1899</v>
      </c>
      <c r="R25" s="70">
        <v>0</v>
      </c>
      <c r="S25" s="71">
        <f t="shared" si="3"/>
        <v>1469</v>
      </c>
      <c r="T25" s="18">
        <f t="shared" si="11"/>
        <v>0.22643496577145866</v>
      </c>
      <c r="U25" s="245">
        <v>1899</v>
      </c>
      <c r="V25" s="67">
        <v>0</v>
      </c>
      <c r="W25" s="68">
        <f t="shared" si="6"/>
        <v>1469</v>
      </c>
      <c r="X25" s="16">
        <f t="shared" si="12"/>
        <v>0.22643496577145866</v>
      </c>
      <c r="Y25" s="245">
        <v>1899</v>
      </c>
      <c r="Z25" s="70">
        <v>0</v>
      </c>
      <c r="AA25" s="71">
        <f t="shared" si="8"/>
        <v>1469</v>
      </c>
      <c r="AB25" s="18">
        <f t="shared" si="13"/>
        <v>0.22643496577145866</v>
      </c>
    </row>
    <row r="26" spans="1:28" s="5" customFormat="1" ht="12.75" customHeight="1" thickBot="1">
      <c r="A26" s="41" t="s">
        <v>200</v>
      </c>
      <c r="B26" s="36" t="s">
        <v>106</v>
      </c>
      <c r="C26" s="9"/>
      <c r="D26" s="48" t="s">
        <v>380</v>
      </c>
      <c r="E26" s="2" t="s">
        <v>367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16">
        <f t="shared" si="0"/>
        <v>2320</v>
      </c>
      <c r="L26" s="228">
        <f t="shared" si="1"/>
        <v>0.37280346039470125</v>
      </c>
      <c r="M26" s="73">
        <v>3699</v>
      </c>
      <c r="N26" s="74">
        <v>0</v>
      </c>
      <c r="O26" s="75">
        <f t="shared" si="2"/>
        <v>2320</v>
      </c>
      <c r="P26" s="17">
        <f t="shared" si="10"/>
        <v>0.37280346039470125</v>
      </c>
      <c r="Q26" s="244">
        <v>2999</v>
      </c>
      <c r="R26" s="77">
        <v>0</v>
      </c>
      <c r="S26" s="78">
        <f t="shared" si="3"/>
        <v>2320</v>
      </c>
      <c r="T26" s="19">
        <f t="shared" si="11"/>
        <v>0.22640880293431143</v>
      </c>
      <c r="U26" s="244">
        <v>2999</v>
      </c>
      <c r="V26" s="74">
        <v>0</v>
      </c>
      <c r="W26" s="75">
        <f t="shared" si="6"/>
        <v>2320</v>
      </c>
      <c r="X26" s="17">
        <f t="shared" si="12"/>
        <v>0.22640880293431143</v>
      </c>
      <c r="Y26" s="244">
        <v>2999</v>
      </c>
      <c r="Z26" s="77">
        <v>0</v>
      </c>
      <c r="AA26" s="78">
        <f t="shared" si="8"/>
        <v>2320</v>
      </c>
      <c r="AB26" s="19">
        <f t="shared" si="13"/>
        <v>0.22640880293431143</v>
      </c>
    </row>
    <row r="27" spans="1:28" s="5" customFormat="1" ht="12.75" customHeight="1">
      <c r="A27" s="40" t="s">
        <v>174</v>
      </c>
      <c r="B27" s="37" t="s">
        <v>106</v>
      </c>
      <c r="C27" s="4"/>
      <c r="D27" s="47" t="s">
        <v>380</v>
      </c>
      <c r="E27" s="38" t="s">
        <v>345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15">
        <f t="shared" si="0"/>
        <v>735</v>
      </c>
      <c r="L27" s="227">
        <f t="shared" si="1"/>
        <v>0.33121019108280253</v>
      </c>
      <c r="M27" s="185">
        <v>1099</v>
      </c>
      <c r="N27" s="67">
        <v>0</v>
      </c>
      <c r="O27" s="68">
        <f t="shared" si="2"/>
        <v>735</v>
      </c>
      <c r="P27" s="16">
        <f t="shared" si="10"/>
        <v>0.33121019108280253</v>
      </c>
      <c r="Q27" s="69">
        <v>1099</v>
      </c>
      <c r="R27" s="70">
        <v>0</v>
      </c>
      <c r="S27" s="71">
        <f t="shared" si="3"/>
        <v>735</v>
      </c>
      <c r="T27" s="18">
        <f t="shared" si="11"/>
        <v>0.33121019108280253</v>
      </c>
      <c r="U27" s="185">
        <v>1099</v>
      </c>
      <c r="V27" s="67">
        <v>0</v>
      </c>
      <c r="W27" s="68">
        <f t="shared" si="6"/>
        <v>735</v>
      </c>
      <c r="X27" s="16">
        <f t="shared" si="12"/>
        <v>0.33121019108280253</v>
      </c>
      <c r="Y27" s="69">
        <v>1099</v>
      </c>
      <c r="Z27" s="70">
        <v>0</v>
      </c>
      <c r="AA27" s="71">
        <f t="shared" si="8"/>
        <v>735</v>
      </c>
      <c r="AB27" s="18">
        <f t="shared" si="13"/>
        <v>0.33121019108280253</v>
      </c>
    </row>
    <row r="28" spans="1:28" s="5" customFormat="1" ht="12.75" customHeight="1" thickBot="1">
      <c r="A28" s="41" t="s">
        <v>175</v>
      </c>
      <c r="B28" s="36" t="s">
        <v>106</v>
      </c>
      <c r="C28" s="9"/>
      <c r="D28" s="48" t="s">
        <v>380</v>
      </c>
      <c r="E28" s="2" t="s">
        <v>346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16">
        <f t="shared" si="0"/>
        <v>850</v>
      </c>
      <c r="L28" s="228">
        <f t="shared" si="1"/>
        <v>0.29107589658048372</v>
      </c>
      <c r="M28" s="186">
        <v>1199</v>
      </c>
      <c r="N28" s="74">
        <v>0</v>
      </c>
      <c r="O28" s="75">
        <f t="shared" si="2"/>
        <v>850</v>
      </c>
      <c r="P28" s="17">
        <f t="shared" si="10"/>
        <v>0.29107589658048372</v>
      </c>
      <c r="Q28" s="76">
        <v>1199</v>
      </c>
      <c r="R28" s="77">
        <v>0</v>
      </c>
      <c r="S28" s="78">
        <f t="shared" si="3"/>
        <v>850</v>
      </c>
      <c r="T28" s="19">
        <f t="shared" si="11"/>
        <v>0.29107589658048372</v>
      </c>
      <c r="U28" s="186">
        <v>1199</v>
      </c>
      <c r="V28" s="74">
        <v>0</v>
      </c>
      <c r="W28" s="75">
        <f t="shared" si="6"/>
        <v>850</v>
      </c>
      <c r="X28" s="17">
        <f t="shared" si="12"/>
        <v>0.29107589658048372</v>
      </c>
      <c r="Y28" s="76">
        <v>1199</v>
      </c>
      <c r="Z28" s="77">
        <v>0</v>
      </c>
      <c r="AA28" s="78">
        <f t="shared" si="8"/>
        <v>850</v>
      </c>
      <c r="AB28" s="19">
        <f t="shared" si="13"/>
        <v>0.29107589658048372</v>
      </c>
    </row>
    <row r="29" spans="1:28" s="5" customFormat="1" ht="12.75" customHeight="1">
      <c r="A29" s="40" t="s">
        <v>77</v>
      </c>
      <c r="B29" s="37" t="s">
        <v>105</v>
      </c>
      <c r="C29" s="181" t="s">
        <v>274</v>
      </c>
      <c r="D29" s="47">
        <v>0.3</v>
      </c>
      <c r="E29" s="38" t="s">
        <v>368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15">
        <f t="shared" si="0"/>
        <v>517</v>
      </c>
      <c r="L29" s="227">
        <f t="shared" si="1"/>
        <v>0.30974632843791722</v>
      </c>
      <c r="M29" s="66">
        <v>749</v>
      </c>
      <c r="N29" s="67">
        <v>0</v>
      </c>
      <c r="O29" s="68">
        <f t="shared" si="2"/>
        <v>517</v>
      </c>
      <c r="P29" s="16">
        <f t="shared" si="10"/>
        <v>0.30974632843791722</v>
      </c>
      <c r="Q29" s="69">
        <v>749</v>
      </c>
      <c r="R29" s="70">
        <v>0</v>
      </c>
      <c r="S29" s="71">
        <f t="shared" si="3"/>
        <v>517</v>
      </c>
      <c r="T29" s="18">
        <f t="shared" si="11"/>
        <v>0.30974632843791722</v>
      </c>
      <c r="U29" s="66">
        <v>749</v>
      </c>
      <c r="V29" s="67">
        <v>0</v>
      </c>
      <c r="W29" s="68">
        <f t="shared" si="6"/>
        <v>517</v>
      </c>
      <c r="X29" s="16">
        <f t="shared" si="12"/>
        <v>0.30974632843791722</v>
      </c>
      <c r="Y29" s="69">
        <v>749</v>
      </c>
      <c r="Z29" s="70">
        <v>0</v>
      </c>
      <c r="AA29" s="71">
        <f t="shared" si="8"/>
        <v>517</v>
      </c>
      <c r="AB29" s="18">
        <f t="shared" si="13"/>
        <v>0.30974632843791722</v>
      </c>
    </row>
    <row r="30" spans="1:28" s="5" customFormat="1" ht="12.75" customHeight="1" thickBot="1">
      <c r="A30" s="41" t="s">
        <v>277</v>
      </c>
      <c r="B30" s="36" t="s">
        <v>105</v>
      </c>
      <c r="C30" s="184"/>
      <c r="D30" s="48" t="s">
        <v>380</v>
      </c>
      <c r="E30" s="2" t="s">
        <v>368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16">
        <f t="shared" si="0"/>
        <v>524</v>
      </c>
      <c r="L30" s="228">
        <f t="shared" si="1"/>
        <v>0.34418022528160203</v>
      </c>
      <c r="M30" s="73">
        <v>799</v>
      </c>
      <c r="N30" s="74">
        <v>0</v>
      </c>
      <c r="O30" s="75">
        <f t="shared" si="2"/>
        <v>524</v>
      </c>
      <c r="P30" s="17">
        <f t="shared" si="10"/>
        <v>0.34418022528160203</v>
      </c>
      <c r="Q30" s="244">
        <v>699</v>
      </c>
      <c r="R30" s="77">
        <v>0</v>
      </c>
      <c r="S30" s="78">
        <f t="shared" si="3"/>
        <v>524</v>
      </c>
      <c r="T30" s="19">
        <f t="shared" si="11"/>
        <v>0.25035765379113017</v>
      </c>
      <c r="U30" s="244">
        <v>699</v>
      </c>
      <c r="V30" s="74">
        <v>0</v>
      </c>
      <c r="W30" s="75">
        <f t="shared" si="6"/>
        <v>524</v>
      </c>
      <c r="X30" s="17">
        <f t="shared" si="12"/>
        <v>0.25035765379113017</v>
      </c>
      <c r="Y30" s="244">
        <v>699</v>
      </c>
      <c r="Z30" s="77">
        <v>0</v>
      </c>
      <c r="AA30" s="78">
        <f t="shared" si="8"/>
        <v>524</v>
      </c>
      <c r="AB30" s="19">
        <f t="shared" si="13"/>
        <v>0.25035765379113017</v>
      </c>
    </row>
    <row r="31" spans="1:28" s="5" customFormat="1" ht="12.75" customHeight="1">
      <c r="A31" s="42" t="s">
        <v>439</v>
      </c>
      <c r="B31" s="34" t="s">
        <v>91</v>
      </c>
      <c r="C31" s="196" t="s">
        <v>6</v>
      </c>
      <c r="D31" s="49" t="s">
        <v>380</v>
      </c>
      <c r="E31" s="7" t="s">
        <v>441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17">
        <f t="shared" si="0"/>
        <v>2153</v>
      </c>
      <c r="L31" s="229">
        <f t="shared" si="1"/>
        <v>0.23079671311182565</v>
      </c>
      <c r="M31" s="100">
        <v>2799</v>
      </c>
      <c r="N31" s="101">
        <v>0</v>
      </c>
      <c r="O31" s="104">
        <f t="shared" si="2"/>
        <v>2153</v>
      </c>
      <c r="P31" s="15">
        <f t="shared" si="10"/>
        <v>0.23079671311182565</v>
      </c>
      <c r="Q31" s="102">
        <v>2799</v>
      </c>
      <c r="R31" s="103">
        <v>0</v>
      </c>
      <c r="S31" s="105">
        <f t="shared" si="3"/>
        <v>2153</v>
      </c>
      <c r="T31" s="20">
        <f t="shared" si="11"/>
        <v>0.23079671311182565</v>
      </c>
      <c r="U31" s="100">
        <v>2799</v>
      </c>
      <c r="V31" s="101">
        <v>0</v>
      </c>
      <c r="W31" s="104">
        <f t="shared" si="6"/>
        <v>2153</v>
      </c>
      <c r="X31" s="15">
        <f t="shared" si="12"/>
        <v>0.23079671311182565</v>
      </c>
      <c r="Y31" s="102">
        <v>2799</v>
      </c>
      <c r="Z31" s="103">
        <v>0</v>
      </c>
      <c r="AA31" s="105">
        <f t="shared" si="8"/>
        <v>2153</v>
      </c>
      <c r="AB31" s="20">
        <f t="shared" si="13"/>
        <v>0.23079671311182565</v>
      </c>
    </row>
    <row r="32" spans="1:28" s="5" customFormat="1" ht="12.75" customHeight="1" thickBot="1">
      <c r="A32" s="41" t="s">
        <v>440</v>
      </c>
      <c r="B32" s="36" t="s">
        <v>91</v>
      </c>
      <c r="C32" s="184" t="s">
        <v>6</v>
      </c>
      <c r="D32" s="48" t="s">
        <v>380</v>
      </c>
      <c r="E32" s="2" t="s">
        <v>442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16">
        <f t="shared" si="0"/>
        <v>2230</v>
      </c>
      <c r="L32" s="228">
        <f t="shared" si="1"/>
        <v>0.23076923076923078</v>
      </c>
      <c r="M32" s="73">
        <v>2899</v>
      </c>
      <c r="N32" s="74">
        <v>0</v>
      </c>
      <c r="O32" s="75">
        <f t="shared" si="2"/>
        <v>2230</v>
      </c>
      <c r="P32" s="17">
        <f t="shared" si="10"/>
        <v>0.23076923076923078</v>
      </c>
      <c r="Q32" s="76">
        <v>2899</v>
      </c>
      <c r="R32" s="77">
        <v>0</v>
      </c>
      <c r="S32" s="78">
        <f t="shared" si="3"/>
        <v>2230</v>
      </c>
      <c r="T32" s="19">
        <f t="shared" si="11"/>
        <v>0.23076923076923078</v>
      </c>
      <c r="U32" s="73">
        <v>2899</v>
      </c>
      <c r="V32" s="74">
        <v>0</v>
      </c>
      <c r="W32" s="75">
        <f t="shared" si="6"/>
        <v>2230</v>
      </c>
      <c r="X32" s="17">
        <f t="shared" si="12"/>
        <v>0.23076923076923078</v>
      </c>
      <c r="Y32" s="76">
        <v>2899</v>
      </c>
      <c r="Z32" s="77">
        <v>0</v>
      </c>
      <c r="AA32" s="78">
        <f t="shared" si="8"/>
        <v>2230</v>
      </c>
      <c r="AB32" s="19">
        <f t="shared" si="13"/>
        <v>0.23076923076923078</v>
      </c>
    </row>
  </sheetData>
  <sortState ref="A42:H43">
    <sortCondition ref="A43"/>
  </sortState>
  <mergeCells count="5">
    <mergeCell ref="Y3:AB3"/>
    <mergeCell ref="M3:P3"/>
    <mergeCell ref="Q3:T3"/>
    <mergeCell ref="F2:G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2021-03-09T15:49:34Z</dcterms:modified>
</cp:coreProperties>
</file>