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G:\True Residential\"/>
    </mc:Choice>
  </mc:AlternateContent>
  <xr:revisionPtr revIDLastSave="0" documentId="8_{45BFD5E8-708A-4E00-86A7-1FB00D9CB46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RL Damaged Units" sheetId="2" r:id="rId1"/>
    <sheet name="Sheet1" sheetId="1" r:id="rId2"/>
  </sheets>
  <definedNames>
    <definedName name="_xlnm._FilterDatabase" localSheetId="0" hidden="1">'TRL Damaged Units'!$A$1:$EE$1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1" i="2" l="1"/>
  <c r="F31" i="2"/>
  <c r="G29" i="2" l="1"/>
  <c r="F29" i="2"/>
  <c r="G17" i="2"/>
  <c r="F17" i="2"/>
  <c r="G14" i="2" l="1"/>
  <c r="F14" i="2"/>
  <c r="G13" i="2"/>
  <c r="F13" i="2"/>
  <c r="G3" i="2"/>
  <c r="F3" i="2"/>
  <c r="G16" i="2" l="1"/>
  <c r="F16" i="2"/>
  <c r="G2" i="2"/>
  <c r="F2" i="2"/>
  <c r="G43" i="2" l="1"/>
  <c r="F43" i="2"/>
  <c r="G26" i="2"/>
  <c r="F26" i="2"/>
  <c r="G4" i="2"/>
  <c r="F4" i="2"/>
  <c r="G7" i="2" l="1"/>
  <c r="F7" i="2"/>
  <c r="G40" i="2" l="1"/>
  <c r="F40" i="2"/>
  <c r="G30" i="2"/>
  <c r="F30" i="2"/>
  <c r="F9" i="2" l="1"/>
  <c r="G9" i="2"/>
  <c r="G12" i="2" l="1"/>
  <c r="F12" i="2"/>
  <c r="G41" i="2"/>
  <c r="F41" i="2"/>
  <c r="G33" i="2"/>
  <c r="F33" i="2"/>
  <c r="G39" i="2"/>
  <c r="F39" i="2"/>
  <c r="G24" i="2" l="1"/>
  <c r="F24" i="2"/>
  <c r="G28" i="2" l="1"/>
  <c r="F28" i="2"/>
  <c r="G15" i="2"/>
  <c r="F15" i="2"/>
  <c r="G32" i="2" l="1"/>
  <c r="F32" i="2"/>
  <c r="G34" i="2" l="1"/>
  <c r="F34" i="2"/>
  <c r="G20" i="2" l="1"/>
  <c r="F20" i="2"/>
  <c r="G8" i="2" l="1"/>
  <c r="G10" i="2"/>
  <c r="G38" i="2" l="1"/>
  <c r="F38" i="2"/>
  <c r="G36" i="2"/>
  <c r="F36" i="2"/>
  <c r="G11" i="2" l="1"/>
  <c r="F11" i="2"/>
  <c r="G6" i="2"/>
  <c r="F6" i="2"/>
  <c r="G27" i="2" l="1"/>
  <c r="F27" i="2"/>
  <c r="G42" i="2" l="1"/>
  <c r="F42" i="2"/>
  <c r="G35" i="2"/>
  <c r="F35" i="2"/>
  <c r="G37" i="2"/>
  <c r="F37" i="2"/>
  <c r="G25" i="2"/>
  <c r="F25" i="2"/>
  <c r="G23" i="2"/>
  <c r="F23" i="2"/>
  <c r="G21" i="2"/>
  <c r="F21" i="2"/>
  <c r="G22" i="2"/>
  <c r="F22" i="2"/>
  <c r="G19" i="2"/>
  <c r="F19" i="2"/>
  <c r="G18" i="2"/>
  <c r="F18" i="2"/>
  <c r="F10" i="2"/>
  <c r="F8" i="2"/>
  <c r="G5" i="2"/>
  <c r="F5" i="2"/>
</calcChain>
</file>

<file path=xl/sharedStrings.xml><?xml version="1.0" encoding="utf-8"?>
<sst xmlns="http://schemas.openxmlformats.org/spreadsheetml/2006/main" count="146" uniqueCount="129">
  <si>
    <t>MODEL</t>
  </si>
  <si>
    <t>SERIAL NUMBER</t>
  </si>
  <si>
    <t>DESCRIPTION OF DAMAGES</t>
  </si>
  <si>
    <t>UMRP</t>
  </si>
  <si>
    <t>Dealer Net</t>
  </si>
  <si>
    <t>TUR-15-R-SG-B</t>
  </si>
  <si>
    <t xml:space="preserve">
1-4 Unit Price (Dealer Net less 40%)</t>
  </si>
  <si>
    <t xml:space="preserve">
5+ Unit Price (Dealer Net less 50%) </t>
  </si>
  <si>
    <t>TUF-24-D-SS-B</t>
  </si>
  <si>
    <t>TUR-15-L-OP-B</t>
  </si>
  <si>
    <t xml:space="preserve">8878221-2 </t>
  </si>
  <si>
    <t>TWC-24-L-OP-B</t>
  </si>
  <si>
    <t>TWC-24-R-OP-B</t>
  </si>
  <si>
    <t xml:space="preserve">8771321-2 </t>
  </si>
  <si>
    <t>TUR-15-R-OP-B</t>
  </si>
  <si>
    <t xml:space="preserve">9259992-1 </t>
  </si>
  <si>
    <t xml:space="preserve"> Minor interior scratches.</t>
  </si>
  <si>
    <t>Dents on floor.</t>
  </si>
  <si>
    <t>Minor interior scratches.</t>
  </si>
  <si>
    <t>Minor scratches interior.</t>
  </si>
  <si>
    <t>TR-30REF-L-SG-A</t>
  </si>
  <si>
    <t xml:space="preserve">8672580-2 </t>
  </si>
  <si>
    <t>TUR-15BD-L-SS-B</t>
  </si>
  <si>
    <t xml:space="preserve">8759847-3 </t>
  </si>
  <si>
    <t xml:space="preserve">8759848-4 </t>
  </si>
  <si>
    <t xml:space="preserve">9284096-1 </t>
  </si>
  <si>
    <t>TUR-15-L-OG-B</t>
  </si>
  <si>
    <t xml:space="preserve">9376750-3 </t>
  </si>
  <si>
    <t>TUF-24-D-OP-B</t>
  </si>
  <si>
    <t>TUR-15BD-R-SS-B</t>
  </si>
  <si>
    <t>BOTH TANK TOP AND TANK STEP SCRATCHED</t>
  </si>
  <si>
    <t xml:space="preserve">Scratches on cabinet top. Dents right end. </t>
  </si>
  <si>
    <t>TWC-15-R-SG-B</t>
  </si>
  <si>
    <t xml:space="preserve">9613848-1 </t>
  </si>
  <si>
    <t xml:space="preserve">9587751-1 </t>
  </si>
  <si>
    <r>
      <rPr>
        <b/>
        <u/>
        <sz val="12"/>
        <color theme="1"/>
        <rFont val="Calibri"/>
        <family val="2"/>
      </rPr>
      <t>SPECIAL DISCOUNT</t>
    </r>
    <r>
      <rPr>
        <b/>
        <sz val="12"/>
        <color theme="1"/>
        <rFont val="Calibri"/>
        <family val="2"/>
      </rPr>
      <t xml:space="preserve">
</t>
    </r>
    <r>
      <rPr>
        <b/>
        <sz val="12"/>
        <color rgb="FFFF0000"/>
        <rFont val="Calibri"/>
        <family val="2"/>
      </rPr>
      <t>MUST ADD DEVIATION TO ORDER</t>
    </r>
  </si>
  <si>
    <r>
      <rPr>
        <b/>
        <u/>
        <sz val="12"/>
        <color theme="1"/>
        <rFont val="Calibri"/>
        <family val="2"/>
      </rPr>
      <t>SOLD</t>
    </r>
    <r>
      <rPr>
        <b/>
        <sz val="12"/>
        <color theme="1"/>
        <rFont val="Calibri"/>
        <family val="2"/>
      </rPr>
      <t xml:space="preserve">
</t>
    </r>
    <r>
      <rPr>
        <b/>
        <u/>
        <sz val="12"/>
        <color rgb="FFFF0000"/>
        <rFont val="Calibri"/>
        <family val="2"/>
      </rPr>
      <t>CSR - PLEASE NOTE</t>
    </r>
    <r>
      <rPr>
        <b/>
        <sz val="12"/>
        <color rgb="FFFF0000"/>
        <rFont val="Calibri"/>
        <family val="2"/>
      </rPr>
      <t xml:space="preserve">
Sold/Hold
Date
Dealer
CSR initials</t>
    </r>
  </si>
  <si>
    <t xml:space="preserve">9653241-1 </t>
  </si>
  <si>
    <t xml:space="preserve">9568967-2 </t>
  </si>
  <si>
    <t xml:space="preserve">Cabinet top scratched. Scratch on top edge of drawer. </t>
  </si>
  <si>
    <t xml:space="preserve">9281989-3 </t>
  </si>
  <si>
    <t xml:space="preserve">9406561-3 </t>
  </si>
  <si>
    <t>8672594-5</t>
  </si>
  <si>
    <t xml:space="preserve">9575404-1 </t>
  </si>
  <si>
    <t xml:space="preserve">9675613-1 </t>
  </si>
  <si>
    <t xml:space="preserve">9575403-1 </t>
  </si>
  <si>
    <t>TUR-24-R-SG-B</t>
  </si>
  <si>
    <t xml:space="preserve">9711723-1 </t>
  </si>
  <si>
    <t>SOLD / PO# DELEON / 6.11.19 / AK</t>
  </si>
  <si>
    <t>TUI-15-R-SS-B</t>
  </si>
  <si>
    <t>TUR-24-R-OP-B</t>
  </si>
  <si>
    <t xml:space="preserve">9291138-4 </t>
  </si>
  <si>
    <t>TUF-24-L-SS-B</t>
  </si>
  <si>
    <t xml:space="preserve">9560385-1 </t>
  </si>
  <si>
    <t xml:space="preserve">9685389-1 </t>
  </si>
  <si>
    <t>TUR-15-R-OG-B</t>
  </si>
  <si>
    <t xml:space="preserve">8787138-3 </t>
  </si>
  <si>
    <t xml:space="preserve">Small dents and scratches. </t>
  </si>
  <si>
    <t>TUF-24-D-OP-B~DSK-027-H01</t>
  </si>
  <si>
    <t xml:space="preserve">9597636-1 </t>
  </si>
  <si>
    <t xml:space="preserve">9711790-1 </t>
  </si>
  <si>
    <t xml:space="preserve">9575409-1 </t>
  </si>
  <si>
    <t>TWC-24DZ-L-SG-B</t>
  </si>
  <si>
    <t xml:space="preserve">9507851-2 </t>
  </si>
  <si>
    <t>TWC-24DZ-R-SG-B</t>
  </si>
  <si>
    <t xml:space="preserve">9597687-1 </t>
  </si>
  <si>
    <t>SALE***</t>
  </si>
  <si>
    <t>oe#5856073</t>
  </si>
  <si>
    <t xml:space="preserve">8787174-3 </t>
  </si>
  <si>
    <t>TUR-15-R-SS-B</t>
  </si>
  <si>
    <t xml:space="preserve">9736219-1 </t>
  </si>
  <si>
    <t xml:space="preserve">9746921-1 </t>
  </si>
  <si>
    <t xml:space="preserve">*** </t>
  </si>
  <si>
    <t>TR-30REF-R-SS-A~027-H04</t>
  </si>
  <si>
    <t xml:space="preserve">9482695-1 </t>
  </si>
  <si>
    <t>TR-30DZW-R-SG-A~027-H01</t>
  </si>
  <si>
    <t xml:space="preserve">9790238-1 </t>
  </si>
  <si>
    <t xml:space="preserve">Tank back scratched. Tank sides scratched. Right cabinet end dented. </t>
  </si>
  <si>
    <t xml:space="preserve">Dents on face, back, back right leg. </t>
  </si>
  <si>
    <t>Scuffs cabinet top. Dents left end. Light scratches inside of tank.</t>
  </si>
  <si>
    <t xml:space="preserve">8485571-3 </t>
  </si>
  <si>
    <t>Scratches top of right end and floor.</t>
  </si>
  <si>
    <t xml:space="preserve">Dents top of left end. Scratches on cabinet top. Scratches on floor. </t>
  </si>
  <si>
    <t>TWC-24-R-OG-B</t>
  </si>
  <si>
    <t xml:space="preserve">8573900-4 </t>
  </si>
  <si>
    <t xml:space="preserve">Dent top of right end. Scratch right end. </t>
  </si>
  <si>
    <t>Dents and scratches on cabinet top.</t>
  </si>
  <si>
    <t>left side plastic frame has pits in it, right side  plastic has scratches</t>
  </si>
  <si>
    <t xml:space="preserve"> Rating C left end dents/ Right end  &amp; floor scratched</t>
  </si>
  <si>
    <t>Rating C door scuffed inside, left end dented and scratched tank step dented</t>
  </si>
  <si>
    <t>Top of unit dented &amp; scuffed</t>
  </si>
  <si>
    <t>Both ends dented. Backscreen dented</t>
  </si>
  <si>
    <t xml:space="preserve">Top of rainshield dented. Top left of compressor box dented. </t>
  </si>
  <si>
    <t xml:space="preserve"> Dent on top Right end dented. Rear bottom slightly buckled.</t>
  </si>
  <si>
    <t xml:space="preserve"> Top dented and scratched. </t>
  </si>
  <si>
    <t xml:space="preserve"> scratched/dented right end dented</t>
  </si>
  <si>
    <t xml:space="preserve"> Dents on Back &amp; Side. Hole in plastic</t>
  </si>
  <si>
    <t xml:space="preserve"> floor scratched</t>
  </si>
  <si>
    <t>Inside door dented</t>
  </si>
  <si>
    <t xml:space="preserve"> Multiple Dents on cabinet top</t>
  </si>
  <si>
    <t>both ends scratched up</t>
  </si>
  <si>
    <t xml:space="preserve"> Crease on top</t>
  </si>
  <si>
    <t xml:space="preserve">  Right end scratched. Left end dented. Top scratched. Back dented.</t>
  </si>
  <si>
    <t>Left end dented</t>
  </si>
  <si>
    <t>Both ends scratched. Top scratched. Back dented.</t>
  </si>
  <si>
    <t xml:space="preserve"> Refurbished unit, small dent cabinet top. TEST</t>
  </si>
  <si>
    <t>Right End Dented</t>
  </si>
  <si>
    <t>TBC-24-R-SG-B</t>
  </si>
  <si>
    <t xml:space="preserve">9762985-1 </t>
  </si>
  <si>
    <t>TUI-15-L-SS-B</t>
  </si>
  <si>
    <t xml:space="preserve">8553962-3 </t>
  </si>
  <si>
    <t xml:space="preserve">Scratches cabinet top. Dent left end. Both ends wavy. </t>
  </si>
  <si>
    <t>vanessa deleon hold ak</t>
  </si>
  <si>
    <t>HOLD - Tracy McCuskey</t>
  </si>
  <si>
    <t>AK 10.8.19</t>
  </si>
  <si>
    <t xml:space="preserve">9775773-1 </t>
  </si>
  <si>
    <t xml:space="preserve">9812177-1 </t>
  </si>
  <si>
    <t xml:space="preserve">9816908-1 </t>
  </si>
  <si>
    <t xml:space="preserve">Dents on top </t>
  </si>
  <si>
    <t>Dents on top, roller marks on bck,metal flaws on back, scratches interior, dent left end</t>
  </si>
  <si>
    <t>Dent on top left end.  Front face plastic is not even</t>
  </si>
  <si>
    <t>Dent on left end</t>
  </si>
  <si>
    <t xml:space="preserve">9775837-1 </t>
  </si>
  <si>
    <t xml:space="preserve">9492257-2 </t>
  </si>
  <si>
    <t>TUR-24-D-SS-B</t>
  </si>
  <si>
    <t xml:space="preserve">9753097-1 </t>
  </si>
  <si>
    <t xml:space="preserve">Right end dented at lower rear. </t>
  </si>
  <si>
    <t>Top dented.  Left end buckled on top front</t>
  </si>
  <si>
    <t>Right end dented at lower rear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</si>
</sst>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b/>
      <sz val="12"/>
      <color rgb="FFFF0000"/>
      <name val="Calibri"/>
      <family val="2"/>
    </font>
    <font>
      <b/>
      <u/>
      <sz val="12"/>
      <color rgb="FFFF0000"/>
      <name val="Calibri"/>
      <family val="2"/>
    </font>
    <font>
      <sz val="12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5" applyNumberFormat="0" applyAlignment="0" applyProtection="0"/>
    <xf numFmtId="0" fontId="11" fillId="8" borderId="6" applyNumberFormat="0" applyAlignment="0" applyProtection="0"/>
    <xf numFmtId="0" fontId="12" fillId="8" borderId="5" applyNumberFormat="0" applyAlignment="0" applyProtection="0"/>
    <xf numFmtId="0" fontId="13" fillId="0" borderId="7" applyNumberFormat="0" applyFill="0" applyAlignment="0" applyProtection="0"/>
    <xf numFmtId="0" fontId="14" fillId="9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</cellStyleXfs>
  <cellXfs count="46">
    <xf numFmtId="0" fontId="0" fillId="0" borderId="0" xfId="0"/>
    <xf numFmtId="0" fontId="19" fillId="35" borderId="1" xfId="0" applyFont="1" applyFill="1" applyBorder="1"/>
    <xf numFmtId="0" fontId="20" fillId="3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center" vertical="center" wrapText="1"/>
    </xf>
    <xf numFmtId="164" fontId="20" fillId="3" borderId="1" xfId="1" applyNumberFormat="1" applyFont="1" applyFill="1" applyBorder="1" applyAlignment="1">
      <alignment horizontal="center" vertical="center" wrapText="1"/>
    </xf>
    <xf numFmtId="164" fontId="20" fillId="3" borderId="1" xfId="0" applyNumberFormat="1" applyFont="1" applyFill="1" applyBorder="1" applyAlignment="1">
      <alignment horizontal="center" vertical="center" wrapText="1"/>
    </xf>
    <xf numFmtId="164" fontId="20" fillId="36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/>
    <xf numFmtId="0" fontId="19" fillId="2" borderId="1" xfId="0" applyFont="1" applyFill="1" applyBorder="1" applyAlignment="1">
      <alignment wrapText="1"/>
    </xf>
    <xf numFmtId="164" fontId="19" fillId="2" borderId="1" xfId="0" applyNumberFormat="1" applyFont="1" applyFill="1" applyBorder="1"/>
    <xf numFmtId="164" fontId="19" fillId="2" borderId="1" xfId="1" applyNumberFormat="1" applyFont="1" applyFill="1" applyBorder="1"/>
    <xf numFmtId="164" fontId="19" fillId="2" borderId="1" xfId="0" applyNumberFormat="1" applyFont="1" applyFill="1" applyBorder="1" applyAlignment="1">
      <alignment wrapText="1"/>
    </xf>
    <xf numFmtId="0" fontId="19" fillId="2" borderId="1" xfId="0" applyFont="1" applyFill="1" applyBorder="1" applyAlignment="1">
      <alignment horizontal="left" vertical="top" wrapText="1"/>
    </xf>
    <xf numFmtId="0" fontId="19" fillId="2" borderId="1" xfId="0" applyFont="1" applyFill="1" applyBorder="1" applyAlignment="1">
      <alignment horizontal="center" wrapText="1"/>
    </xf>
    <xf numFmtId="0" fontId="19" fillId="0" borderId="1" xfId="0" applyFont="1" applyBorder="1" applyAlignment="1">
      <alignment horizontal="left"/>
    </xf>
    <xf numFmtId="0" fontId="19" fillId="0" borderId="1" xfId="0" applyFont="1" applyBorder="1" applyAlignment="1">
      <alignment horizontal="left" vertical="top"/>
    </xf>
    <xf numFmtId="0" fontId="19" fillId="0" borderId="1" xfId="0" applyFont="1" applyBorder="1" applyAlignment="1">
      <alignment horizontal="left" vertical="top" wrapText="1"/>
    </xf>
    <xf numFmtId="164" fontId="19" fillId="0" borderId="1" xfId="1" applyNumberFormat="1" applyFont="1" applyBorder="1"/>
    <xf numFmtId="164" fontId="19" fillId="0" borderId="1" xfId="0" applyNumberFormat="1" applyFont="1" applyBorder="1"/>
    <xf numFmtId="0" fontId="19" fillId="0" borderId="1" xfId="0" applyFont="1" applyBorder="1"/>
    <xf numFmtId="164" fontId="18" fillId="2" borderId="1" xfId="0" applyNumberFormat="1" applyFont="1" applyFill="1" applyBorder="1"/>
    <xf numFmtId="164" fontId="18" fillId="2" borderId="1" xfId="1" applyNumberFormat="1" applyFont="1" applyFill="1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25" fillId="2" borderId="1" xfId="0" applyFont="1" applyFill="1" applyBorder="1" applyAlignment="1">
      <alignment wrapText="1"/>
    </xf>
    <xf numFmtId="164" fontId="24" fillId="2" borderId="1" xfId="1" applyNumberFormat="1" applyFont="1" applyFill="1" applyBorder="1"/>
    <xf numFmtId="164" fontId="0" fillId="2" borderId="1" xfId="0" applyNumberFormat="1" applyFill="1" applyBorder="1" applyAlignment="1">
      <alignment wrapText="1"/>
    </xf>
    <xf numFmtId="0" fontId="0" fillId="35" borderId="1" xfId="0" applyFill="1" applyBorder="1" applyAlignment="1">
      <alignment wrapText="1"/>
    </xf>
    <xf numFmtId="164" fontId="24" fillId="35" borderId="1" xfId="1" applyNumberFormat="1" applyFont="1" applyFill="1" applyBorder="1"/>
    <xf numFmtId="164" fontId="18" fillId="35" borderId="1" xfId="1" applyNumberFormat="1" applyFont="1" applyFill="1" applyBorder="1"/>
    <xf numFmtId="0" fontId="19" fillId="37" borderId="1" xfId="0" applyFont="1" applyFill="1" applyBorder="1"/>
    <xf numFmtId="0" fontId="19" fillId="0" borderId="1" xfId="0" applyFont="1" applyFill="1" applyBorder="1"/>
    <xf numFmtId="165" fontId="24" fillId="2" borderId="1" xfId="1" applyNumberFormat="1" applyFont="1" applyFill="1" applyBorder="1"/>
    <xf numFmtId="165" fontId="26" fillId="2" borderId="1" xfId="1" applyNumberFormat="1" applyFont="1" applyFill="1" applyBorder="1"/>
    <xf numFmtId="0" fontId="19" fillId="35" borderId="1" xfId="0" applyFont="1" applyFill="1" applyBorder="1" applyAlignment="1">
      <alignment wrapText="1"/>
    </xf>
    <xf numFmtId="164" fontId="18" fillId="35" borderId="1" xfId="0" applyNumberFormat="1" applyFont="1" applyFill="1" applyBorder="1"/>
    <xf numFmtId="164" fontId="19" fillId="35" borderId="1" xfId="0" applyNumberFormat="1" applyFont="1" applyFill="1" applyBorder="1"/>
    <xf numFmtId="164" fontId="19" fillId="35" borderId="1" xfId="1" applyNumberFormat="1" applyFont="1" applyFill="1" applyBorder="1"/>
    <xf numFmtId="0" fontId="0" fillId="0" borderId="1" xfId="0" applyFill="1" applyBorder="1" applyAlignment="1">
      <alignment wrapText="1"/>
    </xf>
    <xf numFmtId="165" fontId="24" fillId="0" borderId="1" xfId="1" applyNumberFormat="1" applyFont="1" applyFill="1" applyBorder="1"/>
    <xf numFmtId="44" fontId="24" fillId="0" borderId="1" xfId="1" applyFont="1" applyFill="1" applyBorder="1"/>
    <xf numFmtId="164" fontId="19" fillId="35" borderId="1" xfId="0" applyNumberFormat="1" applyFont="1" applyFill="1" applyBorder="1" applyAlignment="1">
      <alignment wrapText="1"/>
    </xf>
    <xf numFmtId="44" fontId="24" fillId="2" borderId="1" xfId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FF99CC"/>
      <color rgb="FFFF0000"/>
      <color rgb="FF99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E44"/>
  <sheetViews>
    <sheetView tabSelected="1" workbookViewId="0">
      <pane ySplit="1" topLeftCell="A2" activePane="bottomLeft" state="frozen"/>
      <selection pane="bottomLeft" activeCell="A34" sqref="A34:XFD34"/>
    </sheetView>
  </sheetViews>
  <sheetFormatPr defaultColWidth="8.7109375" defaultRowHeight="15.75" x14ac:dyDescent="0.25"/>
  <cols>
    <col min="1" max="1" width="21.42578125" style="17" bestFit="1" customWidth="1"/>
    <col min="2" max="2" width="14.28515625" style="18" bestFit="1" customWidth="1"/>
    <col min="3" max="3" width="46.85546875" style="19" bestFit="1" customWidth="1"/>
    <col min="4" max="4" width="11.5703125" style="20" bestFit="1" customWidth="1"/>
    <col min="5" max="5" width="16" style="21" bestFit="1" customWidth="1"/>
    <col min="6" max="7" width="20.85546875" style="21" bestFit="1" customWidth="1"/>
    <col min="8" max="8" width="19.7109375" style="21" hidden="1" customWidth="1"/>
    <col min="9" max="9" width="36.85546875" style="22" hidden="1" customWidth="1"/>
    <col min="10" max="11" width="8.42578125" style="22" hidden="1" customWidth="1"/>
    <col min="12" max="12" width="20" style="22" hidden="1" customWidth="1"/>
    <col min="13" max="13" width="35.42578125" style="10" customWidth="1"/>
    <col min="14" max="127" width="8.7109375" style="10"/>
    <col min="128" max="16384" width="8.7109375" style="22"/>
  </cols>
  <sheetData>
    <row r="1" spans="1:135" s="1" customFormat="1" ht="63" x14ac:dyDescent="0.25">
      <c r="A1" s="2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5" t="s">
        <v>6</v>
      </c>
      <c r="G1" s="5" t="s">
        <v>7</v>
      </c>
      <c r="H1" s="6" t="s">
        <v>35</v>
      </c>
      <c r="I1" s="7" t="s">
        <v>36</v>
      </c>
      <c r="J1" s="8"/>
      <c r="K1" s="8"/>
      <c r="L1" s="8"/>
      <c r="M1" s="9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</row>
    <row r="2" spans="1:135" s="10" customFormat="1" ht="30" x14ac:dyDescent="0.25">
      <c r="A2" s="41" t="s">
        <v>107</v>
      </c>
      <c r="B2" s="41" t="s">
        <v>108</v>
      </c>
      <c r="C2" s="41" t="s">
        <v>119</v>
      </c>
      <c r="D2" s="42">
        <v>4199</v>
      </c>
      <c r="E2" s="42">
        <v>3149</v>
      </c>
      <c r="F2" s="43">
        <f>E2*0.6</f>
        <v>1889.3999999999999</v>
      </c>
      <c r="G2" s="43">
        <f>E2*0.5</f>
        <v>1574.5</v>
      </c>
      <c r="H2" s="41"/>
      <c r="I2" s="41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</row>
    <row r="3" spans="1:135" s="10" customFormat="1" x14ac:dyDescent="0.25">
      <c r="A3" s="26" t="s">
        <v>107</v>
      </c>
      <c r="B3" s="26" t="s">
        <v>115</v>
      </c>
      <c r="C3" s="26" t="s">
        <v>118</v>
      </c>
      <c r="D3" s="35">
        <v>4199</v>
      </c>
      <c r="E3" s="35">
        <v>3149</v>
      </c>
      <c r="F3" s="45">
        <f>E3*0.6</f>
        <v>1889.3999999999999</v>
      </c>
      <c r="G3" s="45">
        <f>E3*0.5</f>
        <v>1574.5</v>
      </c>
      <c r="H3" s="26"/>
      <c r="I3" s="26"/>
    </row>
    <row r="4" spans="1:135" s="10" customFormat="1" ht="30" x14ac:dyDescent="0.25">
      <c r="A4" s="26" t="s">
        <v>75</v>
      </c>
      <c r="B4" s="26" t="s">
        <v>76</v>
      </c>
      <c r="C4" s="26" t="s">
        <v>92</v>
      </c>
      <c r="D4" s="12">
        <v>9644</v>
      </c>
      <c r="E4" s="12">
        <v>7234</v>
      </c>
      <c r="F4" s="13">
        <f>E4*0.6</f>
        <v>4340.3999999999996</v>
      </c>
      <c r="G4" s="13">
        <f>E4*0.5</f>
        <v>3617</v>
      </c>
      <c r="H4" s="26"/>
      <c r="I4" s="26"/>
      <c r="J4" s="25"/>
    </row>
    <row r="5" spans="1:135" s="10" customFormat="1" ht="31.5" x14ac:dyDescent="0.25">
      <c r="A5" s="11" t="s">
        <v>20</v>
      </c>
      <c r="B5" s="11" t="s">
        <v>25</v>
      </c>
      <c r="C5" s="11" t="s">
        <v>77</v>
      </c>
      <c r="D5" s="12">
        <v>8499</v>
      </c>
      <c r="E5" s="12">
        <v>6374</v>
      </c>
      <c r="F5" s="13">
        <f>E5*0.6</f>
        <v>3824.3999999999996</v>
      </c>
      <c r="G5" s="13">
        <f>E5*0.5</f>
        <v>3187</v>
      </c>
      <c r="H5" s="12"/>
    </row>
    <row r="6" spans="1:135" s="10" customFormat="1" ht="31.5" x14ac:dyDescent="0.25">
      <c r="A6" s="11" t="s">
        <v>20</v>
      </c>
      <c r="B6" s="11" t="s">
        <v>37</v>
      </c>
      <c r="C6" s="11" t="s">
        <v>87</v>
      </c>
      <c r="D6" s="12">
        <v>8499</v>
      </c>
      <c r="E6" s="12">
        <v>6374</v>
      </c>
      <c r="F6" s="13">
        <f>E6*0.6</f>
        <v>3824.3999999999996</v>
      </c>
      <c r="G6" s="13">
        <f>E6*0.5</f>
        <v>3187</v>
      </c>
      <c r="H6" s="11"/>
      <c r="I6" s="11"/>
    </row>
    <row r="7" spans="1:135" s="10" customFormat="1" ht="30" x14ac:dyDescent="0.25">
      <c r="A7" s="26" t="s">
        <v>73</v>
      </c>
      <c r="B7" s="26" t="s">
        <v>74</v>
      </c>
      <c r="C7" s="26" t="s">
        <v>93</v>
      </c>
      <c r="D7" s="12">
        <v>9644</v>
      </c>
      <c r="E7" s="12">
        <v>7234</v>
      </c>
      <c r="F7" s="13">
        <f>E7*0.6</f>
        <v>4340.3999999999996</v>
      </c>
      <c r="G7" s="13">
        <f>E7*0.5</f>
        <v>3617</v>
      </c>
      <c r="H7" s="26"/>
      <c r="I7" s="26"/>
    </row>
    <row r="8" spans="1:135" s="10" customFormat="1" x14ac:dyDescent="0.25">
      <c r="A8" s="11" t="s">
        <v>28</v>
      </c>
      <c r="B8" s="11" t="s">
        <v>33</v>
      </c>
      <c r="C8" s="11" t="s">
        <v>78</v>
      </c>
      <c r="D8" s="23">
        <v>3799</v>
      </c>
      <c r="E8" s="12">
        <v>2849</v>
      </c>
      <c r="F8" s="24">
        <f>E8*0.6</f>
        <v>1709.3999999999999</v>
      </c>
      <c r="G8" s="24">
        <f>E8*0.5</f>
        <v>1424.5</v>
      </c>
      <c r="H8" s="14"/>
    </row>
    <row r="9" spans="1:135" s="10" customFormat="1" ht="30" x14ac:dyDescent="0.25">
      <c r="A9" s="26" t="s">
        <v>58</v>
      </c>
      <c r="B9" s="26" t="s">
        <v>59</v>
      </c>
      <c r="C9" s="26" t="s">
        <v>106</v>
      </c>
      <c r="D9" s="29">
        <v>4409</v>
      </c>
      <c r="E9" s="29">
        <v>3299</v>
      </c>
      <c r="F9" s="29">
        <f>E9*0.6</f>
        <v>1979.3999999999999</v>
      </c>
      <c r="G9" s="29">
        <f>E9*0.5</f>
        <v>1649.5</v>
      </c>
      <c r="H9" s="26"/>
      <c r="I9" s="26"/>
      <c r="J9" s="25"/>
      <c r="K9" s="25"/>
    </row>
    <row r="10" spans="1:135" s="10" customFormat="1" x14ac:dyDescent="0.25">
      <c r="A10" s="11" t="s">
        <v>8</v>
      </c>
      <c r="B10" s="11" t="s">
        <v>42</v>
      </c>
      <c r="C10" s="11" t="s">
        <v>86</v>
      </c>
      <c r="D10" s="12">
        <v>3999</v>
      </c>
      <c r="E10" s="12">
        <v>2999</v>
      </c>
      <c r="F10" s="13">
        <f>E10*0.6</f>
        <v>1799.3999999999999</v>
      </c>
      <c r="G10" s="24">
        <f>E10*0.5</f>
        <v>1499.5</v>
      </c>
      <c r="H10" s="14"/>
    </row>
    <row r="11" spans="1:135" s="10" customFormat="1" ht="31.5" x14ac:dyDescent="0.25">
      <c r="A11" s="11" t="s">
        <v>8</v>
      </c>
      <c r="B11" s="11" t="s">
        <v>38</v>
      </c>
      <c r="C11" s="11" t="s">
        <v>39</v>
      </c>
      <c r="D11" s="23">
        <v>3999</v>
      </c>
      <c r="E11" s="23">
        <v>2999</v>
      </c>
      <c r="F11" s="24">
        <f>E11*0.6</f>
        <v>1799.3999999999999</v>
      </c>
      <c r="G11" s="24">
        <f>E11*0.5</f>
        <v>1499.5</v>
      </c>
      <c r="H11" s="11"/>
      <c r="I11" s="27"/>
    </row>
    <row r="12" spans="1:135" x14ac:dyDescent="0.25">
      <c r="A12" s="26" t="s">
        <v>8</v>
      </c>
      <c r="B12" s="26" t="s">
        <v>60</v>
      </c>
      <c r="C12" s="26" t="s">
        <v>94</v>
      </c>
      <c r="D12" s="28">
        <v>3999</v>
      </c>
      <c r="E12" s="28">
        <v>2999</v>
      </c>
      <c r="F12" s="28">
        <f>E12*0.6</f>
        <v>1799.3999999999999</v>
      </c>
      <c r="G12" s="28">
        <f>E12*0.5</f>
        <v>1499.5</v>
      </c>
      <c r="H12" s="26"/>
      <c r="I12" s="27"/>
      <c r="J12" s="10"/>
      <c r="K12" s="25"/>
      <c r="L12" s="10"/>
      <c r="DX12" s="10"/>
      <c r="DY12" s="10"/>
      <c r="DZ12" s="10"/>
      <c r="EA12" s="10"/>
      <c r="EB12" s="10"/>
      <c r="EC12" s="10"/>
      <c r="ED12" s="10"/>
      <c r="EE12" s="10"/>
    </row>
    <row r="13" spans="1:135" x14ac:dyDescent="0.25">
      <c r="A13" s="26" t="s">
        <v>8</v>
      </c>
      <c r="B13" s="26" t="s">
        <v>116</v>
      </c>
      <c r="C13" s="26" t="s">
        <v>120</v>
      </c>
      <c r="D13" s="28">
        <v>3999</v>
      </c>
      <c r="E13" s="28">
        <v>2999</v>
      </c>
      <c r="F13" s="28">
        <f>E13*0.6</f>
        <v>1799.3999999999999</v>
      </c>
      <c r="G13" s="28">
        <f>E13*0.5</f>
        <v>1499.5</v>
      </c>
      <c r="H13" s="26"/>
      <c r="I13" s="26"/>
      <c r="J13" s="10"/>
      <c r="K13" s="10"/>
      <c r="L13" s="10"/>
      <c r="DX13" s="10"/>
      <c r="DY13" s="10"/>
      <c r="DZ13" s="10"/>
      <c r="EA13" s="10"/>
      <c r="EB13" s="10"/>
      <c r="EC13" s="10"/>
      <c r="ED13" s="10"/>
      <c r="EE13" s="10"/>
    </row>
    <row r="14" spans="1:135" x14ac:dyDescent="0.25">
      <c r="A14" s="26" t="s">
        <v>8</v>
      </c>
      <c r="B14" s="26" t="s">
        <v>117</v>
      </c>
      <c r="C14" s="26" t="s">
        <v>121</v>
      </c>
      <c r="D14" s="28">
        <v>3999</v>
      </c>
      <c r="E14" s="28">
        <v>2999</v>
      </c>
      <c r="F14" s="28">
        <f>E14*0.6</f>
        <v>1799.3999999999999</v>
      </c>
      <c r="G14" s="28">
        <f>E14*0.5</f>
        <v>1499.5</v>
      </c>
      <c r="H14" s="26"/>
      <c r="I14" s="26"/>
      <c r="J14" s="10"/>
      <c r="K14" s="10"/>
      <c r="L14" s="10"/>
      <c r="DX14" s="10"/>
      <c r="DY14" s="10"/>
      <c r="DZ14" s="10"/>
      <c r="EA14" s="10"/>
      <c r="EB14" s="10"/>
      <c r="EC14" s="10"/>
      <c r="ED14" s="10"/>
      <c r="EE14" s="10"/>
    </row>
    <row r="15" spans="1:135" s="10" customFormat="1" x14ac:dyDescent="0.25">
      <c r="A15" s="26" t="s">
        <v>52</v>
      </c>
      <c r="B15" s="26" t="s">
        <v>53</v>
      </c>
      <c r="C15" s="26" t="s">
        <v>95</v>
      </c>
      <c r="D15" s="28">
        <v>3749</v>
      </c>
      <c r="E15" s="28">
        <v>2812</v>
      </c>
      <c r="F15" s="28">
        <f>E15*0.6</f>
        <v>1687.2</v>
      </c>
      <c r="G15" s="28">
        <f>E15*0.5</f>
        <v>1406</v>
      </c>
      <c r="H15" s="26"/>
      <c r="I15" s="26"/>
    </row>
    <row r="16" spans="1:135" ht="30" x14ac:dyDescent="0.25">
      <c r="A16" s="26" t="s">
        <v>109</v>
      </c>
      <c r="B16" s="26" t="s">
        <v>110</v>
      </c>
      <c r="C16" s="26" t="s">
        <v>111</v>
      </c>
      <c r="D16" s="35">
        <v>3799</v>
      </c>
      <c r="E16" s="35">
        <v>2849</v>
      </c>
      <c r="F16" s="45">
        <f>E16*0.6</f>
        <v>1709.3999999999999</v>
      </c>
      <c r="G16" s="45">
        <f>E16*0.5</f>
        <v>1424.5</v>
      </c>
      <c r="H16" s="26"/>
      <c r="I16" s="26"/>
      <c r="J16" s="10"/>
      <c r="K16" s="10"/>
      <c r="L16" s="10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</row>
    <row r="17" spans="1:135" s="10" customFormat="1" x14ac:dyDescent="0.25">
      <c r="A17" s="26" t="s">
        <v>49</v>
      </c>
      <c r="B17" s="26" t="s">
        <v>122</v>
      </c>
      <c r="C17" s="26" t="s">
        <v>106</v>
      </c>
      <c r="D17" s="35">
        <v>3799</v>
      </c>
      <c r="E17" s="35">
        <v>2849</v>
      </c>
      <c r="F17" s="45">
        <f>E17*0.6</f>
        <v>1709.3999999999999</v>
      </c>
      <c r="G17" s="45">
        <f>E17*0.5</f>
        <v>1424.5</v>
      </c>
      <c r="H17" s="26"/>
      <c r="I17" s="26"/>
    </row>
    <row r="18" spans="1:135" x14ac:dyDescent="0.25">
      <c r="A18" s="11" t="s">
        <v>22</v>
      </c>
      <c r="B18" s="11" t="s">
        <v>23</v>
      </c>
      <c r="C18" s="11" t="s">
        <v>81</v>
      </c>
      <c r="D18" s="23">
        <v>3899</v>
      </c>
      <c r="E18" s="23">
        <v>2924</v>
      </c>
      <c r="F18" s="24">
        <f>E18*0.6</f>
        <v>1754.3999999999999</v>
      </c>
      <c r="G18" s="24">
        <f>E18*0.5</f>
        <v>1462</v>
      </c>
      <c r="H18" s="14"/>
      <c r="I18" s="10"/>
      <c r="J18" s="10"/>
      <c r="K18" s="10"/>
      <c r="L18" s="10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</row>
    <row r="19" spans="1:135" ht="31.5" x14ac:dyDescent="0.25">
      <c r="A19" s="11" t="s">
        <v>22</v>
      </c>
      <c r="B19" s="11" t="s">
        <v>24</v>
      </c>
      <c r="C19" s="11" t="s">
        <v>82</v>
      </c>
      <c r="D19" s="23">
        <v>3899</v>
      </c>
      <c r="E19" s="23">
        <v>2924</v>
      </c>
      <c r="F19" s="24">
        <f>E19*0.6</f>
        <v>1754.3999999999999</v>
      </c>
      <c r="G19" s="24">
        <f>E19*0.5</f>
        <v>1462</v>
      </c>
      <c r="H19" s="14"/>
      <c r="I19" s="10"/>
      <c r="J19" s="10"/>
      <c r="K19" s="10"/>
      <c r="L19" s="10"/>
      <c r="DX19" s="10"/>
      <c r="DY19" s="10"/>
      <c r="DZ19" s="10"/>
      <c r="EA19" s="10"/>
      <c r="EB19" s="10"/>
      <c r="EC19" s="10"/>
      <c r="ED19" s="10"/>
      <c r="EE19" s="10"/>
    </row>
    <row r="20" spans="1:135" ht="30" x14ac:dyDescent="0.25">
      <c r="A20" s="26" t="s">
        <v>22</v>
      </c>
      <c r="B20" s="26" t="s">
        <v>45</v>
      </c>
      <c r="C20" s="26" t="s">
        <v>88</v>
      </c>
      <c r="D20" s="28">
        <v>3899</v>
      </c>
      <c r="E20" s="28">
        <v>2924</v>
      </c>
      <c r="F20" s="28">
        <f>E20*0.6</f>
        <v>1754.3999999999999</v>
      </c>
      <c r="G20" s="28">
        <f>E20*0.5</f>
        <v>1462</v>
      </c>
      <c r="H20" s="26"/>
      <c r="I20" s="26"/>
      <c r="J20" s="25"/>
      <c r="K20" s="25"/>
      <c r="L20" s="10"/>
      <c r="DX20" s="10"/>
      <c r="DY20" s="10"/>
      <c r="DZ20" s="10"/>
      <c r="EA20" s="10"/>
      <c r="EB20" s="10"/>
      <c r="EC20" s="10"/>
      <c r="ED20" s="10"/>
      <c r="EE20" s="10"/>
    </row>
    <row r="21" spans="1:135" hidden="1" x14ac:dyDescent="0.25">
      <c r="A21" s="37" t="s">
        <v>29</v>
      </c>
      <c r="B21" s="37" t="s">
        <v>40</v>
      </c>
      <c r="C21" s="37" t="s">
        <v>31</v>
      </c>
      <c r="D21" s="39">
        <v>3899</v>
      </c>
      <c r="E21" s="39">
        <v>2924</v>
      </c>
      <c r="F21" s="40">
        <f>E21*0.6</f>
        <v>1754.3999999999999</v>
      </c>
      <c r="G21" s="40">
        <f>E21*0.5</f>
        <v>1462</v>
      </c>
      <c r="H21" s="39"/>
      <c r="I21" s="1" t="s">
        <v>112</v>
      </c>
      <c r="J21" s="1"/>
      <c r="K21" s="1"/>
      <c r="L21" s="1" t="s">
        <v>67</v>
      </c>
      <c r="DX21" s="10"/>
      <c r="DY21" s="10"/>
      <c r="DZ21" s="10"/>
      <c r="EA21" s="10"/>
      <c r="EB21" s="10"/>
      <c r="EC21" s="10"/>
      <c r="ED21" s="10"/>
      <c r="EE21" s="10"/>
    </row>
    <row r="22" spans="1:135" ht="31.5" hidden="1" x14ac:dyDescent="0.25">
      <c r="A22" s="37" t="s">
        <v>26</v>
      </c>
      <c r="B22" s="37" t="s">
        <v>27</v>
      </c>
      <c r="C22" s="37" t="s">
        <v>79</v>
      </c>
      <c r="D22" s="38">
        <v>3149</v>
      </c>
      <c r="E22" s="38">
        <v>2362</v>
      </c>
      <c r="F22" s="32">
        <f>E22*0.6</f>
        <v>1417.2</v>
      </c>
      <c r="G22" s="32">
        <f>E22*0.5</f>
        <v>1181</v>
      </c>
      <c r="H22" s="44"/>
      <c r="I22" s="1" t="s">
        <v>113</v>
      </c>
      <c r="J22" s="1" t="s">
        <v>114</v>
      </c>
      <c r="K22" s="10"/>
      <c r="L22" s="10"/>
      <c r="DX22" s="10"/>
      <c r="DY22" s="10"/>
      <c r="DZ22" s="10"/>
      <c r="EA22" s="10"/>
      <c r="EB22" s="10"/>
      <c r="EC22" s="10"/>
      <c r="ED22" s="10"/>
      <c r="EE22" s="10"/>
    </row>
    <row r="23" spans="1:135" x14ac:dyDescent="0.25">
      <c r="A23" s="11" t="s">
        <v>9</v>
      </c>
      <c r="B23" s="11" t="s">
        <v>10</v>
      </c>
      <c r="C23" s="15" t="s">
        <v>16</v>
      </c>
      <c r="D23" s="23">
        <v>3149</v>
      </c>
      <c r="E23" s="23">
        <v>2362</v>
      </c>
      <c r="F23" s="24">
        <f>E23*0.6</f>
        <v>1417.2</v>
      </c>
      <c r="G23" s="24">
        <f>E23*0.5</f>
        <v>1181</v>
      </c>
      <c r="H23" s="12"/>
      <c r="I23" s="10"/>
      <c r="J23" s="16"/>
      <c r="K23" s="16"/>
      <c r="L23" s="10"/>
      <c r="DX23" s="10"/>
      <c r="DY23" s="10"/>
      <c r="DZ23" s="10"/>
      <c r="EA23" s="10"/>
      <c r="EB23" s="10"/>
      <c r="EC23" s="10"/>
      <c r="ED23" s="10"/>
      <c r="EE23" s="10"/>
    </row>
    <row r="24" spans="1:135" x14ac:dyDescent="0.25">
      <c r="A24" s="26" t="s">
        <v>55</v>
      </c>
      <c r="B24" s="26" t="s">
        <v>56</v>
      </c>
      <c r="C24" s="26" t="s">
        <v>57</v>
      </c>
      <c r="D24" s="23">
        <v>3149</v>
      </c>
      <c r="E24" s="23">
        <v>2362</v>
      </c>
      <c r="F24" s="24">
        <f>E24*0.6</f>
        <v>1417.2</v>
      </c>
      <c r="G24" s="24">
        <f>E24*0.5</f>
        <v>1181</v>
      </c>
      <c r="H24" s="12"/>
      <c r="I24" s="10"/>
      <c r="J24" s="10"/>
      <c r="K24" s="10"/>
      <c r="L24" s="10"/>
      <c r="DX24" s="10"/>
      <c r="DY24" s="10"/>
      <c r="DZ24" s="10"/>
      <c r="EA24" s="10"/>
      <c r="EB24" s="10"/>
      <c r="EC24" s="10"/>
      <c r="ED24" s="10"/>
      <c r="EE24" s="10"/>
    </row>
    <row r="25" spans="1:135" x14ac:dyDescent="0.25">
      <c r="A25" s="11" t="s">
        <v>14</v>
      </c>
      <c r="B25" s="11" t="s">
        <v>15</v>
      </c>
      <c r="C25" s="11" t="s">
        <v>17</v>
      </c>
      <c r="D25" s="23">
        <v>3149</v>
      </c>
      <c r="E25" s="23">
        <v>2362</v>
      </c>
      <c r="F25" s="24">
        <f>E25*0.6</f>
        <v>1417.2</v>
      </c>
      <c r="G25" s="24">
        <f>E25*0.5</f>
        <v>1181</v>
      </c>
      <c r="H25" s="12"/>
      <c r="I25" s="10"/>
      <c r="J25" s="10"/>
      <c r="K25" s="10"/>
      <c r="L25" s="10"/>
      <c r="DX25" s="10"/>
      <c r="DY25" s="10"/>
      <c r="DZ25" s="10"/>
      <c r="EA25" s="10"/>
      <c r="EB25" s="10"/>
      <c r="EC25" s="10"/>
      <c r="ED25" s="10"/>
      <c r="EE25" s="10"/>
    </row>
    <row r="26" spans="1:135" x14ac:dyDescent="0.25">
      <c r="A26" s="26" t="s">
        <v>5</v>
      </c>
      <c r="B26" s="26" t="s">
        <v>80</v>
      </c>
      <c r="C26" s="26" t="s">
        <v>105</v>
      </c>
      <c r="D26" s="23">
        <v>3249</v>
      </c>
      <c r="E26" s="23">
        <v>2437</v>
      </c>
      <c r="F26" s="24">
        <f>E26*0.6</f>
        <v>1462.2</v>
      </c>
      <c r="G26" s="24">
        <f>E26*0.5</f>
        <v>1218.5</v>
      </c>
      <c r="H26" s="26"/>
      <c r="I26" s="26"/>
      <c r="J26" s="25"/>
      <c r="K26" s="10"/>
      <c r="L26" s="10"/>
      <c r="DX26" s="10"/>
      <c r="DY26" s="10"/>
      <c r="DZ26" s="10"/>
      <c r="EA26" s="10"/>
      <c r="EB26" s="10"/>
      <c r="EC26" s="10"/>
      <c r="ED26" s="10"/>
      <c r="EE26" s="10"/>
    </row>
    <row r="27" spans="1:135" x14ac:dyDescent="0.25">
      <c r="A27" s="11" t="s">
        <v>5</v>
      </c>
      <c r="B27" s="11" t="s">
        <v>21</v>
      </c>
      <c r="C27" s="11" t="s">
        <v>30</v>
      </c>
      <c r="D27" s="23">
        <v>3249</v>
      </c>
      <c r="E27" s="23">
        <v>2437</v>
      </c>
      <c r="F27" s="24">
        <f>E27*0.6</f>
        <v>1462.2</v>
      </c>
      <c r="G27" s="24">
        <f>E27*0.5</f>
        <v>1218.5</v>
      </c>
      <c r="H27" s="12"/>
      <c r="I27" s="10"/>
      <c r="J27" s="10"/>
      <c r="K27" s="10"/>
      <c r="L27" s="10"/>
      <c r="DX27" s="10"/>
      <c r="DY27" s="10"/>
      <c r="DZ27" s="10"/>
      <c r="EA27" s="10"/>
      <c r="EB27" s="10"/>
      <c r="EC27" s="10"/>
      <c r="ED27" s="10"/>
      <c r="EE27" s="10"/>
    </row>
    <row r="28" spans="1:135" ht="30" x14ac:dyDescent="0.25">
      <c r="A28" s="26" t="s">
        <v>5</v>
      </c>
      <c r="B28" s="26" t="s">
        <v>54</v>
      </c>
      <c r="C28" s="26" t="s">
        <v>89</v>
      </c>
      <c r="D28" s="28">
        <v>3249</v>
      </c>
      <c r="E28" s="28">
        <v>2437</v>
      </c>
      <c r="F28" s="28">
        <f>E28*0.6</f>
        <v>1462.2</v>
      </c>
      <c r="G28" s="28">
        <f>E28*0.5</f>
        <v>1218.5</v>
      </c>
      <c r="H28" s="26"/>
      <c r="I28" s="26"/>
      <c r="J28" s="10"/>
      <c r="K28" s="10"/>
      <c r="L28" s="10"/>
      <c r="DX28" s="10"/>
      <c r="DY28" s="10"/>
      <c r="DZ28" s="10"/>
      <c r="EA28" s="10"/>
      <c r="EB28" s="10"/>
      <c r="EC28" s="10"/>
      <c r="ED28" s="10"/>
      <c r="EE28" s="10"/>
    </row>
    <row r="29" spans="1:135" s="10" customFormat="1" x14ac:dyDescent="0.25">
      <c r="A29" s="26" t="s">
        <v>69</v>
      </c>
      <c r="B29" s="26" t="s">
        <v>123</v>
      </c>
      <c r="C29" s="26" t="s">
        <v>127</v>
      </c>
      <c r="D29" s="28">
        <v>3249</v>
      </c>
      <c r="E29" s="28">
        <v>2437</v>
      </c>
      <c r="F29" s="28">
        <f t="shared" ref="F29" si="0">E29*0.6</f>
        <v>1462.2</v>
      </c>
      <c r="G29" s="28">
        <f t="shared" ref="G29" si="1">E29*0.5</f>
        <v>1218.5</v>
      </c>
      <c r="H29" s="26"/>
      <c r="I29" s="26"/>
    </row>
    <row r="30" spans="1:135" x14ac:dyDescent="0.25">
      <c r="A30" s="26" t="s">
        <v>69</v>
      </c>
      <c r="B30" s="26" t="s">
        <v>70</v>
      </c>
      <c r="C30" s="26" t="s">
        <v>96</v>
      </c>
      <c r="D30" s="28">
        <v>3249</v>
      </c>
      <c r="E30" s="28">
        <v>2437</v>
      </c>
      <c r="F30" s="28">
        <f>E30*0.6</f>
        <v>1462.2</v>
      </c>
      <c r="G30" s="28">
        <f>E30*0.5</f>
        <v>1218.5</v>
      </c>
      <c r="H30" s="26"/>
      <c r="I30" s="26"/>
      <c r="J30" s="25"/>
      <c r="K30" s="10"/>
      <c r="L30" s="10"/>
      <c r="DX30" s="10"/>
      <c r="DY30" s="10"/>
      <c r="DZ30" s="10"/>
      <c r="EA30" s="10"/>
      <c r="EB30" s="10"/>
      <c r="EC30" s="10"/>
      <c r="ED30" s="10"/>
      <c r="EE30" s="10"/>
    </row>
    <row r="31" spans="1:135" s="10" customFormat="1" x14ac:dyDescent="0.25">
      <c r="A31" s="26" t="s">
        <v>124</v>
      </c>
      <c r="B31" s="26" t="s">
        <v>125</v>
      </c>
      <c r="C31" s="26" t="s">
        <v>128</v>
      </c>
      <c r="D31" s="35">
        <v>3799</v>
      </c>
      <c r="E31" s="35">
        <v>2849</v>
      </c>
      <c r="F31" s="45">
        <f t="shared" ref="F31" si="2">E31*0.6</f>
        <v>1709.3999999999999</v>
      </c>
      <c r="G31" s="45">
        <f t="shared" ref="G31" si="3">E31*0.5</f>
        <v>1424.5</v>
      </c>
      <c r="H31" s="26"/>
      <c r="I31" s="26" t="s">
        <v>126</v>
      </c>
    </row>
    <row r="32" spans="1:135" x14ac:dyDescent="0.25">
      <c r="A32" s="26" t="s">
        <v>50</v>
      </c>
      <c r="B32" s="26" t="s">
        <v>51</v>
      </c>
      <c r="C32" s="26" t="s">
        <v>97</v>
      </c>
      <c r="D32" s="35">
        <v>3349</v>
      </c>
      <c r="E32" s="36">
        <v>2512</v>
      </c>
      <c r="F32" s="28">
        <f>E32*0.6</f>
        <v>1507.2</v>
      </c>
      <c r="G32" s="28">
        <f>E32*0.5</f>
        <v>1256</v>
      </c>
      <c r="H32" s="26"/>
      <c r="I32" s="26"/>
      <c r="J32" s="25"/>
      <c r="K32" s="10"/>
      <c r="L32" s="10"/>
      <c r="DX32" s="10"/>
      <c r="DY32" s="10"/>
      <c r="DZ32" s="10"/>
      <c r="EA32" s="10"/>
      <c r="EB32" s="10"/>
      <c r="EC32" s="10"/>
      <c r="ED32" s="10"/>
      <c r="EE32" s="10"/>
    </row>
    <row r="33" spans="1:135" x14ac:dyDescent="0.25">
      <c r="A33" s="26" t="s">
        <v>50</v>
      </c>
      <c r="B33" s="26" t="s">
        <v>61</v>
      </c>
      <c r="C33" s="26" t="s">
        <v>98</v>
      </c>
      <c r="D33" s="35">
        <v>3349</v>
      </c>
      <c r="E33" s="36">
        <v>2512</v>
      </c>
      <c r="F33" s="28">
        <f>E33*0.6</f>
        <v>1507.2</v>
      </c>
      <c r="G33" s="28">
        <f>E33*0.5</f>
        <v>1256</v>
      </c>
      <c r="H33" s="26"/>
      <c r="I33" s="26"/>
      <c r="J33" s="25"/>
      <c r="K33" s="25"/>
      <c r="L33" s="10"/>
      <c r="DX33" s="10"/>
      <c r="DY33" s="10"/>
      <c r="DZ33" s="10"/>
      <c r="EA33" s="10"/>
      <c r="EB33" s="10"/>
      <c r="EC33" s="10"/>
      <c r="ED33" s="10"/>
      <c r="EE33" s="10"/>
    </row>
    <row r="34" spans="1:135" hidden="1" x14ac:dyDescent="0.25">
      <c r="A34" s="30" t="s">
        <v>46</v>
      </c>
      <c r="B34" s="30" t="s">
        <v>47</v>
      </c>
      <c r="C34" s="30" t="s">
        <v>99</v>
      </c>
      <c r="D34" s="31">
        <v>3449</v>
      </c>
      <c r="E34" s="31">
        <v>2587</v>
      </c>
      <c r="F34" s="31">
        <f>E34*0.6</f>
        <v>1552.2</v>
      </c>
      <c r="G34" s="31">
        <f>E34*0.5</f>
        <v>1293.5</v>
      </c>
      <c r="H34" s="30"/>
      <c r="I34" s="30" t="s">
        <v>48</v>
      </c>
      <c r="J34" s="10"/>
      <c r="K34" s="10"/>
      <c r="L34" s="10"/>
      <c r="DX34" s="10"/>
      <c r="DY34" s="10"/>
      <c r="DZ34" s="10"/>
      <c r="EA34" s="10"/>
      <c r="EB34" s="10"/>
      <c r="EC34" s="10"/>
      <c r="ED34" s="10"/>
      <c r="EE34" s="10"/>
    </row>
    <row r="35" spans="1:135" s="10" customFormat="1" x14ac:dyDescent="0.25">
      <c r="A35" s="11" t="s">
        <v>32</v>
      </c>
      <c r="B35" s="11" t="s">
        <v>41</v>
      </c>
      <c r="C35" s="11" t="s">
        <v>90</v>
      </c>
      <c r="D35" s="12">
        <v>3699</v>
      </c>
      <c r="E35" s="12">
        <v>2774</v>
      </c>
      <c r="F35" s="13">
        <f>E35*0.6</f>
        <v>1664.3999999999999</v>
      </c>
      <c r="G35" s="13">
        <f>E35*0.5</f>
        <v>1387</v>
      </c>
      <c r="H35" s="14"/>
    </row>
    <row r="36" spans="1:135" x14ac:dyDescent="0.25">
      <c r="A36" s="11" t="s">
        <v>32</v>
      </c>
      <c r="B36" s="11" t="s">
        <v>43</v>
      </c>
      <c r="C36" s="11" t="s">
        <v>100</v>
      </c>
      <c r="D36" s="12">
        <v>3699</v>
      </c>
      <c r="E36" s="12">
        <v>2774</v>
      </c>
      <c r="F36" s="13">
        <f>E36*0.6</f>
        <v>1664.3999999999999</v>
      </c>
      <c r="G36" s="13">
        <f>E36*0.5</f>
        <v>1387</v>
      </c>
      <c r="H36" s="11"/>
      <c r="I36" s="11"/>
      <c r="J36" s="10"/>
      <c r="K36" s="10"/>
      <c r="L36" s="10"/>
      <c r="DX36" s="10"/>
      <c r="DY36" s="10"/>
      <c r="DZ36" s="10"/>
      <c r="EA36" s="10"/>
      <c r="EB36" s="10"/>
      <c r="EC36" s="10"/>
      <c r="ED36" s="10"/>
      <c r="EE36" s="10"/>
    </row>
    <row r="37" spans="1:135" x14ac:dyDescent="0.25">
      <c r="A37" s="11" t="s">
        <v>32</v>
      </c>
      <c r="B37" s="11" t="s">
        <v>34</v>
      </c>
      <c r="C37" s="11" t="s">
        <v>91</v>
      </c>
      <c r="D37" s="23">
        <v>3699</v>
      </c>
      <c r="E37" s="23">
        <v>2774</v>
      </c>
      <c r="F37" s="24">
        <f>E37*0.6</f>
        <v>1664.3999999999999</v>
      </c>
      <c r="G37" s="24">
        <f>E37*0.5</f>
        <v>1387</v>
      </c>
      <c r="H37" s="14"/>
      <c r="I37" s="10"/>
      <c r="J37" s="10"/>
      <c r="K37" s="10"/>
      <c r="L37" s="10"/>
      <c r="DX37" s="10"/>
      <c r="DY37" s="10"/>
      <c r="DZ37" s="10"/>
      <c r="EA37" s="10"/>
      <c r="EB37" s="10"/>
      <c r="EC37" s="10"/>
      <c r="ED37" s="10"/>
      <c r="EE37" s="10"/>
    </row>
    <row r="38" spans="1:135" x14ac:dyDescent="0.25">
      <c r="A38" s="11" t="s">
        <v>32</v>
      </c>
      <c r="B38" s="11" t="s">
        <v>44</v>
      </c>
      <c r="C38" s="11" t="s">
        <v>101</v>
      </c>
      <c r="D38" s="23">
        <v>3699</v>
      </c>
      <c r="E38" s="23">
        <v>2774</v>
      </c>
      <c r="F38" s="24">
        <f>E38*0.6</f>
        <v>1664.3999999999999</v>
      </c>
      <c r="G38" s="24">
        <f>E38*0.5</f>
        <v>1387</v>
      </c>
      <c r="H38" s="11"/>
      <c r="I38" s="11"/>
      <c r="J38" s="10"/>
      <c r="K38" s="10"/>
      <c r="L38" s="10"/>
      <c r="DX38" s="10"/>
      <c r="DY38" s="10"/>
      <c r="DZ38" s="10"/>
      <c r="EA38" s="10"/>
      <c r="EB38" s="10"/>
      <c r="EC38" s="10"/>
      <c r="ED38" s="10"/>
      <c r="EE38" s="10"/>
    </row>
    <row r="39" spans="1:135" ht="30" x14ac:dyDescent="0.25">
      <c r="A39" s="26" t="s">
        <v>62</v>
      </c>
      <c r="B39" s="26" t="s">
        <v>63</v>
      </c>
      <c r="C39" s="26" t="s">
        <v>102</v>
      </c>
      <c r="D39" s="28">
        <v>4199</v>
      </c>
      <c r="E39" s="28">
        <v>3149</v>
      </c>
      <c r="F39" s="28">
        <f>E39*0.6</f>
        <v>1889.3999999999999</v>
      </c>
      <c r="G39" s="28">
        <f>E39*0.5</f>
        <v>1574.5</v>
      </c>
      <c r="H39" s="26"/>
      <c r="I39" s="26"/>
      <c r="J39" s="25"/>
      <c r="K39" s="25"/>
      <c r="L39" s="10"/>
      <c r="DX39" s="10"/>
      <c r="DY39" s="10"/>
      <c r="DZ39" s="10"/>
      <c r="EA39" s="10"/>
      <c r="EB39" s="10"/>
      <c r="EC39" s="10"/>
      <c r="ED39" s="10"/>
      <c r="EE39" s="10"/>
    </row>
    <row r="40" spans="1:135" x14ac:dyDescent="0.25">
      <c r="A40" s="26" t="s">
        <v>62</v>
      </c>
      <c r="B40" s="26" t="s">
        <v>71</v>
      </c>
      <c r="C40" s="26" t="s">
        <v>103</v>
      </c>
      <c r="D40" s="28">
        <v>4199</v>
      </c>
      <c r="E40" s="28">
        <v>3149</v>
      </c>
      <c r="F40" s="28">
        <f>E40*0.6</f>
        <v>1889.3999999999999</v>
      </c>
      <c r="G40" s="28">
        <f>E40*0.5</f>
        <v>1574.5</v>
      </c>
      <c r="H40" s="26"/>
      <c r="I40" s="26"/>
      <c r="J40" s="25"/>
      <c r="K40" s="10"/>
      <c r="L40" s="10"/>
      <c r="DX40" s="10"/>
      <c r="DY40" s="10"/>
      <c r="DZ40" s="10"/>
      <c r="EA40" s="10"/>
      <c r="EB40" s="10"/>
      <c r="EC40" s="10"/>
      <c r="ED40" s="10"/>
      <c r="EE40" s="10"/>
    </row>
    <row r="41" spans="1:135" x14ac:dyDescent="0.25">
      <c r="A41" s="26" t="s">
        <v>64</v>
      </c>
      <c r="B41" s="26" t="s">
        <v>65</v>
      </c>
      <c r="C41" s="26" t="s">
        <v>104</v>
      </c>
      <c r="D41" s="28">
        <v>4199</v>
      </c>
      <c r="E41" s="28">
        <v>3149</v>
      </c>
      <c r="F41" s="28">
        <f>E41*0.6</f>
        <v>1889.3999999999999</v>
      </c>
      <c r="G41" s="28">
        <f>E41*0.5</f>
        <v>1574.5</v>
      </c>
      <c r="H41" s="26"/>
      <c r="I41" s="26"/>
      <c r="J41" s="25"/>
      <c r="K41" s="25"/>
      <c r="L41" s="10"/>
      <c r="DX41" s="10"/>
      <c r="DY41" s="10"/>
      <c r="DZ41" s="10"/>
      <c r="EA41" s="10"/>
      <c r="EB41" s="10"/>
      <c r="EC41" s="10"/>
      <c r="ED41" s="10"/>
      <c r="EE41" s="10"/>
    </row>
    <row r="42" spans="1:135" x14ac:dyDescent="0.25">
      <c r="A42" s="11" t="s">
        <v>11</v>
      </c>
      <c r="B42" s="11" t="s">
        <v>68</v>
      </c>
      <c r="C42" s="11" t="s">
        <v>18</v>
      </c>
      <c r="D42" s="23">
        <v>4099</v>
      </c>
      <c r="E42" s="23">
        <v>3074</v>
      </c>
      <c r="F42" s="24">
        <f>E42*0.6</f>
        <v>1844.3999999999999</v>
      </c>
      <c r="G42" s="24">
        <f>E42*0.5</f>
        <v>1537</v>
      </c>
      <c r="H42" s="14"/>
      <c r="I42" s="10"/>
      <c r="J42" s="10"/>
      <c r="K42" s="10"/>
      <c r="L42" s="10"/>
      <c r="DX42" s="10"/>
      <c r="DY42" s="10"/>
      <c r="DZ42" s="10"/>
      <c r="EA42" s="10"/>
      <c r="EB42" s="10"/>
      <c r="EC42" s="10"/>
      <c r="ED42" s="10"/>
      <c r="EE42" s="10"/>
    </row>
    <row r="43" spans="1:135" x14ac:dyDescent="0.25">
      <c r="A43" s="26" t="s">
        <v>83</v>
      </c>
      <c r="B43" s="26" t="s">
        <v>84</v>
      </c>
      <c r="C43" s="26" t="s">
        <v>85</v>
      </c>
      <c r="D43" s="23">
        <v>4099</v>
      </c>
      <c r="E43" s="23">
        <v>3074</v>
      </c>
      <c r="F43" s="24">
        <f>E43*0.6</f>
        <v>1844.3999999999999</v>
      </c>
      <c r="G43" s="24">
        <f>E43*0.5</f>
        <v>1537</v>
      </c>
      <c r="H43" s="26"/>
      <c r="I43" s="26"/>
      <c r="J43" s="25"/>
      <c r="K43" s="10"/>
      <c r="L43" s="10"/>
      <c r="DX43" s="10"/>
      <c r="DY43" s="10"/>
      <c r="DZ43" s="10"/>
      <c r="EA43" s="10"/>
      <c r="EB43" s="10"/>
      <c r="EC43" s="10"/>
      <c r="ED43" s="10"/>
      <c r="EE43" s="10"/>
    </row>
    <row r="44" spans="1:135" x14ac:dyDescent="0.25">
      <c r="A44" s="11" t="s">
        <v>12</v>
      </c>
      <c r="B44" s="11" t="s">
        <v>13</v>
      </c>
      <c r="C44" s="11" t="s">
        <v>19</v>
      </c>
      <c r="D44" s="32" t="s">
        <v>72</v>
      </c>
      <c r="E44" s="32" t="s">
        <v>66</v>
      </c>
      <c r="F44" s="24"/>
      <c r="G44" s="24">
        <v>950</v>
      </c>
      <c r="H44" s="12"/>
      <c r="I44" s="10"/>
      <c r="J44" s="10"/>
      <c r="K44" s="10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</row>
  </sheetData>
  <autoFilter ref="A1:EE1" xr:uid="{85B1DF85-3907-4854-A7A8-05862BEB8BAD}"/>
  <sortState xmlns:xlrd2="http://schemas.microsoft.com/office/spreadsheetml/2017/richdata2" ref="A2:EE44">
    <sortCondition ref="A2:A44"/>
  </sortState>
  <pageMargins left="0.7" right="0.7" top="0.75" bottom="0.75" header="0.3" footer="0.3"/>
  <pageSetup scale="4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TRL Damaged Units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Kosednar</dc:creator>
  <cp:lastModifiedBy>Mary Whitehead</cp:lastModifiedBy>
  <cp:lastPrinted>2019-09-30T18:03:18Z</cp:lastPrinted>
  <dcterms:created xsi:type="dcterms:W3CDTF">2016-04-11T14:27:53Z</dcterms:created>
  <dcterms:modified xsi:type="dcterms:W3CDTF">2019-10-21T14:54:23Z</dcterms:modified>
</cp:coreProperties>
</file>