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ppliances\LG Appliance\Pricing\Promo Calendar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LG!$A$4:$BC$91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N9" i="1" l="1"/>
  <c r="BB34" i="24"/>
  <c r="BB33" i="24"/>
  <c r="BB32" i="24"/>
  <c r="BB31" i="24"/>
  <c r="BB18" i="24"/>
  <c r="BB16" i="24"/>
  <c r="BB11" i="24"/>
  <c r="AW36" i="24"/>
  <c r="AW35" i="24"/>
  <c r="AW34" i="24"/>
  <c r="AW33" i="24"/>
  <c r="AW32" i="24"/>
  <c r="AW31" i="24"/>
  <c r="AW30" i="24"/>
  <c r="AW29" i="24"/>
  <c r="AW28" i="24"/>
  <c r="AW27" i="24"/>
  <c r="AW26" i="24"/>
  <c r="AW25" i="24"/>
  <c r="AW24" i="24"/>
  <c r="AW23" i="24"/>
  <c r="AW22" i="24"/>
  <c r="AW21" i="24"/>
  <c r="AW20" i="24"/>
  <c r="AW19" i="24"/>
  <c r="AW18" i="24"/>
  <c r="AW17" i="24"/>
  <c r="AW16" i="24"/>
  <c r="AW15" i="24"/>
  <c r="AW14" i="24"/>
  <c r="AW13" i="24"/>
  <c r="AW12" i="24"/>
  <c r="AW11" i="24"/>
  <c r="AW10" i="24"/>
  <c r="AW9" i="24"/>
  <c r="AW8" i="24"/>
  <c r="AR34" i="24"/>
  <c r="AR33" i="24"/>
  <c r="AR32" i="24"/>
  <c r="AR31" i="24"/>
  <c r="AR18" i="24"/>
  <c r="AR16" i="24"/>
  <c r="AR11" i="24"/>
  <c r="AM34" i="24"/>
  <c r="AM33" i="24"/>
  <c r="AM32" i="24"/>
  <c r="AM31" i="24"/>
  <c r="AM18" i="24"/>
  <c r="AM16" i="24"/>
  <c r="AM11" i="24"/>
  <c r="AH36" i="24"/>
  <c r="AH35" i="24"/>
  <c r="AH34" i="24"/>
  <c r="AH33" i="24"/>
  <c r="AH32" i="24"/>
  <c r="AH31" i="24"/>
  <c r="AH30" i="24"/>
  <c r="AH25" i="24"/>
  <c r="AH24" i="24"/>
  <c r="AH23" i="24"/>
  <c r="AH22" i="24"/>
  <c r="AH21" i="24"/>
  <c r="AH20" i="24"/>
  <c r="AH19" i="24"/>
  <c r="AH18" i="24"/>
  <c r="AH17" i="24"/>
  <c r="AH16" i="24"/>
  <c r="AH15" i="24"/>
  <c r="AH14" i="24"/>
  <c r="AH13" i="24"/>
  <c r="AH12" i="24"/>
  <c r="AH11" i="24"/>
  <c r="AH10" i="24"/>
  <c r="AH9" i="24"/>
  <c r="AH8" i="24"/>
  <c r="AC34" i="24"/>
  <c r="AC33" i="24"/>
  <c r="AC32" i="24"/>
  <c r="AC31" i="24"/>
  <c r="AC18" i="24"/>
  <c r="AC16" i="24"/>
  <c r="AC11" i="24"/>
  <c r="X36" i="24"/>
  <c r="X35" i="24"/>
  <c r="X34" i="24"/>
  <c r="X33" i="24"/>
  <c r="X32" i="24"/>
  <c r="X31" i="24"/>
  <c r="X30" i="24"/>
  <c r="X25" i="24"/>
  <c r="X24" i="24"/>
  <c r="X23" i="24"/>
  <c r="X22" i="24"/>
  <c r="X21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S10" i="24"/>
  <c r="S9" i="24"/>
  <c r="S8" i="24"/>
  <c r="N34" i="24"/>
  <c r="N33" i="24"/>
  <c r="N32" i="24"/>
  <c r="N31" i="24"/>
  <c r="N18" i="24"/>
  <c r="N16" i="24"/>
  <c r="N11" i="24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58" i="1"/>
  <c r="BB257" i="1"/>
  <c r="BB255" i="1"/>
  <c r="BB253" i="1"/>
  <c r="BB249" i="1"/>
  <c r="BB248" i="1"/>
  <c r="BB245" i="1"/>
  <c r="BB211" i="1"/>
  <c r="BB210" i="1"/>
  <c r="BB209" i="1"/>
  <c r="BB208" i="1"/>
  <c r="BB207" i="1"/>
  <c r="BB206" i="1"/>
  <c r="BB205" i="1"/>
  <c r="BB204" i="1"/>
  <c r="BB203" i="1"/>
  <c r="BB202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6" i="1"/>
  <c r="BB185" i="1"/>
  <c r="BB184" i="1"/>
  <c r="BB183" i="1"/>
  <c r="BB182" i="1"/>
  <c r="BB181" i="1"/>
  <c r="BB172" i="1"/>
  <c r="BB171" i="1"/>
  <c r="BB170" i="1"/>
  <c r="BB169" i="1"/>
  <c r="BB168" i="1"/>
  <c r="BB167" i="1"/>
  <c r="BB163" i="1"/>
  <c r="BB162" i="1"/>
  <c r="BB161" i="1"/>
  <c r="BB148" i="1"/>
  <c r="BB147" i="1"/>
  <c r="BB146" i="1"/>
  <c r="BB130" i="1"/>
  <c r="BB129" i="1"/>
  <c r="BB128" i="1"/>
  <c r="BB127" i="1"/>
  <c r="BB126" i="1"/>
  <c r="BB125" i="1"/>
  <c r="BB124" i="1"/>
  <c r="BB123" i="1"/>
  <c r="BB119" i="1"/>
  <c r="BB118" i="1"/>
  <c r="BB112" i="1"/>
  <c r="BB110" i="1"/>
  <c r="BB108" i="1"/>
  <c r="BB105" i="1"/>
  <c r="BB104" i="1"/>
  <c r="BB103" i="1"/>
  <c r="BB102" i="1"/>
  <c r="BB101" i="1"/>
  <c r="BB98" i="1"/>
  <c r="BB94" i="1"/>
  <c r="BB93" i="1"/>
  <c r="BB92" i="1"/>
  <c r="BB91" i="1"/>
  <c r="BB88" i="1"/>
  <c r="BB87" i="1"/>
  <c r="BB86" i="1"/>
  <c r="BB85" i="1"/>
  <c r="BB83" i="1"/>
  <c r="BB82" i="1"/>
  <c r="BB81" i="1"/>
  <c r="BB76" i="1"/>
  <c r="BB75" i="1"/>
  <c r="BB74" i="1"/>
  <c r="BB73" i="1"/>
  <c r="BB72" i="1"/>
  <c r="BB71" i="1"/>
  <c r="BB67" i="1"/>
  <c r="BB66" i="1"/>
  <c r="BB65" i="1"/>
  <c r="BB63" i="1"/>
  <c r="BB62" i="1"/>
  <c r="BB60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1" i="1"/>
  <c r="BB40" i="1"/>
  <c r="BB39" i="1"/>
  <c r="BB38" i="1"/>
  <c r="BB36" i="1"/>
  <c r="BB34" i="1"/>
  <c r="BB33" i="1"/>
  <c r="BB31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4" i="1"/>
  <c r="BB11" i="1"/>
  <c r="BB10" i="1"/>
  <c r="BB9" i="1"/>
  <c r="BB8" i="1"/>
  <c r="AW291" i="1"/>
  <c r="AW290" i="1"/>
  <c r="AW289" i="1"/>
  <c r="AW288" i="1"/>
  <c r="AW287" i="1"/>
  <c r="AW286" i="1"/>
  <c r="AW285" i="1"/>
  <c r="AW284" i="1"/>
  <c r="AW283" i="1"/>
  <c r="AW282" i="1"/>
  <c r="AW281" i="1"/>
  <c r="AW280" i="1"/>
  <c r="AW279" i="1"/>
  <c r="AW278" i="1"/>
  <c r="AW274" i="1"/>
  <c r="AW273" i="1"/>
  <c r="AW272" i="1"/>
  <c r="AW271" i="1"/>
  <c r="AW270" i="1"/>
  <c r="AW269" i="1"/>
  <c r="AW268" i="1"/>
  <c r="AW267" i="1"/>
  <c r="AW266" i="1"/>
  <c r="AW265" i="1"/>
  <c r="AW264" i="1"/>
  <c r="AW263" i="1"/>
  <c r="AW262" i="1"/>
  <c r="AW261" i="1"/>
  <c r="AW260" i="1"/>
  <c r="AW259" i="1"/>
  <c r="AW256" i="1"/>
  <c r="AW255" i="1"/>
  <c r="AW254" i="1"/>
  <c r="AW253" i="1"/>
  <c r="AW252" i="1"/>
  <c r="AW251" i="1"/>
  <c r="AW250" i="1"/>
  <c r="AW249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6" i="1"/>
  <c r="AW225" i="1"/>
  <c r="AW224" i="1"/>
  <c r="AW223" i="1"/>
  <c r="AW222" i="1"/>
  <c r="AW221" i="1"/>
  <c r="AW220" i="1"/>
  <c r="AW219" i="1"/>
  <c r="AW218" i="1"/>
  <c r="AW217" i="1"/>
  <c r="AW216" i="1"/>
  <c r="AW215" i="1"/>
  <c r="AW214" i="1"/>
  <c r="AW213" i="1"/>
  <c r="AW212" i="1"/>
  <c r="AW210" i="1"/>
  <c r="AW209" i="1"/>
  <c r="AW208" i="1"/>
  <c r="AW207" i="1"/>
  <c r="AW205" i="1"/>
  <c r="AW201" i="1"/>
  <c r="AW200" i="1"/>
  <c r="AW199" i="1"/>
  <c r="AW197" i="1"/>
  <c r="AW196" i="1"/>
  <c r="AW195" i="1"/>
  <c r="AW194" i="1"/>
  <c r="AW193" i="1"/>
  <c r="AW191" i="1"/>
  <c r="AW187" i="1"/>
  <c r="AW186" i="1"/>
  <c r="AW185" i="1"/>
  <c r="AW184" i="1"/>
  <c r="AW183" i="1"/>
  <c r="AW182" i="1"/>
  <c r="AW181" i="1"/>
  <c r="AW180" i="1"/>
  <c r="AW179" i="1"/>
  <c r="AW178" i="1"/>
  <c r="AW177" i="1"/>
  <c r="AW176" i="1"/>
  <c r="AW175" i="1"/>
  <c r="AW174" i="1"/>
  <c r="AW173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54" i="1"/>
  <c r="AW153" i="1"/>
  <c r="AW152" i="1"/>
  <c r="AW151" i="1"/>
  <c r="AW150" i="1"/>
  <c r="AW149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27" i="1"/>
  <c r="AW126" i="1"/>
  <c r="AW125" i="1"/>
  <c r="AW124" i="1"/>
  <c r="AW123" i="1"/>
  <c r="AW122" i="1"/>
  <c r="AW121" i="1"/>
  <c r="AW120" i="1"/>
  <c r="AW119" i="1"/>
  <c r="AW118" i="1"/>
  <c r="AW117" i="1"/>
  <c r="AW116" i="1"/>
  <c r="AW115" i="1"/>
  <c r="AW114" i="1"/>
  <c r="AW113" i="1"/>
  <c r="AW112" i="1"/>
  <c r="AW110" i="1"/>
  <c r="AW108" i="1"/>
  <c r="AW104" i="1"/>
  <c r="AW102" i="1"/>
  <c r="AW101" i="1"/>
  <c r="AW98" i="1"/>
  <c r="AW97" i="1"/>
  <c r="AW96" i="1"/>
  <c r="AW95" i="1"/>
  <c r="AW94" i="1"/>
  <c r="AW93" i="1"/>
  <c r="AW92" i="1"/>
  <c r="AW91" i="1"/>
  <c r="AW90" i="1"/>
  <c r="AW89" i="1"/>
  <c r="AW88" i="1"/>
  <c r="AW87" i="1"/>
  <c r="AW84" i="1"/>
  <c r="AW81" i="1"/>
  <c r="AW80" i="1"/>
  <c r="AW79" i="1"/>
  <c r="AW78" i="1"/>
  <c r="AW77" i="1"/>
  <c r="AW76" i="1"/>
  <c r="AW75" i="1"/>
  <c r="AW74" i="1"/>
  <c r="AW73" i="1"/>
  <c r="AW72" i="1"/>
  <c r="AW71" i="1"/>
  <c r="AW70" i="1"/>
  <c r="AW69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6" i="1"/>
  <c r="AW45" i="1"/>
  <c r="AW44" i="1"/>
  <c r="AW43" i="1"/>
  <c r="AW42" i="1"/>
  <c r="AW41" i="1"/>
  <c r="AW40" i="1"/>
  <c r="AW39" i="1"/>
  <c r="AW38" i="1"/>
  <c r="AW37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R291" i="1"/>
  <c r="AR290" i="1"/>
  <c r="AR289" i="1"/>
  <c r="AR288" i="1"/>
  <c r="AR287" i="1"/>
  <c r="AR286" i="1"/>
  <c r="AR285" i="1"/>
  <c r="AR284" i="1"/>
  <c r="AR283" i="1"/>
  <c r="AR282" i="1"/>
  <c r="AR281" i="1"/>
  <c r="AR280" i="1"/>
  <c r="AR279" i="1"/>
  <c r="AR278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58" i="1"/>
  <c r="AR257" i="1"/>
  <c r="AR255" i="1"/>
  <c r="AR253" i="1"/>
  <c r="AR248" i="1"/>
  <c r="AR245" i="1"/>
  <c r="AR209" i="1"/>
  <c r="AR208" i="1"/>
  <c r="AR206" i="1"/>
  <c r="AR205" i="1"/>
  <c r="AR204" i="1"/>
  <c r="AR203" i="1"/>
  <c r="AR202" i="1"/>
  <c r="AR200" i="1"/>
  <c r="AR199" i="1"/>
  <c r="AR197" i="1"/>
  <c r="AR195" i="1"/>
  <c r="AR193" i="1"/>
  <c r="AR192" i="1"/>
  <c r="AR191" i="1"/>
  <c r="AR190" i="1"/>
  <c r="AR189" i="1"/>
  <c r="AR188" i="1"/>
  <c r="AR186" i="1"/>
  <c r="AR185" i="1"/>
  <c r="AR184" i="1"/>
  <c r="AR183" i="1"/>
  <c r="AR182" i="1"/>
  <c r="AR181" i="1"/>
  <c r="AR169" i="1"/>
  <c r="AR168" i="1"/>
  <c r="AR167" i="1"/>
  <c r="AR163" i="1"/>
  <c r="AR162" i="1"/>
  <c r="AR161" i="1"/>
  <c r="AR119" i="1"/>
  <c r="AR118" i="1"/>
  <c r="AR112" i="1"/>
  <c r="AR110" i="1"/>
  <c r="AR108" i="1"/>
  <c r="AR104" i="1"/>
  <c r="AR102" i="1"/>
  <c r="AR98" i="1"/>
  <c r="AR94" i="1"/>
  <c r="AR93" i="1"/>
  <c r="AR92" i="1"/>
  <c r="AR91" i="1"/>
  <c r="AR86" i="1"/>
  <c r="AR85" i="1"/>
  <c r="AR83" i="1"/>
  <c r="AR82" i="1"/>
  <c r="AR81" i="1"/>
  <c r="AR75" i="1"/>
  <c r="AR71" i="1"/>
  <c r="AR67" i="1"/>
  <c r="AR66" i="1"/>
  <c r="AR65" i="1"/>
  <c r="AR63" i="1"/>
  <c r="AR62" i="1"/>
  <c r="AR60" i="1"/>
  <c r="AR57" i="1"/>
  <c r="AR56" i="1"/>
  <c r="AR55" i="1"/>
  <c r="AR41" i="1"/>
  <c r="AR40" i="1"/>
  <c r="AR38" i="1"/>
  <c r="AR36" i="1"/>
  <c r="AR34" i="1"/>
  <c r="AR33" i="1"/>
  <c r="AR31" i="1"/>
  <c r="AR28" i="1"/>
  <c r="AR22" i="1"/>
  <c r="AR20" i="1"/>
  <c r="AR18" i="1"/>
  <c r="AR17" i="1"/>
  <c r="AR16" i="1"/>
  <c r="AR14" i="1"/>
  <c r="AR11" i="1"/>
  <c r="AR10" i="1"/>
  <c r="AR9" i="1"/>
  <c r="AR8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58" i="1"/>
  <c r="AM257" i="1"/>
  <c r="AM255" i="1"/>
  <c r="AM253" i="1"/>
  <c r="AM248" i="1"/>
  <c r="AM245" i="1"/>
  <c r="AM209" i="1"/>
  <c r="AM208" i="1"/>
  <c r="AM206" i="1"/>
  <c r="AM205" i="1"/>
  <c r="AM204" i="1"/>
  <c r="AM203" i="1"/>
  <c r="AM202" i="1"/>
  <c r="AM200" i="1"/>
  <c r="AM199" i="1"/>
  <c r="AM197" i="1"/>
  <c r="AM195" i="1"/>
  <c r="AM193" i="1"/>
  <c r="AM192" i="1"/>
  <c r="AM191" i="1"/>
  <c r="AM190" i="1"/>
  <c r="AM189" i="1"/>
  <c r="AM188" i="1"/>
  <c r="AM186" i="1"/>
  <c r="AM185" i="1"/>
  <c r="AM184" i="1"/>
  <c r="AM183" i="1"/>
  <c r="AM182" i="1"/>
  <c r="AM181" i="1"/>
  <c r="AM169" i="1"/>
  <c r="AM168" i="1"/>
  <c r="AM167" i="1"/>
  <c r="AM163" i="1"/>
  <c r="AM162" i="1"/>
  <c r="AM161" i="1"/>
  <c r="AM119" i="1"/>
  <c r="AM118" i="1"/>
  <c r="AM112" i="1"/>
  <c r="AM110" i="1"/>
  <c r="AM108" i="1"/>
  <c r="AM104" i="1"/>
  <c r="AM102" i="1"/>
  <c r="AM98" i="1"/>
  <c r="AM94" i="1"/>
  <c r="AM93" i="1"/>
  <c r="AM92" i="1"/>
  <c r="AM91" i="1"/>
  <c r="AM86" i="1"/>
  <c r="AM85" i="1"/>
  <c r="AM83" i="1"/>
  <c r="AM82" i="1"/>
  <c r="AM81" i="1"/>
  <c r="AM75" i="1"/>
  <c r="AM71" i="1"/>
  <c r="AM67" i="1"/>
  <c r="AM66" i="1"/>
  <c r="AM65" i="1"/>
  <c r="AM63" i="1"/>
  <c r="AM62" i="1"/>
  <c r="AM60" i="1"/>
  <c r="AM57" i="1"/>
  <c r="AM56" i="1"/>
  <c r="AM55" i="1"/>
  <c r="AM41" i="1"/>
  <c r="AM40" i="1"/>
  <c r="AM38" i="1"/>
  <c r="AM36" i="1"/>
  <c r="AM34" i="1"/>
  <c r="AM33" i="1"/>
  <c r="AM31" i="1"/>
  <c r="AM28" i="1"/>
  <c r="AM22" i="1"/>
  <c r="AM20" i="1"/>
  <c r="AM18" i="1"/>
  <c r="AM17" i="1"/>
  <c r="AM16" i="1"/>
  <c r="AM14" i="1"/>
  <c r="AM11" i="1"/>
  <c r="AM10" i="1"/>
  <c r="AM9" i="1"/>
  <c r="AM8" i="1"/>
  <c r="AH291" i="1"/>
  <c r="AH290" i="1"/>
  <c r="AH289" i="1"/>
  <c r="AH288" i="1"/>
  <c r="AH287" i="1"/>
  <c r="AH286" i="1"/>
  <c r="AH285" i="1"/>
  <c r="AH284" i="1"/>
  <c r="AH283" i="1"/>
  <c r="AH282" i="1"/>
  <c r="AH281" i="1"/>
  <c r="AH280" i="1"/>
  <c r="AH279" i="1"/>
  <c r="AH278" i="1"/>
  <c r="AH274" i="1"/>
  <c r="AH273" i="1"/>
  <c r="AH272" i="1"/>
  <c r="AH271" i="1"/>
  <c r="AH270" i="1"/>
  <c r="AH269" i="1"/>
  <c r="AH268" i="1"/>
  <c r="AH267" i="1"/>
  <c r="AH266" i="1"/>
  <c r="AH265" i="1"/>
  <c r="AH264" i="1"/>
  <c r="AH263" i="1"/>
  <c r="AH262" i="1"/>
  <c r="AH261" i="1"/>
  <c r="AH260" i="1"/>
  <c r="AH259" i="1"/>
  <c r="AH256" i="1"/>
  <c r="AH255" i="1"/>
  <c r="AH254" i="1"/>
  <c r="AH253" i="1"/>
  <c r="AH252" i="1"/>
  <c r="AH251" i="1"/>
  <c r="AH250" i="1"/>
  <c r="AH249" i="1"/>
  <c r="AH247" i="1"/>
  <c r="AH246" i="1"/>
  <c r="AH244" i="1"/>
  <c r="AH243" i="1"/>
  <c r="AH242" i="1"/>
  <c r="AH241" i="1"/>
  <c r="AH240" i="1"/>
  <c r="AH239" i="1"/>
  <c r="AH238" i="1"/>
  <c r="AH237" i="1"/>
  <c r="AH236" i="1"/>
  <c r="AH235" i="1"/>
  <c r="AH234" i="1"/>
  <c r="AH233" i="1"/>
  <c r="AH232" i="1"/>
  <c r="AH231" i="1"/>
  <c r="AH230" i="1"/>
  <c r="AH229" i="1"/>
  <c r="AH228" i="1"/>
  <c r="AH227" i="1"/>
  <c r="AH226" i="1"/>
  <c r="AH225" i="1"/>
  <c r="AH224" i="1"/>
  <c r="AH223" i="1"/>
  <c r="AH222" i="1"/>
  <c r="AH221" i="1"/>
  <c r="AH220" i="1"/>
  <c r="AH219" i="1"/>
  <c r="AH218" i="1"/>
  <c r="AH217" i="1"/>
  <c r="AH216" i="1"/>
  <c r="AH215" i="1"/>
  <c r="AH214" i="1"/>
  <c r="AH213" i="1"/>
  <c r="AH212" i="1"/>
  <c r="AH210" i="1"/>
  <c r="AH209" i="1"/>
  <c r="AH208" i="1"/>
  <c r="AH207" i="1"/>
  <c r="AH205" i="1"/>
  <c r="AH201" i="1"/>
  <c r="AH200" i="1"/>
  <c r="AH199" i="1"/>
  <c r="AH197" i="1"/>
  <c r="AH196" i="1"/>
  <c r="AH195" i="1"/>
  <c r="AH194" i="1"/>
  <c r="AH193" i="1"/>
  <c r="AH191" i="1"/>
  <c r="AH187" i="1"/>
  <c r="AH186" i="1"/>
  <c r="AH185" i="1"/>
  <c r="AH184" i="1"/>
  <c r="AH183" i="1"/>
  <c r="AH182" i="1"/>
  <c r="AH181" i="1"/>
  <c r="AH180" i="1"/>
  <c r="AH179" i="1"/>
  <c r="AH178" i="1"/>
  <c r="AH177" i="1"/>
  <c r="AH176" i="1"/>
  <c r="AH175" i="1"/>
  <c r="AH174" i="1"/>
  <c r="AH173" i="1"/>
  <c r="AH172" i="1"/>
  <c r="AH171" i="1"/>
  <c r="AH170" i="1"/>
  <c r="AH169" i="1"/>
  <c r="AH168" i="1"/>
  <c r="AH167" i="1"/>
  <c r="AH166" i="1"/>
  <c r="AH165" i="1"/>
  <c r="AH164" i="1"/>
  <c r="AH163" i="1"/>
  <c r="AH162" i="1"/>
  <c r="AH161" i="1"/>
  <c r="AH160" i="1"/>
  <c r="AH159" i="1"/>
  <c r="AH158" i="1"/>
  <c r="AH157" i="1"/>
  <c r="AH156" i="1"/>
  <c r="AH155" i="1"/>
  <c r="AH154" i="1"/>
  <c r="AH153" i="1"/>
  <c r="AH152" i="1"/>
  <c r="AH151" i="1"/>
  <c r="AH150" i="1"/>
  <c r="AH149" i="1"/>
  <c r="AH148" i="1"/>
  <c r="AH147" i="1"/>
  <c r="AH146" i="1"/>
  <c r="AH145" i="1"/>
  <c r="AH144" i="1"/>
  <c r="AH143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7" i="1"/>
  <c r="AH126" i="1"/>
  <c r="AH125" i="1"/>
  <c r="AH124" i="1"/>
  <c r="AH123" i="1"/>
  <c r="AH119" i="1"/>
  <c r="AH118" i="1"/>
  <c r="AH115" i="1"/>
  <c r="AH114" i="1"/>
  <c r="AH113" i="1"/>
  <c r="AH112" i="1"/>
  <c r="AH110" i="1"/>
  <c r="AH109" i="1"/>
  <c r="AH108" i="1"/>
  <c r="AH104" i="1"/>
  <c r="AH102" i="1"/>
  <c r="AH101" i="1"/>
  <c r="AH100" i="1"/>
  <c r="AH99" i="1"/>
  <c r="AH98" i="1"/>
  <c r="AH94" i="1"/>
  <c r="AH93" i="1"/>
  <c r="AH92" i="1"/>
  <c r="AH91" i="1"/>
  <c r="AH90" i="1"/>
  <c r="AH89" i="1"/>
  <c r="AH88" i="1"/>
  <c r="AH87" i="1"/>
  <c r="AH86" i="1"/>
  <c r="AH85" i="1"/>
  <c r="AH84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C291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58" i="1"/>
  <c r="AC257" i="1"/>
  <c r="AC255" i="1"/>
  <c r="AC253" i="1"/>
  <c r="AC249" i="1"/>
  <c r="AC245" i="1"/>
  <c r="AC211" i="1"/>
  <c r="AC208" i="1"/>
  <c r="AC206" i="1"/>
  <c r="AC205" i="1"/>
  <c r="AC204" i="1"/>
  <c r="AC203" i="1"/>
  <c r="AC202" i="1"/>
  <c r="AC200" i="1"/>
  <c r="AC199" i="1"/>
  <c r="AC198" i="1"/>
  <c r="AC197" i="1"/>
  <c r="AC193" i="1"/>
  <c r="AC192" i="1"/>
  <c r="AC191" i="1"/>
  <c r="AC190" i="1"/>
  <c r="AC189" i="1"/>
  <c r="AC188" i="1"/>
  <c r="AC186" i="1"/>
  <c r="AC185" i="1"/>
  <c r="AC184" i="1"/>
  <c r="AC183" i="1"/>
  <c r="AC182" i="1"/>
  <c r="AC181" i="1"/>
  <c r="AC169" i="1"/>
  <c r="AC168" i="1"/>
  <c r="AC167" i="1"/>
  <c r="AC163" i="1"/>
  <c r="AC162" i="1"/>
  <c r="AC161" i="1"/>
  <c r="AC148" i="1"/>
  <c r="AC147" i="1"/>
  <c r="AC146" i="1"/>
  <c r="AC142" i="1"/>
  <c r="AC141" i="1"/>
  <c r="AC140" i="1"/>
  <c r="AC139" i="1"/>
  <c r="AC138" i="1"/>
  <c r="AC137" i="1"/>
  <c r="AC130" i="1"/>
  <c r="AC129" i="1"/>
  <c r="AC128" i="1"/>
  <c r="AC119" i="1"/>
  <c r="AC118" i="1"/>
  <c r="AC112" i="1"/>
  <c r="AC110" i="1"/>
  <c r="AC109" i="1"/>
  <c r="AC108" i="1"/>
  <c r="AC105" i="1"/>
  <c r="AC104" i="1"/>
  <c r="AC103" i="1"/>
  <c r="AC102" i="1"/>
  <c r="AC101" i="1"/>
  <c r="AC98" i="1"/>
  <c r="AC94" i="1"/>
  <c r="AC93" i="1"/>
  <c r="AC92" i="1"/>
  <c r="AC91" i="1"/>
  <c r="AC87" i="1"/>
  <c r="AC86" i="1"/>
  <c r="AC85" i="1"/>
  <c r="AC83" i="1"/>
  <c r="AC82" i="1"/>
  <c r="AC81" i="1"/>
  <c r="AC75" i="1"/>
  <c r="AC71" i="1"/>
  <c r="AC67" i="1"/>
  <c r="AC66" i="1"/>
  <c r="AC65" i="1"/>
  <c r="AC63" i="1"/>
  <c r="AC62" i="1"/>
  <c r="AC60" i="1"/>
  <c r="AC57" i="1"/>
  <c r="AC56" i="1"/>
  <c r="AC55" i="1"/>
  <c r="AC41" i="1"/>
  <c r="AC40" i="1"/>
  <c r="AC39" i="1"/>
  <c r="AC38" i="1"/>
  <c r="AC36" i="1"/>
  <c r="AC34" i="1"/>
  <c r="AC33" i="1"/>
  <c r="AC31" i="1"/>
  <c r="AC28" i="1"/>
  <c r="AC27" i="1"/>
  <c r="AC26" i="1"/>
  <c r="AC22" i="1"/>
  <c r="AC21" i="1"/>
  <c r="AC20" i="1"/>
  <c r="AC18" i="1"/>
  <c r="AC17" i="1"/>
  <c r="AC16" i="1"/>
  <c r="AC14" i="1"/>
  <c r="AC11" i="1"/>
  <c r="AC10" i="1"/>
  <c r="AC9" i="1"/>
  <c r="AC8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6" i="1"/>
  <c r="X255" i="1"/>
  <c r="X254" i="1"/>
  <c r="X253" i="1"/>
  <c r="X252" i="1"/>
  <c r="X249" i="1"/>
  <c r="X247" i="1"/>
  <c r="X246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0" i="1"/>
  <c r="X209" i="1"/>
  <c r="X208" i="1"/>
  <c r="X207" i="1"/>
  <c r="X205" i="1"/>
  <c r="X201" i="1"/>
  <c r="X200" i="1"/>
  <c r="X199" i="1"/>
  <c r="X197" i="1"/>
  <c r="X196" i="1"/>
  <c r="X195" i="1"/>
  <c r="X194" i="1"/>
  <c r="X193" i="1"/>
  <c r="X191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5" i="1"/>
  <c r="X144" i="1"/>
  <c r="X143" i="1"/>
  <c r="X142" i="1"/>
  <c r="X141" i="1"/>
  <c r="X140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0" i="1"/>
  <c r="X109" i="1"/>
  <c r="X108" i="1"/>
  <c r="X104" i="1"/>
  <c r="X102" i="1"/>
  <c r="X101" i="1"/>
  <c r="X100" i="1"/>
  <c r="X99" i="1"/>
  <c r="X98" i="1"/>
  <c r="X94" i="1"/>
  <c r="X93" i="1"/>
  <c r="X92" i="1"/>
  <c r="X90" i="1"/>
  <c r="X89" i="1"/>
  <c r="X88" i="1"/>
  <c r="X87" i="1"/>
  <c r="X84" i="1"/>
  <c r="X81" i="1"/>
  <c r="X80" i="1"/>
  <c r="X79" i="1"/>
  <c r="X78" i="1"/>
  <c r="X77" i="1"/>
  <c r="X76" i="1"/>
  <c r="X75" i="1"/>
  <c r="X74" i="1"/>
  <c r="X73" i="1"/>
  <c r="X72" i="1"/>
  <c r="X71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5" i="1"/>
  <c r="X34" i="1"/>
  <c r="X33" i="1"/>
  <c r="X32" i="1"/>
  <c r="X31" i="1"/>
  <c r="X30" i="1"/>
  <c r="X29" i="1"/>
  <c r="X28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74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58" i="1"/>
  <c r="N257" i="1"/>
  <c r="N255" i="1"/>
  <c r="N253" i="1"/>
  <c r="N249" i="1"/>
  <c r="N245" i="1"/>
  <c r="N211" i="1"/>
  <c r="N208" i="1"/>
  <c r="N206" i="1"/>
  <c r="N205" i="1"/>
  <c r="N204" i="1"/>
  <c r="N203" i="1"/>
  <c r="N202" i="1"/>
  <c r="N200" i="1"/>
  <c r="N199" i="1"/>
  <c r="N198" i="1"/>
  <c r="N197" i="1"/>
  <c r="N193" i="1"/>
  <c r="N192" i="1"/>
  <c r="N191" i="1"/>
  <c r="N190" i="1"/>
  <c r="N189" i="1"/>
  <c r="N188" i="1"/>
  <c r="N186" i="1"/>
  <c r="N185" i="1"/>
  <c r="N184" i="1"/>
  <c r="N183" i="1"/>
  <c r="N182" i="1"/>
  <c r="N181" i="1"/>
  <c r="N172" i="1"/>
  <c r="N171" i="1"/>
  <c r="N170" i="1"/>
  <c r="N163" i="1"/>
  <c r="N162" i="1"/>
  <c r="N161" i="1"/>
  <c r="N148" i="1"/>
  <c r="N147" i="1"/>
  <c r="N146" i="1"/>
  <c r="N119" i="1"/>
  <c r="N118" i="1"/>
  <c r="N115" i="1"/>
  <c r="N112" i="1"/>
  <c r="N110" i="1"/>
  <c r="N109" i="1"/>
  <c r="N108" i="1"/>
  <c r="N105" i="1"/>
  <c r="N104" i="1"/>
  <c r="N103" i="1"/>
  <c r="N102" i="1"/>
  <c r="N101" i="1"/>
  <c r="N98" i="1"/>
  <c r="N94" i="1"/>
  <c r="N93" i="1"/>
  <c r="N92" i="1"/>
  <c r="N91" i="1"/>
  <c r="N87" i="1"/>
  <c r="N86" i="1"/>
  <c r="N85" i="1"/>
  <c r="N83" i="1"/>
  <c r="N82" i="1"/>
  <c r="N81" i="1"/>
  <c r="N75" i="1"/>
  <c r="N71" i="1"/>
  <c r="N67" i="1"/>
  <c r="N66" i="1"/>
  <c r="N65" i="1"/>
  <c r="N64" i="1"/>
  <c r="N62" i="1"/>
  <c r="N61" i="1"/>
  <c r="N57" i="1"/>
  <c r="N56" i="1"/>
  <c r="N55" i="1"/>
  <c r="N42" i="1"/>
  <c r="N40" i="1"/>
  <c r="N39" i="1"/>
  <c r="N38" i="1"/>
  <c r="N36" i="1"/>
  <c r="N35" i="1"/>
  <c r="N34" i="1"/>
  <c r="N33" i="1"/>
  <c r="N32" i="1"/>
  <c r="N31" i="1"/>
  <c r="N28" i="1"/>
  <c r="N27" i="1"/>
  <c r="N26" i="1"/>
  <c r="N22" i="1"/>
  <c r="N20" i="1"/>
  <c r="N18" i="1"/>
  <c r="N17" i="1"/>
  <c r="N16" i="1"/>
  <c r="N14" i="1"/>
  <c r="N11" i="1"/>
  <c r="N10" i="1"/>
  <c r="N8" i="1"/>
  <c r="L71" i="1" l="1"/>
  <c r="Q71" i="1"/>
  <c r="T71" i="1"/>
  <c r="V71" i="1"/>
  <c r="Y71" i="1"/>
  <c r="AA71" i="1"/>
  <c r="AD71" i="1"/>
  <c r="AF71" i="1"/>
  <c r="AK71" i="1"/>
  <c r="AN71" i="1"/>
  <c r="AP71" i="1"/>
  <c r="AS71" i="1"/>
  <c r="AU71" i="1"/>
  <c r="AX71" i="1"/>
  <c r="AZ71" i="1"/>
  <c r="BC71" i="1" l="1"/>
  <c r="AI71" i="1"/>
  <c r="O71" i="1"/>
  <c r="AZ267" i="1" l="1"/>
  <c r="AU267" i="1"/>
  <c r="AS267" i="1"/>
  <c r="AP267" i="1"/>
  <c r="AN267" i="1"/>
  <c r="AK267" i="1"/>
  <c r="AF267" i="1"/>
  <c r="AA267" i="1"/>
  <c r="Y267" i="1"/>
  <c r="V267" i="1"/>
  <c r="Q267" i="1"/>
  <c r="L267" i="1"/>
  <c r="AX267" i="1" l="1"/>
  <c r="AD267" i="1"/>
  <c r="O267" i="1"/>
  <c r="BC267" i="1"/>
  <c r="AI267" i="1"/>
  <c r="T267" i="1"/>
  <c r="Q277" i="1" l="1"/>
  <c r="S277" i="1"/>
  <c r="T277" i="1"/>
  <c r="AZ115" i="1" l="1"/>
  <c r="BC101" i="1"/>
  <c r="AZ109" i="1"/>
  <c r="AZ101" i="1"/>
  <c r="AU109" i="1"/>
  <c r="AU115" i="1"/>
  <c r="AU101" i="1"/>
  <c r="AX101" i="1"/>
  <c r="AP109" i="1"/>
  <c r="AP115" i="1"/>
  <c r="AP101" i="1"/>
  <c r="AK109" i="1"/>
  <c r="AK115" i="1"/>
  <c r="AK101" i="1"/>
  <c r="AF101" i="1"/>
  <c r="AI101" i="1"/>
  <c r="AF109" i="1"/>
  <c r="AF115" i="1"/>
  <c r="AA109" i="1"/>
  <c r="AA115" i="1"/>
  <c r="AA101" i="1"/>
  <c r="AD101" i="1"/>
  <c r="Y101" i="1"/>
  <c r="V109" i="1"/>
  <c r="V115" i="1"/>
  <c r="V101" i="1"/>
  <c r="Y109" i="1"/>
  <c r="L109" i="1"/>
  <c r="L115" i="1"/>
  <c r="L101" i="1"/>
  <c r="O109" i="1"/>
  <c r="O115" i="1"/>
  <c r="O101" i="1"/>
  <c r="Q109" i="1"/>
  <c r="Q115" i="1"/>
  <c r="Q101" i="1"/>
  <c r="T115" i="1"/>
  <c r="T101" i="1"/>
  <c r="AZ289" i="1" l="1"/>
  <c r="AZ287" i="1"/>
  <c r="AZ284" i="1"/>
  <c r="AZ281" i="1"/>
  <c r="BC290" i="1"/>
  <c r="BC287" i="1"/>
  <c r="BC285" i="1"/>
  <c r="BC284" i="1"/>
  <c r="BC283" i="1"/>
  <c r="BC282" i="1"/>
  <c r="AZ291" i="1"/>
  <c r="AZ290" i="1"/>
  <c r="AZ288" i="1"/>
  <c r="AZ286" i="1"/>
  <c r="AZ285" i="1"/>
  <c r="AZ283" i="1"/>
  <c r="AZ282" i="1"/>
  <c r="AZ280" i="1"/>
  <c r="AU291" i="1"/>
  <c r="AU290" i="1"/>
  <c r="AU289" i="1"/>
  <c r="AU288" i="1"/>
  <c r="AU287" i="1"/>
  <c r="AU286" i="1"/>
  <c r="AU285" i="1"/>
  <c r="AU284" i="1"/>
  <c r="AU283" i="1"/>
  <c r="AU282" i="1"/>
  <c r="AU281" i="1"/>
  <c r="AU280" i="1"/>
  <c r="AX291" i="1"/>
  <c r="AX288" i="1"/>
  <c r="AX283" i="1"/>
  <c r="AX281" i="1"/>
  <c r="AX280" i="1"/>
  <c r="AS291" i="1"/>
  <c r="AS289" i="1"/>
  <c r="AS285" i="1"/>
  <c r="AS280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K289" i="1"/>
  <c r="AK288" i="1"/>
  <c r="AK287" i="1"/>
  <c r="AK286" i="1"/>
  <c r="AK285" i="1"/>
  <c r="AK284" i="1"/>
  <c r="AK283" i="1"/>
  <c r="AK282" i="1"/>
  <c r="AK281" i="1"/>
  <c r="AK280" i="1"/>
  <c r="AN283" i="1"/>
  <c r="AN281" i="1"/>
  <c r="AK290" i="1"/>
  <c r="AN291" i="1"/>
  <c r="AN289" i="1"/>
  <c r="AN288" i="1"/>
  <c r="AN286" i="1"/>
  <c r="AN285" i="1"/>
  <c r="AK291" i="1"/>
  <c r="AI290" i="1"/>
  <c r="AI289" i="1"/>
  <c r="AI287" i="1"/>
  <c r="AI285" i="1"/>
  <c r="AI280" i="1"/>
  <c r="AF291" i="1"/>
  <c r="AF290" i="1"/>
  <c r="AF289" i="1"/>
  <c r="AF288" i="1"/>
  <c r="AF287" i="1"/>
  <c r="AF286" i="1"/>
  <c r="AF285" i="1"/>
  <c r="AF284" i="1"/>
  <c r="AF283" i="1"/>
  <c r="AF282" i="1"/>
  <c r="AF281" i="1"/>
  <c r="AF280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D291" i="1"/>
  <c r="AD288" i="1"/>
  <c r="AD287" i="1"/>
  <c r="AD283" i="1"/>
  <c r="AD281" i="1"/>
  <c r="AD280" i="1"/>
  <c r="Y285" i="1"/>
  <c r="Y282" i="1"/>
  <c r="Y280" i="1"/>
  <c r="Y291" i="1"/>
  <c r="V290" i="1"/>
  <c r="V288" i="1"/>
  <c r="V285" i="1"/>
  <c r="V284" i="1"/>
  <c r="V283" i="1"/>
  <c r="V282" i="1"/>
  <c r="V281" i="1"/>
  <c r="V280" i="1"/>
  <c r="Y289" i="1"/>
  <c r="Y288" i="1"/>
  <c r="V291" i="1"/>
  <c r="V289" i="1"/>
  <c r="V287" i="1"/>
  <c r="V286" i="1"/>
  <c r="L291" i="1"/>
  <c r="L290" i="1"/>
  <c r="L289" i="1"/>
  <c r="T291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O290" i="1"/>
  <c r="O287" i="1"/>
  <c r="O286" i="1"/>
  <c r="O285" i="1"/>
  <c r="O284" i="1"/>
  <c r="O283" i="1"/>
  <c r="O280" i="1"/>
  <c r="L288" i="1"/>
  <c r="L287" i="1"/>
  <c r="L286" i="1"/>
  <c r="L285" i="1"/>
  <c r="L284" i="1"/>
  <c r="L283" i="1"/>
  <c r="L282" i="1"/>
  <c r="L281" i="1"/>
  <c r="L280" i="1"/>
  <c r="J280" i="1"/>
  <c r="AN287" i="1"/>
  <c r="AN284" i="1"/>
  <c r="BC281" i="1"/>
  <c r="AS281" i="1"/>
  <c r="Y287" i="1"/>
  <c r="T289" i="1"/>
  <c r="T288" i="1"/>
  <c r="T285" i="1"/>
  <c r="BC288" i="1"/>
  <c r="O289" i="1"/>
  <c r="T287" i="1"/>
  <c r="AX282" i="1"/>
  <c r="AI281" i="1"/>
  <c r="AS287" i="1"/>
  <c r="AX284" i="1"/>
  <c r="AS284" i="1"/>
  <c r="AD289" i="1"/>
  <c r="AS283" i="1"/>
  <c r="AI283" i="1"/>
  <c r="AX290" i="1"/>
  <c r="AS290" i="1"/>
  <c r="AD290" i="1"/>
  <c r="Y290" i="1"/>
  <c r="BC289" i="1"/>
  <c r="BC286" i="1"/>
  <c r="AX286" i="1"/>
  <c r="AD286" i="1"/>
  <c r="AD284" i="1"/>
  <c r="Y284" i="1"/>
  <c r="AN282" i="1"/>
  <c r="AI282" i="1"/>
  <c r="O282" i="1"/>
  <c r="Y281" i="1"/>
  <c r="T281" i="1"/>
  <c r="AS286" i="1"/>
  <c r="AI286" i="1"/>
  <c r="AX285" i="1"/>
  <c r="AD285" i="1"/>
  <c r="T284" i="1"/>
  <c r="AD282" i="1"/>
  <c r="T282" i="1"/>
  <c r="O281" i="1"/>
  <c r="T280" i="1"/>
  <c r="O288" i="1"/>
  <c r="T286" i="1"/>
  <c r="AI291" i="1"/>
  <c r="AS288" i="1"/>
  <c r="AX287" i="1"/>
  <c r="Y286" i="1"/>
  <c r="Y283" i="1"/>
  <c r="AN280" i="1"/>
  <c r="BC291" i="1"/>
  <c r="O291" i="1"/>
  <c r="AN290" i="1"/>
  <c r="T290" i="1"/>
  <c r="AX289" i="1"/>
  <c r="AI288" i="1"/>
  <c r="AI284" i="1"/>
  <c r="AS282" i="1"/>
  <c r="BC280" i="1"/>
  <c r="T283" i="1"/>
  <c r="J286" i="1" l="1"/>
  <c r="J291" i="1"/>
  <c r="J282" i="1"/>
  <c r="J287" i="1"/>
  <c r="J283" i="1"/>
  <c r="J289" i="1"/>
  <c r="J288" i="1"/>
  <c r="J290" i="1"/>
  <c r="J281" i="1"/>
  <c r="J284" i="1"/>
  <c r="J285" i="1"/>
  <c r="AW277" i="1" l="1"/>
  <c r="AM277" i="1"/>
  <c r="AC277" i="1"/>
  <c r="BB277" i="1"/>
  <c r="AR277" i="1"/>
  <c r="AH277" i="1"/>
  <c r="X277" i="1"/>
  <c r="AZ174" i="1" l="1"/>
  <c r="AU174" i="1"/>
  <c r="AP174" i="1"/>
  <c r="AK174" i="1"/>
  <c r="AF174" i="1"/>
  <c r="AA174" i="1"/>
  <c r="V174" i="1"/>
  <c r="Q174" i="1"/>
  <c r="L174" i="1"/>
  <c r="T174" i="1"/>
  <c r="AZ61" i="1" l="1"/>
  <c r="AZ56" i="1"/>
  <c r="AZ51" i="1"/>
  <c r="AZ62" i="1"/>
  <c r="AZ58" i="1"/>
  <c r="AZ52" i="1"/>
  <c r="AZ22" i="1"/>
  <c r="AZ42" i="1"/>
  <c r="AZ63" i="1"/>
  <c r="AZ59" i="1"/>
  <c r="AZ53" i="1"/>
  <c r="AZ49" i="1"/>
  <c r="AZ111" i="1"/>
  <c r="AZ48" i="1"/>
  <c r="AZ10" i="1"/>
  <c r="AZ39" i="1"/>
  <c r="AZ23" i="1"/>
  <c r="AZ60" i="1"/>
  <c r="AZ57" i="1"/>
  <c r="AZ55" i="1"/>
  <c r="AZ54" i="1"/>
  <c r="AZ50" i="1"/>
  <c r="AU42" i="1"/>
  <c r="AU10" i="1"/>
  <c r="AU39" i="1"/>
  <c r="AU23" i="1"/>
  <c r="AU60" i="1"/>
  <c r="AU57" i="1"/>
  <c r="AU55" i="1"/>
  <c r="AU54" i="1"/>
  <c r="AU50" i="1"/>
  <c r="AU22" i="1"/>
  <c r="AU63" i="1"/>
  <c r="AU59" i="1"/>
  <c r="AU53" i="1"/>
  <c r="AU49" i="1"/>
  <c r="AU111" i="1"/>
  <c r="AU61" i="1"/>
  <c r="AU56" i="1"/>
  <c r="AU51" i="1"/>
  <c r="AU62" i="1"/>
  <c r="AU58" i="1"/>
  <c r="AU52" i="1"/>
  <c r="AU48" i="1"/>
  <c r="AP51" i="1"/>
  <c r="AP62" i="1"/>
  <c r="AP58" i="1"/>
  <c r="AP52" i="1"/>
  <c r="AP48" i="1"/>
  <c r="AP56" i="1"/>
  <c r="AP22" i="1"/>
  <c r="AP42" i="1"/>
  <c r="AP63" i="1"/>
  <c r="AP59" i="1"/>
  <c r="AP53" i="1"/>
  <c r="AP49" i="1"/>
  <c r="AP111" i="1"/>
  <c r="AP61" i="1"/>
  <c r="AP10" i="1"/>
  <c r="AP39" i="1"/>
  <c r="AP23" i="1"/>
  <c r="AP60" i="1"/>
  <c r="AP57" i="1"/>
  <c r="AP55" i="1"/>
  <c r="AP54" i="1"/>
  <c r="AP50" i="1"/>
  <c r="AK60" i="1"/>
  <c r="AK57" i="1"/>
  <c r="AK50" i="1"/>
  <c r="AK22" i="1"/>
  <c r="AK42" i="1"/>
  <c r="AK63" i="1"/>
  <c r="AK59" i="1"/>
  <c r="AK53" i="1"/>
  <c r="AK49" i="1"/>
  <c r="AK111" i="1"/>
  <c r="AK10" i="1"/>
  <c r="AK23" i="1"/>
  <c r="AK55" i="1"/>
  <c r="AK61" i="1"/>
  <c r="AK56" i="1"/>
  <c r="AK51" i="1"/>
  <c r="AK39" i="1"/>
  <c r="AK54" i="1"/>
  <c r="AK62" i="1"/>
  <c r="AK58" i="1"/>
  <c r="AK52" i="1"/>
  <c r="AK48" i="1"/>
  <c r="AF56" i="1"/>
  <c r="AF51" i="1"/>
  <c r="AF52" i="1"/>
  <c r="AF48" i="1"/>
  <c r="AF22" i="1"/>
  <c r="AF42" i="1"/>
  <c r="AF63" i="1"/>
  <c r="AF59" i="1"/>
  <c r="AF53" i="1"/>
  <c r="AF49" i="1"/>
  <c r="AF111" i="1"/>
  <c r="AF61" i="1"/>
  <c r="AF62" i="1"/>
  <c r="AF58" i="1"/>
  <c r="AF10" i="1"/>
  <c r="AF39" i="1"/>
  <c r="AF23" i="1"/>
  <c r="AF60" i="1"/>
  <c r="AF57" i="1"/>
  <c r="AF55" i="1"/>
  <c r="AF54" i="1"/>
  <c r="AF50" i="1"/>
  <c r="AA22" i="1"/>
  <c r="AA42" i="1"/>
  <c r="AA63" i="1"/>
  <c r="AA59" i="1"/>
  <c r="AA53" i="1"/>
  <c r="AA49" i="1"/>
  <c r="AA111" i="1"/>
  <c r="AA10" i="1"/>
  <c r="AA39" i="1"/>
  <c r="AA23" i="1"/>
  <c r="AA60" i="1"/>
  <c r="AA57" i="1"/>
  <c r="AA55" i="1"/>
  <c r="AA54" i="1"/>
  <c r="AA50" i="1"/>
  <c r="AA61" i="1"/>
  <c r="AA56" i="1"/>
  <c r="AA51" i="1"/>
  <c r="AA62" i="1"/>
  <c r="AA58" i="1"/>
  <c r="AA52" i="1"/>
  <c r="AA48" i="1"/>
  <c r="V62" i="1"/>
  <c r="V58" i="1"/>
  <c r="V52" i="1"/>
  <c r="V48" i="1"/>
  <c r="V51" i="1"/>
  <c r="V22" i="1"/>
  <c r="V63" i="1"/>
  <c r="V59" i="1"/>
  <c r="V53" i="1"/>
  <c r="V49" i="1"/>
  <c r="V111" i="1"/>
  <c r="V61" i="1"/>
  <c r="V56" i="1"/>
  <c r="V42" i="1"/>
  <c r="V10" i="1"/>
  <c r="V39" i="1"/>
  <c r="V23" i="1"/>
  <c r="V60" i="1"/>
  <c r="V57" i="1"/>
  <c r="V55" i="1"/>
  <c r="V54" i="1"/>
  <c r="V50" i="1"/>
  <c r="Q53" i="1"/>
  <c r="Q10" i="1"/>
  <c r="Q39" i="1"/>
  <c r="Q23" i="1"/>
  <c r="Q60" i="1"/>
  <c r="Q57" i="1"/>
  <c r="Q55" i="1"/>
  <c r="Q54" i="1"/>
  <c r="Q50" i="1"/>
  <c r="Q22" i="1"/>
  <c r="Q42" i="1"/>
  <c r="Q63" i="1"/>
  <c r="Q59" i="1"/>
  <c r="Q49" i="1"/>
  <c r="Q111" i="1"/>
  <c r="Q61" i="1"/>
  <c r="Q56" i="1"/>
  <c r="Q51" i="1"/>
  <c r="L111" i="1"/>
  <c r="Q62" i="1"/>
  <c r="Q58" i="1"/>
  <c r="Q52" i="1"/>
  <c r="Q48" i="1"/>
  <c r="L61" i="1"/>
  <c r="L56" i="1"/>
  <c r="L51" i="1"/>
  <c r="L62" i="1"/>
  <c r="L58" i="1"/>
  <c r="L52" i="1"/>
  <c r="L48" i="1"/>
  <c r="L22" i="1"/>
  <c r="L42" i="1"/>
  <c r="L63" i="1"/>
  <c r="L59" i="1"/>
  <c r="L53" i="1"/>
  <c r="L49" i="1"/>
  <c r="L10" i="1"/>
  <c r="L39" i="1"/>
  <c r="L23" i="1"/>
  <c r="L60" i="1"/>
  <c r="L57" i="1"/>
  <c r="L55" i="1"/>
  <c r="L54" i="1"/>
  <c r="L50" i="1"/>
  <c r="AN22" i="1"/>
  <c r="BC56" i="1"/>
  <c r="AI56" i="1"/>
  <c r="AN56" i="1"/>
  <c r="AN10" i="1"/>
  <c r="AX39" i="1"/>
  <c r="AX55" i="1"/>
  <c r="AD55" i="1"/>
  <c r="AS10" i="1"/>
  <c r="AN62" i="1"/>
  <c r="BC57" i="1"/>
  <c r="AI57" i="1"/>
  <c r="Y10" i="1"/>
  <c r="Y39" i="1"/>
  <c r="T61" i="1"/>
  <c r="T62" i="1"/>
  <c r="T22" i="1"/>
  <c r="T42" i="1"/>
  <c r="T56" i="1"/>
  <c r="T39" i="1"/>
  <c r="T23" i="1"/>
  <c r="O61" i="1"/>
  <c r="O56" i="1"/>
  <c r="O57" i="1"/>
  <c r="AN60" i="1"/>
  <c r="AN57" i="1"/>
  <c r="T55" i="1"/>
  <c r="Y57" i="1"/>
  <c r="AD57" i="1"/>
  <c r="AS56" i="1"/>
  <c r="AD56" i="1"/>
  <c r="AN63" i="1"/>
  <c r="BC62" i="1"/>
  <c r="AX62" i="1"/>
  <c r="AI62" i="1"/>
  <c r="AD62" i="1"/>
  <c r="O62" i="1"/>
  <c r="AX56" i="1"/>
  <c r="O42" i="1"/>
  <c r="Y56" i="1"/>
  <c r="AX57" i="1"/>
  <c r="AS57" i="1"/>
  <c r="AN55" i="1"/>
  <c r="Y55" i="1"/>
  <c r="O55" i="1"/>
  <c r="AS55" i="1"/>
  <c r="AI55" i="1"/>
  <c r="AS62" i="1"/>
  <c r="Y62" i="1"/>
  <c r="T57" i="1"/>
  <c r="BC55" i="1"/>
  <c r="AD39" i="1"/>
  <c r="BC22" i="1"/>
  <c r="AX22" i="1"/>
  <c r="AI22" i="1"/>
  <c r="AD22" i="1"/>
  <c r="O22" i="1"/>
  <c r="AS22" i="1"/>
  <c r="Y22" i="1"/>
  <c r="O39" i="1"/>
  <c r="AI39" i="1"/>
  <c r="AI10" i="1"/>
  <c r="BC39" i="1"/>
  <c r="BC10" i="1"/>
  <c r="T10" i="1"/>
  <c r="O10" i="1"/>
  <c r="AX10" i="1"/>
  <c r="AD10" i="1"/>
  <c r="AI109" i="1" l="1"/>
  <c r="J109" i="1"/>
  <c r="J111" i="1"/>
  <c r="BB111" i="1" l="1"/>
  <c r="AW111" i="1"/>
  <c r="AR111" i="1"/>
  <c r="AM111" i="1"/>
  <c r="AH111" i="1"/>
  <c r="X111" i="1"/>
  <c r="N111" i="1"/>
  <c r="AC111" i="1"/>
  <c r="AR109" i="1"/>
  <c r="AS109" i="1" s="1"/>
  <c r="BB109" i="1"/>
  <c r="AM109" i="1"/>
  <c r="AW109" i="1"/>
  <c r="AX109" i="1" s="1"/>
  <c r="J115" i="1"/>
  <c r="J101" i="1"/>
  <c r="J56" i="1"/>
  <c r="J174" i="1"/>
  <c r="J10" i="1"/>
  <c r="J71" i="1"/>
  <c r="AI115" i="1"/>
  <c r="Y115" i="1"/>
  <c r="AX115" i="1"/>
  <c r="T109" i="1"/>
  <c r="AD109" i="1"/>
  <c r="AN109" i="1"/>
  <c r="BC109" i="1"/>
  <c r="BB174" i="1" l="1"/>
  <c r="AM174" i="1"/>
  <c r="AR174" i="1"/>
  <c r="AC174" i="1"/>
  <c r="AD174" i="1" s="1"/>
  <c r="N174" i="1"/>
  <c r="O174" i="1" s="1"/>
  <c r="AR101" i="1"/>
  <c r="AS101" i="1" s="1"/>
  <c r="AM101" i="1"/>
  <c r="AN101" i="1" s="1"/>
  <c r="BB115" i="1"/>
  <c r="BC115" i="1" s="1"/>
  <c r="AR115" i="1"/>
  <c r="AS115" i="1" s="1"/>
  <c r="AM115" i="1"/>
  <c r="AN115" i="1" s="1"/>
  <c r="AC115" i="1"/>
  <c r="AD115" i="1" s="1"/>
  <c r="Y111" i="1"/>
  <c r="O111" i="1"/>
  <c r="AX174" i="1"/>
  <c r="AI174" i="1"/>
  <c r="AN174" i="1"/>
  <c r="Y174" i="1"/>
  <c r="AN111" i="1"/>
  <c r="AS174" i="1" l="1"/>
  <c r="T111" i="1"/>
  <c r="BC174" i="1"/>
  <c r="AD111" i="1"/>
  <c r="AI111" i="1"/>
  <c r="AS111" i="1"/>
  <c r="AZ75" i="1"/>
  <c r="BC111" i="1"/>
  <c r="AU75" i="1"/>
  <c r="AX111" i="1"/>
  <c r="AP75" i="1"/>
  <c r="AK75" i="1"/>
  <c r="AF75" i="1"/>
  <c r="AA75" i="1"/>
  <c r="V75" i="1"/>
  <c r="Q75" i="1"/>
  <c r="L75" i="1"/>
  <c r="AI75" i="1"/>
  <c r="AS75" i="1"/>
  <c r="BC75" i="1"/>
  <c r="Y75" i="1"/>
  <c r="O75" i="1"/>
  <c r="T75" i="1"/>
  <c r="AN75" i="1"/>
  <c r="AD75" i="1"/>
  <c r="AX75" i="1"/>
  <c r="AZ87" i="1" l="1"/>
  <c r="AU87" i="1"/>
  <c r="AP87" i="1"/>
  <c r="AK87" i="1"/>
  <c r="AF87" i="1"/>
  <c r="AA87" i="1"/>
  <c r="V87" i="1"/>
  <c r="Q87" i="1"/>
  <c r="L87" i="1"/>
  <c r="AD87" i="1"/>
  <c r="AZ273" i="1" l="1"/>
  <c r="AZ274" i="1"/>
  <c r="AU273" i="1"/>
  <c r="AU274" i="1"/>
  <c r="AP273" i="1"/>
  <c r="AP274" i="1"/>
  <c r="AK273" i="1"/>
  <c r="AK274" i="1"/>
  <c r="AF273" i="1"/>
  <c r="AF274" i="1"/>
  <c r="AA273" i="1"/>
  <c r="AA274" i="1"/>
  <c r="V273" i="1"/>
  <c r="V274" i="1"/>
  <c r="Q273" i="1"/>
  <c r="Q274" i="1"/>
  <c r="L273" i="1"/>
  <c r="L274" i="1"/>
  <c r="AI273" i="1"/>
  <c r="AS273" i="1"/>
  <c r="AI274" i="1"/>
  <c r="AS274" i="1"/>
  <c r="BC274" i="1"/>
  <c r="AN273" i="1"/>
  <c r="AX274" i="1"/>
  <c r="Y274" i="1"/>
  <c r="Y273" i="1"/>
  <c r="T273" i="1"/>
  <c r="O274" i="1"/>
  <c r="AD274" i="1"/>
  <c r="BC273" i="1"/>
  <c r="O273" i="1"/>
  <c r="AD273" i="1"/>
  <c r="AX273" i="1"/>
  <c r="T274" i="1"/>
  <c r="AN274" i="1"/>
  <c r="J39" i="1" l="1"/>
  <c r="AR39" i="1" l="1"/>
  <c r="AM39" i="1"/>
  <c r="J42" i="1"/>
  <c r="J22" i="1"/>
  <c r="AX87" i="1"/>
  <c r="BB42" i="1" l="1"/>
  <c r="AM42" i="1"/>
  <c r="AC42" i="1"/>
  <c r="AD42" i="1" s="1"/>
  <c r="AR42" i="1"/>
  <c r="AS39" i="1"/>
  <c r="AN39" i="1"/>
  <c r="AI42" i="1"/>
  <c r="AX42" i="1"/>
  <c r="Y42" i="1"/>
  <c r="AN42" i="1"/>
  <c r="AS42" i="1" l="1"/>
  <c r="BC42" i="1"/>
  <c r="AZ18" i="1" l="1"/>
  <c r="AU18" i="1"/>
  <c r="AP18" i="1"/>
  <c r="AK18" i="1"/>
  <c r="AF18" i="1"/>
  <c r="AA18" i="1"/>
  <c r="V18" i="1"/>
  <c r="Q18" i="1"/>
  <c r="L18" i="1"/>
  <c r="AS18" i="1"/>
  <c r="AX18" i="1"/>
  <c r="AN18" i="1"/>
  <c r="Y18" i="1"/>
  <c r="T18" i="1"/>
  <c r="BC18" i="1"/>
  <c r="AI18" i="1"/>
  <c r="O18" i="1"/>
  <c r="AD18" i="1"/>
  <c r="AK65" i="1" l="1"/>
  <c r="Q65" i="1"/>
  <c r="AN65" i="1"/>
  <c r="AS65" i="1"/>
  <c r="Y65" i="1"/>
  <c r="T65" i="1"/>
  <c r="O65" i="1"/>
  <c r="AI65" i="1"/>
  <c r="AD65" i="1"/>
  <c r="BC65" i="1"/>
  <c r="AX65" i="1"/>
  <c r="AF65" i="1"/>
  <c r="V65" i="1"/>
  <c r="AP65" i="1"/>
  <c r="L65" i="1"/>
  <c r="AZ65" i="1"/>
  <c r="AA65" i="1"/>
  <c r="AU65" i="1"/>
  <c r="AZ30" i="24" l="1"/>
  <c r="AU30" i="24"/>
  <c r="AP30" i="24"/>
  <c r="AK30" i="24"/>
  <c r="AF30" i="24"/>
  <c r="AA30" i="24"/>
  <c r="V30" i="24"/>
  <c r="Q30" i="24"/>
  <c r="L30" i="24"/>
  <c r="AD181" i="1" l="1"/>
  <c r="AX181" i="1"/>
  <c r="V181" i="1"/>
  <c r="AP176" i="1"/>
  <c r="L181" i="1"/>
  <c r="V176" i="1"/>
  <c r="AP181" i="1"/>
  <c r="AZ181" i="1"/>
  <c r="AF181" i="1"/>
  <c r="AF176" i="1"/>
  <c r="T30" i="24"/>
  <c r="L176" i="1"/>
  <c r="AZ176" i="1"/>
  <c r="Y181" i="1"/>
  <c r="AS181" i="1"/>
  <c r="O181" i="1"/>
  <c r="Q181" i="1"/>
  <c r="AK181" i="1"/>
  <c r="BC181" i="1"/>
  <c r="AA181" i="1"/>
  <c r="AU181" i="1"/>
  <c r="Q176" i="1"/>
  <c r="AK176" i="1"/>
  <c r="AA176" i="1"/>
  <c r="AU176" i="1"/>
  <c r="AN181" i="1" l="1"/>
  <c r="AZ36" i="24" l="1"/>
  <c r="AU36" i="24"/>
  <c r="AP36" i="24"/>
  <c r="AK36" i="24"/>
  <c r="AF36" i="24"/>
  <c r="AA36" i="24"/>
  <c r="V36" i="24"/>
  <c r="Q36" i="24"/>
  <c r="L36" i="24"/>
  <c r="AZ35" i="24"/>
  <c r="AU35" i="24"/>
  <c r="AP35" i="24"/>
  <c r="AK35" i="24"/>
  <c r="AF35" i="24"/>
  <c r="AA35" i="24"/>
  <c r="V35" i="24"/>
  <c r="Q35" i="24"/>
  <c r="L35" i="24"/>
  <c r="AZ34" i="24"/>
  <c r="AU34" i="24"/>
  <c r="AP34" i="24"/>
  <c r="AK34" i="24"/>
  <c r="AF34" i="24"/>
  <c r="AA34" i="24"/>
  <c r="V34" i="24"/>
  <c r="Q34" i="24"/>
  <c r="L34" i="24"/>
  <c r="AZ33" i="24"/>
  <c r="AU33" i="24"/>
  <c r="AP33" i="24"/>
  <c r="AK33" i="24"/>
  <c r="AF33" i="24"/>
  <c r="AA33" i="24"/>
  <c r="V33" i="24"/>
  <c r="Q33" i="24"/>
  <c r="L33" i="24"/>
  <c r="AZ32" i="24"/>
  <c r="AU32" i="24"/>
  <c r="AP32" i="24"/>
  <c r="AK32" i="24"/>
  <c r="AF32" i="24"/>
  <c r="AA32" i="24"/>
  <c r="V32" i="24"/>
  <c r="Q32" i="24"/>
  <c r="L32" i="24"/>
  <c r="AZ31" i="24"/>
  <c r="AU31" i="24"/>
  <c r="AP31" i="24"/>
  <c r="AK31" i="24"/>
  <c r="AF31" i="24"/>
  <c r="AA31" i="24"/>
  <c r="V31" i="24"/>
  <c r="T31" i="24"/>
  <c r="Q31" i="24"/>
  <c r="L31" i="24"/>
  <c r="AZ29" i="24"/>
  <c r="AU29" i="24"/>
  <c r="AP29" i="24"/>
  <c r="AK29" i="24"/>
  <c r="AF29" i="24"/>
  <c r="AA29" i="24"/>
  <c r="V29" i="24"/>
  <c r="Q29" i="24"/>
  <c r="L29" i="24"/>
  <c r="AZ28" i="24"/>
  <c r="AU28" i="24"/>
  <c r="AP28" i="24"/>
  <c r="AK28" i="24"/>
  <c r="AF28" i="24"/>
  <c r="AA28" i="24"/>
  <c r="V28" i="24"/>
  <c r="Q28" i="24"/>
  <c r="L28" i="24"/>
  <c r="AZ27" i="24"/>
  <c r="AU27" i="24"/>
  <c r="AP27" i="24"/>
  <c r="AK27" i="24"/>
  <c r="AF27" i="24"/>
  <c r="AA27" i="24"/>
  <c r="V27" i="24"/>
  <c r="Q27" i="24"/>
  <c r="L27" i="24"/>
  <c r="AZ26" i="24"/>
  <c r="AU26" i="24"/>
  <c r="AP26" i="24"/>
  <c r="AK26" i="24"/>
  <c r="AF26" i="24"/>
  <c r="AA26" i="24"/>
  <c r="V26" i="24"/>
  <c r="Q26" i="24"/>
  <c r="L26" i="24"/>
  <c r="AZ25" i="24"/>
  <c r="AU25" i="24"/>
  <c r="AP25" i="24"/>
  <c r="AK25" i="24"/>
  <c r="AF25" i="24"/>
  <c r="AA25" i="24"/>
  <c r="V25" i="24"/>
  <c r="Q25" i="24"/>
  <c r="L25" i="24"/>
  <c r="AZ24" i="24"/>
  <c r="AU24" i="24"/>
  <c r="AP24" i="24"/>
  <c r="AK24" i="24"/>
  <c r="AF24" i="24"/>
  <c r="AA24" i="24"/>
  <c r="V24" i="24"/>
  <c r="Q24" i="24"/>
  <c r="L24" i="24"/>
  <c r="AZ23" i="24"/>
  <c r="AU23" i="24"/>
  <c r="AP23" i="24"/>
  <c r="AK23" i="24"/>
  <c r="AF23" i="24"/>
  <c r="AA23" i="24"/>
  <c r="V23" i="24"/>
  <c r="Q23" i="24"/>
  <c r="L23" i="24"/>
  <c r="AZ22" i="24"/>
  <c r="AU22" i="24"/>
  <c r="AP22" i="24"/>
  <c r="AK22" i="24"/>
  <c r="AF22" i="24"/>
  <c r="AA22" i="24"/>
  <c r="V22" i="24"/>
  <c r="Q22" i="24"/>
  <c r="L22" i="24"/>
  <c r="AZ21" i="24"/>
  <c r="AU21" i="24"/>
  <c r="AP21" i="24"/>
  <c r="AK21" i="24"/>
  <c r="AF21" i="24"/>
  <c r="AA21" i="24"/>
  <c r="V21" i="24"/>
  <c r="Q21" i="24"/>
  <c r="L21" i="24"/>
  <c r="AZ20" i="24"/>
  <c r="AU20" i="24"/>
  <c r="AP20" i="24"/>
  <c r="AK20" i="24"/>
  <c r="AF20" i="24"/>
  <c r="AA20" i="24"/>
  <c r="V20" i="24"/>
  <c r="Q20" i="24"/>
  <c r="L20" i="24"/>
  <c r="AZ19" i="24"/>
  <c r="AU19" i="24"/>
  <c r="AP19" i="24"/>
  <c r="AK19" i="24"/>
  <c r="AF19" i="24"/>
  <c r="AA19" i="24"/>
  <c r="V19" i="24"/>
  <c r="Q19" i="24"/>
  <c r="L19" i="24"/>
  <c r="AZ18" i="24"/>
  <c r="AU18" i="24"/>
  <c r="AP18" i="24"/>
  <c r="AK18" i="24"/>
  <c r="AF18" i="24"/>
  <c r="AA18" i="24"/>
  <c r="V18" i="24"/>
  <c r="Q18" i="24"/>
  <c r="L18" i="24"/>
  <c r="J18" i="24"/>
  <c r="AZ17" i="24"/>
  <c r="AU17" i="24"/>
  <c r="AP17" i="24"/>
  <c r="AK17" i="24"/>
  <c r="AF17" i="24"/>
  <c r="AA17" i="24"/>
  <c r="V17" i="24"/>
  <c r="Q17" i="24"/>
  <c r="L17" i="24"/>
  <c r="AZ16" i="24"/>
  <c r="AU16" i="24"/>
  <c r="AP16" i="24"/>
  <c r="AK16" i="24"/>
  <c r="AF16" i="24"/>
  <c r="AA16" i="24"/>
  <c r="V16" i="24"/>
  <c r="Q16" i="24"/>
  <c r="L16" i="24"/>
  <c r="AZ15" i="24"/>
  <c r="AU15" i="24"/>
  <c r="AP15" i="24"/>
  <c r="AK15" i="24"/>
  <c r="AF15" i="24"/>
  <c r="AA15" i="24"/>
  <c r="V15" i="24"/>
  <c r="Q15" i="24"/>
  <c r="L15" i="24"/>
  <c r="AZ14" i="24"/>
  <c r="AU14" i="24"/>
  <c r="AP14" i="24"/>
  <c r="AK14" i="24"/>
  <c r="AF14" i="24"/>
  <c r="AA14" i="24"/>
  <c r="V14" i="24"/>
  <c r="Q14" i="24"/>
  <c r="L14" i="24"/>
  <c r="AZ13" i="24"/>
  <c r="AU13" i="24"/>
  <c r="AP13" i="24"/>
  <c r="AK13" i="24"/>
  <c r="AF13" i="24"/>
  <c r="AA13" i="24"/>
  <c r="V13" i="24"/>
  <c r="Q13" i="24"/>
  <c r="L13" i="24"/>
  <c r="AZ12" i="24"/>
  <c r="AU12" i="24"/>
  <c r="AP12" i="24"/>
  <c r="AK12" i="24"/>
  <c r="AF12" i="24"/>
  <c r="AA12" i="24"/>
  <c r="V12" i="24"/>
  <c r="Q12" i="24"/>
  <c r="L12" i="24"/>
  <c r="AZ11" i="24"/>
  <c r="AU11" i="24"/>
  <c r="AP11" i="24"/>
  <c r="AK11" i="24"/>
  <c r="AF11" i="24"/>
  <c r="AA11" i="24"/>
  <c r="V11" i="24"/>
  <c r="Q11" i="24"/>
  <c r="L11" i="24"/>
  <c r="AZ10" i="24"/>
  <c r="AU10" i="24"/>
  <c r="AP10" i="24"/>
  <c r="AK10" i="24"/>
  <c r="AF10" i="24"/>
  <c r="AA10" i="24"/>
  <c r="V10" i="24"/>
  <c r="Q10" i="24"/>
  <c r="L10" i="24"/>
  <c r="AZ9" i="24"/>
  <c r="AU9" i="24"/>
  <c r="AP9" i="24"/>
  <c r="AK9" i="24"/>
  <c r="AF9" i="24"/>
  <c r="AA9" i="24"/>
  <c r="V9" i="24"/>
  <c r="Q9" i="24"/>
  <c r="L9" i="24"/>
  <c r="AZ8" i="24"/>
  <c r="AU8" i="24"/>
  <c r="AP8" i="24"/>
  <c r="AK8" i="24"/>
  <c r="AF8" i="24"/>
  <c r="AA8" i="24"/>
  <c r="V8" i="24"/>
  <c r="Q8" i="24"/>
  <c r="L8" i="24"/>
  <c r="BC277" i="1"/>
  <c r="AZ277" i="1"/>
  <c r="AX277" i="1"/>
  <c r="AU277" i="1"/>
  <c r="AS277" i="1"/>
  <c r="AP277" i="1"/>
  <c r="AN277" i="1"/>
  <c r="AK277" i="1"/>
  <c r="AI277" i="1"/>
  <c r="AF277" i="1"/>
  <c r="AD277" i="1"/>
  <c r="AA277" i="1"/>
  <c r="Y277" i="1"/>
  <c r="V277" i="1"/>
  <c r="O277" i="1"/>
  <c r="N277" i="1"/>
  <c r="L277" i="1"/>
  <c r="J277" i="1"/>
  <c r="AZ239" i="1" l="1"/>
  <c r="AZ240" i="1"/>
  <c r="AZ31" i="1"/>
  <c r="AZ34" i="1"/>
  <c r="AZ100" i="1"/>
  <c r="AZ104" i="1"/>
  <c r="AZ113" i="1"/>
  <c r="AZ121" i="1"/>
  <c r="AZ129" i="1"/>
  <c r="AZ231" i="1"/>
  <c r="AZ37" i="1"/>
  <c r="AZ43" i="1"/>
  <c r="AZ91" i="1"/>
  <c r="AZ154" i="1"/>
  <c r="AZ177" i="1"/>
  <c r="AZ183" i="1"/>
  <c r="AZ187" i="1"/>
  <c r="AZ207" i="1"/>
  <c r="AZ208" i="1"/>
  <c r="AZ209" i="1"/>
  <c r="AZ210" i="1"/>
  <c r="AZ212" i="1"/>
  <c r="AZ213" i="1"/>
  <c r="AZ215" i="1"/>
  <c r="AZ216" i="1"/>
  <c r="AZ219" i="1"/>
  <c r="AZ220" i="1"/>
  <c r="AZ221" i="1"/>
  <c r="AZ224" i="1"/>
  <c r="AZ226" i="1"/>
  <c r="AZ229" i="1"/>
  <c r="AZ230" i="1"/>
  <c r="AZ236" i="1"/>
  <c r="AZ250" i="1"/>
  <c r="AZ251" i="1"/>
  <c r="AZ252" i="1"/>
  <c r="AZ259" i="1"/>
  <c r="AZ13" i="1"/>
  <c r="AZ89" i="1"/>
  <c r="AZ120" i="1"/>
  <c r="AZ130" i="1"/>
  <c r="AZ173" i="1"/>
  <c r="AZ178" i="1"/>
  <c r="AZ180" i="1"/>
  <c r="AZ198" i="1"/>
  <c r="AZ206" i="1"/>
  <c r="AZ218" i="1"/>
  <c r="AZ223" i="1"/>
  <c r="AZ238" i="1"/>
  <c r="AZ241" i="1"/>
  <c r="AZ242" i="1"/>
  <c r="AZ44" i="1"/>
  <c r="AZ77" i="1"/>
  <c r="AZ108" i="1"/>
  <c r="AZ32" i="1"/>
  <c r="AZ64" i="1"/>
  <c r="AZ72" i="1"/>
  <c r="AZ73" i="1"/>
  <c r="AZ150" i="1"/>
  <c r="AZ151" i="1"/>
  <c r="AZ175" i="1"/>
  <c r="AZ196" i="1"/>
  <c r="AZ201" i="1"/>
  <c r="AZ202" i="1"/>
  <c r="AZ203" i="1"/>
  <c r="AZ211" i="1"/>
  <c r="AZ235" i="1"/>
  <c r="AZ244" i="1"/>
  <c r="AZ257" i="1"/>
  <c r="AZ258" i="1"/>
  <c r="AZ41" i="1"/>
  <c r="AZ90" i="1"/>
  <c r="AZ179" i="1"/>
  <c r="AZ217" i="1"/>
  <c r="AZ222" i="1"/>
  <c r="AZ227" i="1"/>
  <c r="AZ228" i="1"/>
  <c r="AZ237" i="1"/>
  <c r="AZ254" i="1"/>
  <c r="AZ260" i="1"/>
  <c r="AZ28" i="1"/>
  <c r="AZ84" i="1"/>
  <c r="AZ105" i="1"/>
  <c r="AZ128" i="1"/>
  <c r="AZ9" i="1"/>
  <c r="AZ24" i="1"/>
  <c r="AZ45" i="1"/>
  <c r="AZ46" i="1"/>
  <c r="AZ66" i="1"/>
  <c r="AZ68" i="1"/>
  <c r="AZ78" i="1"/>
  <c r="AZ103" i="1"/>
  <c r="AZ8" i="1"/>
  <c r="AZ12" i="1"/>
  <c r="AZ19" i="1"/>
  <c r="AZ21" i="1"/>
  <c r="AZ25" i="1"/>
  <c r="AZ69" i="1"/>
  <c r="AZ70" i="1"/>
  <c r="AZ79" i="1"/>
  <c r="AZ80" i="1"/>
  <c r="AZ88" i="1"/>
  <c r="AZ99" i="1"/>
  <c r="AZ114" i="1"/>
  <c r="AZ119" i="1"/>
  <c r="AZ149" i="1"/>
  <c r="AZ152" i="1"/>
  <c r="AZ167" i="1"/>
  <c r="AZ168" i="1"/>
  <c r="AZ169" i="1"/>
  <c r="AZ161" i="1"/>
  <c r="AZ162" i="1"/>
  <c r="AZ163" i="1"/>
  <c r="AZ171" i="1"/>
  <c r="AZ194" i="1"/>
  <c r="AZ195" i="1"/>
  <c r="AZ200" i="1"/>
  <c r="AZ232" i="1"/>
  <c r="AZ233" i="1"/>
  <c r="AZ234" i="1"/>
  <c r="AZ243" i="1"/>
  <c r="AZ255" i="1"/>
  <c r="AZ256" i="1"/>
  <c r="AZ265" i="1"/>
  <c r="AZ268" i="1"/>
  <c r="AU83" i="1"/>
  <c r="AU88" i="1"/>
  <c r="AU118" i="1"/>
  <c r="AU162" i="1"/>
  <c r="AU263" i="1"/>
  <c r="AU269" i="1"/>
  <c r="AU9" i="1"/>
  <c r="AU66" i="1"/>
  <c r="AU123" i="1"/>
  <c r="AU201" i="1"/>
  <c r="AU200" i="1"/>
  <c r="AU38" i="1"/>
  <c r="AU27" i="1"/>
  <c r="AU31" i="1"/>
  <c r="AU85" i="1"/>
  <c r="AU86" i="1"/>
  <c r="AU89" i="1"/>
  <c r="AU90" i="1"/>
  <c r="AU104" i="1"/>
  <c r="AU110" i="1"/>
  <c r="AU140" i="1"/>
  <c r="AU141" i="1"/>
  <c r="AU148" i="1"/>
  <c r="AU178" i="1"/>
  <c r="AU186" i="1"/>
  <c r="AU193" i="1"/>
  <c r="AU198" i="1"/>
  <c r="AU206" i="1"/>
  <c r="AU217" i="1"/>
  <c r="AU227" i="1"/>
  <c r="AU231" i="1"/>
  <c r="AU239" i="1"/>
  <c r="AU240" i="1"/>
  <c r="AU245" i="1"/>
  <c r="AU246" i="1"/>
  <c r="AU247" i="1"/>
  <c r="AU248" i="1"/>
  <c r="AU272" i="1"/>
  <c r="AU67" i="1"/>
  <c r="AU78" i="1"/>
  <c r="AU82" i="1"/>
  <c r="AU144" i="1"/>
  <c r="AU188" i="1"/>
  <c r="AU189" i="1"/>
  <c r="AU190" i="1"/>
  <c r="AU202" i="1"/>
  <c r="AU203" i="1"/>
  <c r="AU211" i="1"/>
  <c r="AU257" i="1"/>
  <c r="AU258" i="1"/>
  <c r="AU17" i="1"/>
  <c r="AU19" i="1"/>
  <c r="AU36" i="1"/>
  <c r="AU119" i="1"/>
  <c r="AU163" i="1"/>
  <c r="AU194" i="1"/>
  <c r="AU204" i="1"/>
  <c r="AU13" i="1"/>
  <c r="AU77" i="1"/>
  <c r="AU84" i="1"/>
  <c r="AU91" i="1"/>
  <c r="AU95" i="1"/>
  <c r="AU96" i="1"/>
  <c r="AU108" i="1"/>
  <c r="AU146" i="1"/>
  <c r="AU147" i="1"/>
  <c r="AU160" i="1"/>
  <c r="AU185" i="1"/>
  <c r="AU187" i="1"/>
  <c r="AU192" i="1"/>
  <c r="AU212" i="1"/>
  <c r="AU213" i="1"/>
  <c r="AU215" i="1"/>
  <c r="AU216" i="1"/>
  <c r="AU219" i="1"/>
  <c r="AU220" i="1"/>
  <c r="AU226" i="1"/>
  <c r="AU250" i="1"/>
  <c r="AU253" i="1"/>
  <c r="AU259" i="1"/>
  <c r="AP116" i="1"/>
  <c r="AP132" i="1"/>
  <c r="AP133" i="1"/>
  <c r="AP173" i="1"/>
  <c r="AP239" i="1"/>
  <c r="AP242" i="1"/>
  <c r="AP128" i="1"/>
  <c r="AP187" i="1"/>
  <c r="AP213" i="1"/>
  <c r="AP230" i="1"/>
  <c r="AP227" i="1"/>
  <c r="AP254" i="1"/>
  <c r="AP28" i="1"/>
  <c r="AP64" i="1"/>
  <c r="AP125" i="1"/>
  <c r="AP134" i="1"/>
  <c r="AP196" i="1"/>
  <c r="AP262" i="1"/>
  <c r="AP279" i="1"/>
  <c r="AP38" i="1"/>
  <c r="AP131" i="1"/>
  <c r="AP136" i="1"/>
  <c r="AP231" i="1"/>
  <c r="AP40" i="1"/>
  <c r="AP165" i="1"/>
  <c r="AP12" i="1"/>
  <c r="AP19" i="1"/>
  <c r="AP29" i="1"/>
  <c r="AP30" i="1"/>
  <c r="AP47" i="1"/>
  <c r="AP88" i="1"/>
  <c r="AP135" i="1"/>
  <c r="AP149" i="1"/>
  <c r="AP204" i="1"/>
  <c r="AP263" i="1"/>
  <c r="AP269" i="1"/>
  <c r="AK35" i="1"/>
  <c r="AK151" i="1"/>
  <c r="AK170" i="1"/>
  <c r="AK189" i="1"/>
  <c r="AK191" i="1"/>
  <c r="AK203" i="1"/>
  <c r="AK257" i="1"/>
  <c r="AK279" i="1"/>
  <c r="AK82" i="1"/>
  <c r="AK21" i="1"/>
  <c r="AK25" i="1"/>
  <c r="AK143" i="1"/>
  <c r="AK157" i="1"/>
  <c r="AK195" i="1"/>
  <c r="AK200" i="1"/>
  <c r="AK8" i="1"/>
  <c r="AK80" i="1"/>
  <c r="AK118" i="1"/>
  <c r="AK27" i="1"/>
  <c r="AK33" i="1"/>
  <c r="AK34" i="1"/>
  <c r="AK89" i="1"/>
  <c r="AK110" i="1"/>
  <c r="AK121" i="1"/>
  <c r="AK129" i="1"/>
  <c r="AK173" i="1"/>
  <c r="AK180" i="1"/>
  <c r="AK182" i="1"/>
  <c r="AK198" i="1"/>
  <c r="AK218" i="1"/>
  <c r="AK227" i="1"/>
  <c r="AK242" i="1"/>
  <c r="AK248" i="1"/>
  <c r="AK254" i="1"/>
  <c r="AK12" i="1"/>
  <c r="AK29" i="1"/>
  <c r="AK47" i="1"/>
  <c r="AK99" i="1"/>
  <c r="AK119" i="1"/>
  <c r="AK15" i="1"/>
  <c r="AK28" i="1"/>
  <c r="AK40" i="1"/>
  <c r="AK43" i="1"/>
  <c r="AK95" i="1"/>
  <c r="AK96" i="1"/>
  <c r="AK108" i="1"/>
  <c r="AK112" i="1"/>
  <c r="AK127" i="1"/>
  <c r="AK154" i="1"/>
  <c r="AK226" i="1"/>
  <c r="AK252" i="1"/>
  <c r="AF13" i="1"/>
  <c r="AF27" i="1"/>
  <c r="AF33" i="1"/>
  <c r="AF34" i="1"/>
  <c r="AF41" i="1"/>
  <c r="AF85" i="1"/>
  <c r="AF89" i="1"/>
  <c r="AF90" i="1"/>
  <c r="AF98" i="1"/>
  <c r="AF100" i="1"/>
  <c r="AF104" i="1"/>
  <c r="AF110" i="1"/>
  <c r="AF113" i="1"/>
  <c r="AF120" i="1"/>
  <c r="AF121" i="1"/>
  <c r="AF173" i="1"/>
  <c r="AF179" i="1"/>
  <c r="AF180" i="1"/>
  <c r="AF222" i="1"/>
  <c r="AF238" i="1"/>
  <c r="AF247" i="1"/>
  <c r="AF43" i="1"/>
  <c r="AF74" i="1"/>
  <c r="AF91" i="1"/>
  <c r="AF95" i="1"/>
  <c r="AF105" i="1"/>
  <c r="AF124" i="1"/>
  <c r="AF177" i="1"/>
  <c r="AF183" i="1"/>
  <c r="AF184" i="1"/>
  <c r="AF185" i="1"/>
  <c r="AF187" i="1"/>
  <c r="AF192" i="1"/>
  <c r="AF207" i="1"/>
  <c r="AF208" i="1"/>
  <c r="AF212" i="1"/>
  <c r="AF213" i="1"/>
  <c r="AF215" i="1"/>
  <c r="AF216" i="1"/>
  <c r="AF219" i="1"/>
  <c r="AF220" i="1"/>
  <c r="AF221" i="1"/>
  <c r="AF224" i="1"/>
  <c r="AF226" i="1"/>
  <c r="AF229" i="1"/>
  <c r="AF230" i="1"/>
  <c r="AF236" i="1"/>
  <c r="AF249" i="1"/>
  <c r="AF250" i="1"/>
  <c r="AF251" i="1"/>
  <c r="AF252" i="1"/>
  <c r="AF259" i="1"/>
  <c r="AF31" i="1"/>
  <c r="AF178" i="1"/>
  <c r="AF217" i="1"/>
  <c r="AF237" i="1"/>
  <c r="AF248" i="1"/>
  <c r="AF28" i="1"/>
  <c r="AF44" i="1"/>
  <c r="AF96" i="1"/>
  <c r="AF139" i="1"/>
  <c r="AF9" i="1"/>
  <c r="AF24" i="1"/>
  <c r="AF32" i="1"/>
  <c r="AF45" i="1"/>
  <c r="AF46" i="1"/>
  <c r="AF68" i="1"/>
  <c r="AF72" i="1"/>
  <c r="AF73" i="1"/>
  <c r="AF78" i="1"/>
  <c r="AF82" i="1"/>
  <c r="AF83" i="1"/>
  <c r="AF103" i="1"/>
  <c r="AF123" i="1"/>
  <c r="AF126" i="1"/>
  <c r="AF138" i="1"/>
  <c r="AF144" i="1"/>
  <c r="AF145" i="1"/>
  <c r="AF150" i="1"/>
  <c r="AF172" i="1"/>
  <c r="AF175" i="1"/>
  <c r="AF190" i="1"/>
  <c r="AF196" i="1"/>
  <c r="AF201" i="1"/>
  <c r="AF202" i="1"/>
  <c r="AF211" i="1"/>
  <c r="AF235" i="1"/>
  <c r="AF244" i="1"/>
  <c r="AF257" i="1"/>
  <c r="AF258" i="1"/>
  <c r="AF198" i="1"/>
  <c r="AF206" i="1"/>
  <c r="AF218" i="1"/>
  <c r="AF223" i="1"/>
  <c r="AF227" i="1"/>
  <c r="AF228" i="1"/>
  <c r="AF231" i="1"/>
  <c r="AF239" i="1"/>
  <c r="AF240" i="1"/>
  <c r="AF241" i="1"/>
  <c r="AF242" i="1"/>
  <c r="AF246" i="1"/>
  <c r="AF254" i="1"/>
  <c r="AF260" i="1"/>
  <c r="AF37" i="1"/>
  <c r="AF40" i="1"/>
  <c r="AF77" i="1"/>
  <c r="AF84" i="1"/>
  <c r="AF108" i="1"/>
  <c r="AF127" i="1"/>
  <c r="AF8" i="1"/>
  <c r="AF12" i="1"/>
  <c r="AF16" i="1"/>
  <c r="AF17" i="1"/>
  <c r="AF19" i="1"/>
  <c r="AF21" i="1"/>
  <c r="AF25" i="1"/>
  <c r="AF47" i="1"/>
  <c r="AF69" i="1"/>
  <c r="AF70" i="1"/>
  <c r="AF79" i="1"/>
  <c r="AF80" i="1"/>
  <c r="AF88" i="1"/>
  <c r="AF99" i="1"/>
  <c r="AF114" i="1"/>
  <c r="AF118" i="1"/>
  <c r="AF119" i="1"/>
  <c r="AF143" i="1"/>
  <c r="AF157" i="1"/>
  <c r="AF167" i="1"/>
  <c r="AF168" i="1"/>
  <c r="AF169" i="1"/>
  <c r="AF161" i="1"/>
  <c r="AF162" i="1"/>
  <c r="AF163" i="1"/>
  <c r="AF158" i="1"/>
  <c r="AF171" i="1"/>
  <c r="AF194" i="1"/>
  <c r="AF195" i="1"/>
  <c r="AF200" i="1"/>
  <c r="AF204" i="1"/>
  <c r="AF232" i="1"/>
  <c r="AF233" i="1"/>
  <c r="AF234" i="1"/>
  <c r="AF243" i="1"/>
  <c r="AF256" i="1"/>
  <c r="AA9" i="1"/>
  <c r="AA67" i="1"/>
  <c r="AA103" i="1"/>
  <c r="AA166" i="1"/>
  <c r="AA188" i="1"/>
  <c r="AA190" i="1"/>
  <c r="AA202" i="1"/>
  <c r="AA203" i="1"/>
  <c r="AA36" i="1"/>
  <c r="AA47" i="1"/>
  <c r="AA118" i="1"/>
  <c r="AA119" i="1"/>
  <c r="AA232" i="1"/>
  <c r="AA234" i="1"/>
  <c r="AA66" i="1"/>
  <c r="AA73" i="1"/>
  <c r="AA82" i="1"/>
  <c r="AA83" i="1"/>
  <c r="AA102" i="1"/>
  <c r="AA123" i="1"/>
  <c r="AA189" i="1"/>
  <c r="AA211" i="1"/>
  <c r="AA235" i="1"/>
  <c r="AA16" i="1"/>
  <c r="AA19" i="1"/>
  <c r="AA194" i="1"/>
  <c r="AA204" i="1"/>
  <c r="AA13" i="1"/>
  <c r="AA31" i="1"/>
  <c r="AA120" i="1"/>
  <c r="AA148" i="1"/>
  <c r="AA186" i="1"/>
  <c r="AA198" i="1"/>
  <c r="AA206" i="1"/>
  <c r="AA223" i="1"/>
  <c r="AA237" i="1"/>
  <c r="AA245" i="1"/>
  <c r="AA246" i="1"/>
  <c r="AA247" i="1"/>
  <c r="AA248" i="1"/>
  <c r="AA257" i="1"/>
  <c r="AA258" i="1"/>
  <c r="AA17" i="1"/>
  <c r="AA79" i="1"/>
  <c r="AA38" i="1"/>
  <c r="AA85" i="1"/>
  <c r="AA86" i="1"/>
  <c r="AA110" i="1"/>
  <c r="AA28" i="1"/>
  <c r="AA91" i="1"/>
  <c r="AA95" i="1"/>
  <c r="AA96" i="1"/>
  <c r="AA107" i="1"/>
  <c r="AA108" i="1"/>
  <c r="AA146" i="1"/>
  <c r="AA147" i="1"/>
  <c r="AA165" i="1"/>
  <c r="AA192" i="1"/>
  <c r="AA209" i="1"/>
  <c r="AA212" i="1"/>
  <c r="AA219" i="1"/>
  <c r="AA224" i="1"/>
  <c r="AA250" i="1"/>
  <c r="V15" i="1"/>
  <c r="V93" i="1"/>
  <c r="V129" i="1"/>
  <c r="V130" i="1"/>
  <c r="V254" i="1"/>
  <c r="V40" i="1"/>
  <c r="V44" i="1"/>
  <c r="V95" i="1"/>
  <c r="V96" i="1"/>
  <c r="V107" i="1"/>
  <c r="V108" i="1"/>
  <c r="V128" i="1"/>
  <c r="V197" i="1"/>
  <c r="V208" i="1"/>
  <c r="V213" i="1"/>
  <c r="V219" i="1"/>
  <c r="V253" i="1"/>
  <c r="V27" i="1"/>
  <c r="V46" i="1"/>
  <c r="V67" i="1"/>
  <c r="V68" i="1"/>
  <c r="V106" i="1"/>
  <c r="V123" i="1"/>
  <c r="V159" i="1"/>
  <c r="V211" i="1"/>
  <c r="V155" i="1"/>
  <c r="V180" i="1"/>
  <c r="V218" i="1"/>
  <c r="V231" i="1"/>
  <c r="V239" i="1"/>
  <c r="V35" i="1"/>
  <c r="V78" i="1"/>
  <c r="V81" i="1"/>
  <c r="V103" i="1"/>
  <c r="V19" i="1"/>
  <c r="V29" i="1"/>
  <c r="V30" i="1"/>
  <c r="V167" i="1"/>
  <c r="V270" i="1"/>
  <c r="Q35" i="1"/>
  <c r="Q78" i="1"/>
  <c r="Q82" i="1"/>
  <c r="Q103" i="1"/>
  <c r="L104" i="1"/>
  <c r="L113" i="1"/>
  <c r="L136" i="1"/>
  <c r="Q170" i="1"/>
  <c r="L238" i="1"/>
  <c r="L247" i="1"/>
  <c r="L254" i="1"/>
  <c r="Q32" i="1"/>
  <c r="Q45" i="1"/>
  <c r="Q83" i="1"/>
  <c r="L121" i="1"/>
  <c r="L198" i="1"/>
  <c r="L217" i="1"/>
  <c r="L222" i="1"/>
  <c r="L223" i="1"/>
  <c r="L231" i="1"/>
  <c r="L240" i="1"/>
  <c r="L241" i="1"/>
  <c r="L242" i="1"/>
  <c r="L248" i="1"/>
  <c r="L260" i="1"/>
  <c r="Q261" i="1"/>
  <c r="L105" i="1"/>
  <c r="L187" i="1"/>
  <c r="L192" i="1"/>
  <c r="L208" i="1"/>
  <c r="L209" i="1"/>
  <c r="L212" i="1"/>
  <c r="L213" i="1"/>
  <c r="L215" i="1"/>
  <c r="L216" i="1"/>
  <c r="L219" i="1"/>
  <c r="L220" i="1"/>
  <c r="L221" i="1"/>
  <c r="L224" i="1"/>
  <c r="L100" i="1"/>
  <c r="L110" i="1"/>
  <c r="L120" i="1"/>
  <c r="L129" i="1"/>
  <c r="L131" i="1"/>
  <c r="L132" i="1"/>
  <c r="L133" i="1"/>
  <c r="L178" i="1"/>
  <c r="L179" i="1"/>
  <c r="L180" i="1"/>
  <c r="L218" i="1"/>
  <c r="L227" i="1"/>
  <c r="L246" i="1"/>
  <c r="Q21" i="1"/>
  <c r="L96" i="1"/>
  <c r="Q122" i="1"/>
  <c r="L177" i="1"/>
  <c r="L103" i="1"/>
  <c r="Q110" i="1"/>
  <c r="Q121" i="1"/>
  <c r="O8" i="1"/>
  <c r="Q11" i="1"/>
  <c r="Q125" i="1"/>
  <c r="L130" i="1"/>
  <c r="L173" i="1"/>
  <c r="Q189" i="1"/>
  <c r="L205" i="1"/>
  <c r="L206" i="1"/>
  <c r="L228" i="1"/>
  <c r="L237" i="1"/>
  <c r="L239" i="1"/>
  <c r="Q8" i="1"/>
  <c r="Q12" i="1"/>
  <c r="L95" i="1"/>
  <c r="L108" i="1"/>
  <c r="Q118" i="1"/>
  <c r="Q119" i="1"/>
  <c r="L128" i="1"/>
  <c r="Q137" i="1"/>
  <c r="Q162" i="1"/>
  <c r="Q163" i="1"/>
  <c r="L184" i="1"/>
  <c r="Q27" i="1"/>
  <c r="Q33" i="1"/>
  <c r="Q41" i="1"/>
  <c r="L226" i="1"/>
  <c r="L229" i="1"/>
  <c r="L230" i="1"/>
  <c r="Q233" i="1"/>
  <c r="L236" i="1"/>
  <c r="L250" i="1"/>
  <c r="L251" i="1"/>
  <c r="L252" i="1"/>
  <c r="L259" i="1"/>
  <c r="Q270" i="1"/>
  <c r="L134" i="1"/>
  <c r="L144" i="1"/>
  <c r="L145" i="1"/>
  <c r="L150" i="1"/>
  <c r="L151" i="1"/>
  <c r="L172" i="1"/>
  <c r="Q173" i="1"/>
  <c r="L175" i="1"/>
  <c r="Q180" i="1"/>
  <c r="Q182" i="1"/>
  <c r="L190" i="1"/>
  <c r="L196" i="1"/>
  <c r="Q198" i="1"/>
  <c r="L201" i="1"/>
  <c r="L202" i="1"/>
  <c r="Q205" i="1"/>
  <c r="Q206" i="1"/>
  <c r="L211" i="1"/>
  <c r="Q218" i="1"/>
  <c r="Q227" i="1"/>
  <c r="L235" i="1"/>
  <c r="L244" i="1"/>
  <c r="Q246" i="1"/>
  <c r="L257" i="1"/>
  <c r="L258" i="1"/>
  <c r="L261" i="1"/>
  <c r="Q26" i="1"/>
  <c r="Q43" i="1"/>
  <c r="Q77" i="1"/>
  <c r="Q91" i="1"/>
  <c r="L99" i="1"/>
  <c r="Q105" i="1"/>
  <c r="Q108" i="1"/>
  <c r="L114" i="1"/>
  <c r="Q124" i="1"/>
  <c r="L135" i="1"/>
  <c r="L143" i="1"/>
  <c r="L149" i="1"/>
  <c r="L167" i="1"/>
  <c r="L168" i="1"/>
  <c r="L169" i="1"/>
  <c r="L161" i="1"/>
  <c r="L162" i="1"/>
  <c r="L163" i="1"/>
  <c r="L194" i="1"/>
  <c r="L195" i="1"/>
  <c r="L200" i="1"/>
  <c r="L204" i="1"/>
  <c r="Q207" i="1"/>
  <c r="Q213" i="1"/>
  <c r="Q230" i="1"/>
  <c r="L232" i="1"/>
  <c r="L233" i="1"/>
  <c r="L234" i="1"/>
  <c r="Q236" i="1"/>
  <c r="L243" i="1"/>
  <c r="Q252" i="1"/>
  <c r="L256" i="1"/>
  <c r="L268" i="1"/>
  <c r="L12" i="1"/>
  <c r="L79" i="1"/>
  <c r="L80" i="1"/>
  <c r="L28" i="1"/>
  <c r="L84" i="1"/>
  <c r="L91" i="1"/>
  <c r="L19" i="1"/>
  <c r="L69" i="1"/>
  <c r="L70" i="1"/>
  <c r="L88" i="1"/>
  <c r="L37" i="1"/>
  <c r="L43" i="1"/>
  <c r="L44" i="1"/>
  <c r="L77" i="1"/>
  <c r="L24" i="1"/>
  <c r="L32" i="1"/>
  <c r="L35" i="1"/>
  <c r="L45" i="1"/>
  <c r="L46" i="1"/>
  <c r="L66" i="1"/>
  <c r="L68" i="1"/>
  <c r="L72" i="1"/>
  <c r="L73" i="1"/>
  <c r="L78" i="1"/>
  <c r="L83" i="1"/>
  <c r="L17" i="1"/>
  <c r="L20" i="1"/>
  <c r="L21" i="1"/>
  <c r="L25" i="1"/>
  <c r="L47" i="1"/>
  <c r="L13" i="1"/>
  <c r="L27" i="1"/>
  <c r="L31" i="1"/>
  <c r="L33" i="1"/>
  <c r="L34" i="1"/>
  <c r="L41" i="1"/>
  <c r="L89" i="1"/>
  <c r="L90" i="1"/>
  <c r="J16" i="24"/>
  <c r="Y11" i="24"/>
  <c r="AI11" i="24"/>
  <c r="AX31" i="24"/>
  <c r="T8" i="1"/>
  <c r="Y32" i="24"/>
  <c r="AN32" i="24"/>
  <c r="J104" i="1"/>
  <c r="AD34" i="24"/>
  <c r="J193" i="1"/>
  <c r="AN278" i="1"/>
  <c r="AS255" i="1"/>
  <c r="AX266" i="1"/>
  <c r="AD271" i="1"/>
  <c r="AN16" i="1"/>
  <c r="AD17" i="1"/>
  <c r="AN20" i="1"/>
  <c r="BC9" i="1"/>
  <c r="AS11" i="1"/>
  <c r="BC81" i="1"/>
  <c r="AN93" i="1"/>
  <c r="AI8" i="1"/>
  <c r="AI20" i="1"/>
  <c r="AD112" i="1"/>
  <c r="AN197" i="1"/>
  <c r="AS268" i="1"/>
  <c r="AX8" i="1"/>
  <c r="AN17" i="1"/>
  <c r="AI112" i="1"/>
  <c r="AX14" i="1"/>
  <c r="AI191" i="1"/>
  <c r="BC17" i="1"/>
  <c r="AD9" i="1"/>
  <c r="AS98" i="1"/>
  <c r="AI104" i="1"/>
  <c r="AS104" i="1"/>
  <c r="BC182" i="1"/>
  <c r="AI271" i="1"/>
  <c r="Y263" i="1"/>
  <c r="Y14" i="1"/>
  <c r="Y255" i="1"/>
  <c r="Y40" i="1"/>
  <c r="Y183" i="1"/>
  <c r="T199" i="1"/>
  <c r="T9" i="1"/>
  <c r="T32" i="1"/>
  <c r="T102" i="1"/>
  <c r="T33" i="1"/>
  <c r="T253" i="1"/>
  <c r="T278" i="1"/>
  <c r="O9" i="1"/>
  <c r="O16" i="1"/>
  <c r="O81" i="1"/>
  <c r="O17" i="1"/>
  <c r="O270" i="1"/>
  <c r="J55" i="1"/>
  <c r="J57" i="1"/>
  <c r="J278" i="1"/>
  <c r="J60" i="1"/>
  <c r="N60" i="1" s="1"/>
  <c r="J63" i="1"/>
  <c r="N63" i="1" s="1"/>
  <c r="J9" i="24"/>
  <c r="J143" i="1"/>
  <c r="J148" i="1"/>
  <c r="J167" i="1"/>
  <c r="N167" i="1" s="1"/>
  <c r="J161" i="1"/>
  <c r="J234" i="1"/>
  <c r="J236" i="1"/>
  <c r="J200" i="1"/>
  <c r="J31" i="1"/>
  <c r="J34" i="1"/>
  <c r="J77" i="1"/>
  <c r="J79" i="1"/>
  <c r="J215" i="1"/>
  <c r="J227" i="1"/>
  <c r="J264" i="1"/>
  <c r="J242" i="1"/>
  <c r="J119" i="1"/>
  <c r="J145" i="1"/>
  <c r="J168" i="1"/>
  <c r="N168" i="1" s="1"/>
  <c r="J233" i="1"/>
  <c r="J238" i="1"/>
  <c r="J203" i="1"/>
  <c r="J246" i="1"/>
  <c r="J212" i="1"/>
  <c r="J83" i="1"/>
  <c r="J262" i="1"/>
  <c r="J239" i="1"/>
  <c r="J240" i="1"/>
  <c r="J208" i="1"/>
  <c r="J125" i="1"/>
  <c r="J144" i="1"/>
  <c r="J180" i="1"/>
  <c r="J189" i="1"/>
  <c r="J247" i="1"/>
  <c r="J78" i="1"/>
  <c r="J221" i="1"/>
  <c r="J226" i="1"/>
  <c r="J261" i="1"/>
  <c r="J235" i="1"/>
  <c r="J169" i="1"/>
  <c r="N169" i="1" s="1"/>
  <c r="J163" i="1"/>
  <c r="J103" i="1"/>
  <c r="J118" i="1"/>
  <c r="J68" i="1"/>
  <c r="J216" i="1"/>
  <c r="J263" i="1"/>
  <c r="J112" i="1"/>
  <c r="J199" i="1"/>
  <c r="L152" i="1"/>
  <c r="AN34" i="24"/>
  <c r="T16" i="24"/>
  <c r="Q187" i="1"/>
  <c r="AA64" i="1"/>
  <c r="AU266" i="1"/>
  <c r="V194" i="1"/>
  <c r="L210" i="1"/>
  <c r="V90" i="1"/>
  <c r="AA264" i="1"/>
  <c r="L9" i="1"/>
  <c r="L64" i="1"/>
  <c r="AA133" i="1"/>
  <c r="AN186" i="1"/>
  <c r="Q150" i="1"/>
  <c r="AF11" i="1"/>
  <c r="L138" i="1"/>
  <c r="AU155" i="1"/>
  <c r="AK188" i="1"/>
  <c r="AK38" i="1"/>
  <c r="AP17" i="1"/>
  <c r="AP252" i="1"/>
  <c r="AZ247" i="1"/>
  <c r="BC183" i="1"/>
  <c r="AU255" i="1"/>
  <c r="AZ185" i="1"/>
  <c r="AU210" i="1"/>
  <c r="AU262" i="1"/>
  <c r="AP93" i="1"/>
  <c r="AP122" i="1"/>
  <c r="AU153" i="1"/>
  <c r="AX186" i="1"/>
  <c r="AP194" i="1"/>
  <c r="AX185" i="1"/>
  <c r="AP226" i="1"/>
  <c r="BC16" i="24"/>
  <c r="AS278" i="1"/>
  <c r="AK177" i="1"/>
  <c r="AK11" i="1"/>
  <c r="AF210" i="1"/>
  <c r="AD11" i="24"/>
  <c r="V265" i="1"/>
  <c r="Q29" i="1"/>
  <c r="Q152" i="1"/>
  <c r="Q200" i="1"/>
  <c r="Q241" i="1"/>
  <c r="Q76" i="1"/>
  <c r="T270" i="1"/>
  <c r="O183" i="1"/>
  <c r="L15" i="1"/>
  <c r="T112" i="1"/>
  <c r="AZ139" i="1"/>
  <c r="AZ145" i="1"/>
  <c r="Q169" i="1"/>
  <c r="AA160" i="1"/>
  <c r="Q197" i="1"/>
  <c r="AA197" i="1"/>
  <c r="BC32" i="24"/>
  <c r="AF20" i="1"/>
  <c r="V26" i="1"/>
  <c r="AP26" i="1"/>
  <c r="O40" i="1"/>
  <c r="AK45" i="1"/>
  <c r="AA90" i="1"/>
  <c r="L156" i="1"/>
  <c r="AU234" i="1"/>
  <c r="Q238" i="1"/>
  <c r="AS269" i="1"/>
  <c r="AU74" i="1"/>
  <c r="AX104" i="1"/>
  <c r="AU105" i="1"/>
  <c r="AK139" i="1"/>
  <c r="L140" i="1"/>
  <c r="L160" i="1"/>
  <c r="AP180" i="1"/>
  <c r="V188" i="1"/>
  <c r="AK211" i="1"/>
  <c r="AP248" i="1"/>
  <c r="BC11" i="24"/>
  <c r="Q15" i="1"/>
  <c r="AP35" i="1"/>
  <c r="Q40" i="1"/>
  <c r="AU45" i="1"/>
  <c r="L92" i="1"/>
  <c r="AA130" i="1"/>
  <c r="AK168" i="1"/>
  <c r="AP188" i="1"/>
  <c r="AA229" i="1"/>
  <c r="AU229" i="1"/>
  <c r="AP234" i="1"/>
  <c r="AP240" i="1"/>
  <c r="AA256" i="1"/>
  <c r="AU256" i="1"/>
  <c r="AS186" i="1"/>
  <c r="AP245" i="1"/>
  <c r="AX268" i="1"/>
  <c r="T18" i="24"/>
  <c r="AN31" i="24"/>
  <c r="AS33" i="24"/>
  <c r="AX34" i="24"/>
  <c r="AD33" i="24"/>
  <c r="BC14" i="1"/>
  <c r="BC16" i="1"/>
  <c r="AF38" i="1"/>
  <c r="Q25" i="1"/>
  <c r="Q30" i="1"/>
  <c r="AZ33" i="1"/>
  <c r="AN11" i="1"/>
  <c r="AK14" i="1"/>
  <c r="AZ15" i="1"/>
  <c r="AK32" i="1"/>
  <c r="AS9" i="1"/>
  <c r="AZ17" i="1"/>
  <c r="AP36" i="1"/>
  <c r="AZ27" i="1"/>
  <c r="AZ35" i="1"/>
  <c r="AA44" i="1"/>
  <c r="AU46" i="1"/>
  <c r="AA46" i="1"/>
  <c r="AA20" i="1"/>
  <c r="AA33" i="1"/>
  <c r="L8" i="1"/>
  <c r="AU8" i="1"/>
  <c r="BC11" i="1"/>
  <c r="AP13" i="1"/>
  <c r="V28" i="1"/>
  <c r="AP46" i="1"/>
  <c r="Q95" i="1"/>
  <c r="AK116" i="1"/>
  <c r="AZ136" i="1"/>
  <c r="O197" i="1"/>
  <c r="AK202" i="1"/>
  <c r="AF205" i="1"/>
  <c r="AA240" i="1"/>
  <c r="AK261" i="1"/>
  <c r="AU278" i="1"/>
  <c r="O279" i="1"/>
  <c r="Q20" i="1"/>
  <c r="L40" i="1"/>
  <c r="V43" i="1"/>
  <c r="AP43" i="1"/>
  <c r="AZ47" i="1"/>
  <c r="Q70" i="1"/>
  <c r="AP72" i="1"/>
  <c r="AU72" i="1"/>
  <c r="AP76" i="1"/>
  <c r="AI81" i="1"/>
  <c r="AU93" i="1"/>
  <c r="AK126" i="1"/>
  <c r="AU133" i="1"/>
  <c r="L146" i="1"/>
  <c r="V177" i="1"/>
  <c r="T92" i="1"/>
  <c r="AK106" i="1"/>
  <c r="AU136" i="1"/>
  <c r="Q139" i="1"/>
  <c r="Q158" i="1"/>
  <c r="AP170" i="1"/>
  <c r="V66" i="1"/>
  <c r="AU73" i="1"/>
  <c r="AA78" i="1"/>
  <c r="AU79" i="1"/>
  <c r="AK88" i="1"/>
  <c r="AS93" i="1"/>
  <c r="Q104" i="1"/>
  <c r="AZ110" i="1"/>
  <c r="AU117" i="1"/>
  <c r="AU120" i="1"/>
  <c r="AP127" i="1"/>
  <c r="AA128" i="1"/>
  <c r="Q146" i="1"/>
  <c r="AZ146" i="1"/>
  <c r="AU175" i="1"/>
  <c r="L158" i="1"/>
  <c r="AP182" i="1"/>
  <c r="AF193" i="1"/>
  <c r="AK207" i="1"/>
  <c r="AP257" i="1"/>
  <c r="Q263" i="1"/>
  <c r="L270" i="1"/>
  <c r="AK158" i="1"/>
  <c r="AD186" i="1"/>
  <c r="V192" i="1"/>
  <c r="Q195" i="1"/>
  <c r="L225" i="1"/>
  <c r="O253" i="1"/>
  <c r="O18" i="24"/>
  <c r="AS34" i="24"/>
  <c r="AU161" i="1"/>
  <c r="AU241" i="1"/>
  <c r="BC279" i="1"/>
  <c r="AS31" i="24"/>
  <c r="AA244" i="1"/>
  <c r="AA269" i="1"/>
  <c r="AN272" i="1"/>
  <c r="Y279" i="1"/>
  <c r="AX279" i="1"/>
  <c r="BC31" i="24"/>
  <c r="BC33" i="24"/>
  <c r="BC34" i="24"/>
  <c r="AA253" i="1"/>
  <c r="AZ272" i="1"/>
  <c r="AN11" i="24"/>
  <c r="Y16" i="24"/>
  <c r="AP223" i="1"/>
  <c r="AU232" i="1"/>
  <c r="AK238" i="1"/>
  <c r="AP259" i="1"/>
  <c r="L262" i="1"/>
  <c r="Y262" i="1"/>
  <c r="AI264" i="1"/>
  <c r="AN264" i="1"/>
  <c r="AN266" i="1"/>
  <c r="Y268" i="1"/>
  <c r="O32" i="24"/>
  <c r="O33" i="24"/>
  <c r="Y34" i="24"/>
  <c r="AN269" i="1"/>
  <c r="AI279" i="1"/>
  <c r="AP9" i="1"/>
  <c r="O11" i="1"/>
  <c r="V12" i="1"/>
  <c r="V13" i="1"/>
  <c r="AZ20" i="1"/>
  <c r="AA21" i="1"/>
  <c r="L36" i="1"/>
  <c r="Q36" i="1"/>
  <c r="V38" i="1"/>
  <c r="AF26" i="1"/>
  <c r="Q44" i="1"/>
  <c r="AK68" i="1"/>
  <c r="AK98" i="1"/>
  <c r="O102" i="1"/>
  <c r="AU103" i="1"/>
  <c r="V125" i="1"/>
  <c r="Q131" i="1"/>
  <c r="Q138" i="1"/>
  <c r="AF148" i="1"/>
  <c r="Q168" i="1"/>
  <c r="AZ160" i="1"/>
  <c r="V189" i="1"/>
  <c r="AZ192" i="1"/>
  <c r="AZ193" i="1"/>
  <c r="AU197" i="1"/>
  <c r="V199" i="1"/>
  <c r="AF209" i="1"/>
  <c r="AU69" i="1"/>
  <c r="AZ98" i="1"/>
  <c r="V100" i="1"/>
  <c r="AU102" i="1"/>
  <c r="AD104" i="1"/>
  <c r="AF166" i="1"/>
  <c r="AZ16" i="1"/>
  <c r="AS17" i="1"/>
  <c r="AZ36" i="1"/>
  <c r="AZ29" i="1"/>
  <c r="AA72" i="1"/>
  <c r="AZ74" i="1"/>
  <c r="V77" i="1"/>
  <c r="AI98" i="1"/>
  <c r="Q99" i="1"/>
  <c r="AP100" i="1"/>
  <c r="AP112" i="1"/>
  <c r="AP114" i="1"/>
  <c r="AA117" i="1"/>
  <c r="AK122" i="1"/>
  <c r="V173" i="1"/>
  <c r="AN9" i="1"/>
  <c r="AD11" i="1"/>
  <c r="AI14" i="1"/>
  <c r="L16" i="1"/>
  <c r="AD33" i="1"/>
  <c r="V69" i="1"/>
  <c r="V72" i="1"/>
  <c r="AA77" i="1"/>
  <c r="T81" i="1"/>
  <c r="AP90" i="1"/>
  <c r="AP96" i="1"/>
  <c r="AZ97" i="1"/>
  <c r="Q100" i="1"/>
  <c r="AK100" i="1"/>
  <c r="AA114" i="1"/>
  <c r="L124" i="1"/>
  <c r="AU128" i="1"/>
  <c r="AF129" i="1"/>
  <c r="AF133" i="1"/>
  <c r="AU166" i="1"/>
  <c r="AS8" i="1"/>
  <c r="V14" i="1"/>
  <c r="AP14" i="1"/>
  <c r="Y20" i="1"/>
  <c r="AX20" i="1"/>
  <c r="L30" i="1"/>
  <c r="AI40" i="1"/>
  <c r="AK41" i="1"/>
  <c r="AF64" i="1"/>
  <c r="Q67" i="1"/>
  <c r="AK70" i="1"/>
  <c r="V76" i="1"/>
  <c r="AD81" i="1"/>
  <c r="O94" i="1"/>
  <c r="AN112" i="1"/>
  <c r="Q113" i="1"/>
  <c r="V114" i="1"/>
  <c r="AU114" i="1"/>
  <c r="AZ133" i="1"/>
  <c r="AK138" i="1"/>
  <c r="L139" i="1"/>
  <c r="AK150" i="1"/>
  <c r="L157" i="1"/>
  <c r="AA185" i="1"/>
  <c r="BC191" i="1"/>
  <c r="AK192" i="1"/>
  <c r="T208" i="1"/>
  <c r="V116" i="1"/>
  <c r="L118" i="1"/>
  <c r="Q126" i="1"/>
  <c r="AP141" i="1"/>
  <c r="AF152" i="1"/>
  <c r="V153" i="1"/>
  <c r="Q157" i="1"/>
  <c r="Q161" i="1"/>
  <c r="AF160" i="1"/>
  <c r="O199" i="1"/>
  <c r="Y92" i="1"/>
  <c r="AZ144" i="1"/>
  <c r="AF147" i="1"/>
  <c r="AK152" i="1"/>
  <c r="Q153" i="1"/>
  <c r="V168" i="1"/>
  <c r="V162" i="1"/>
  <c r="AZ166" i="1"/>
  <c r="AA179" i="1"/>
  <c r="V182" i="1"/>
  <c r="V191" i="1"/>
  <c r="Q155" i="1"/>
  <c r="V165" i="1"/>
  <c r="V175" i="1"/>
  <c r="AP175" i="1"/>
  <c r="AA178" i="1"/>
  <c r="AP191" i="1"/>
  <c r="AX191" i="1"/>
  <c r="Q201" i="1"/>
  <c r="Q225" i="1"/>
  <c r="AK225" i="1"/>
  <c r="Q228" i="1"/>
  <c r="AK243" i="1"/>
  <c r="V245" i="1"/>
  <c r="AP246" i="1"/>
  <c r="V247" i="1"/>
  <c r="AK251" i="1"/>
  <c r="AP268" i="1"/>
  <c r="Q154" i="1"/>
  <c r="AZ184" i="1"/>
  <c r="V187" i="1"/>
  <c r="AP208" i="1"/>
  <c r="AK222" i="1"/>
  <c r="AU223" i="1"/>
  <c r="AZ225" i="1"/>
  <c r="AK241" i="1"/>
  <c r="Q247" i="1"/>
  <c r="Q249" i="1"/>
  <c r="Q253" i="1"/>
  <c r="Q214" i="1"/>
  <c r="AA216" i="1"/>
  <c r="AA220" i="1"/>
  <c r="AA221" i="1"/>
  <c r="V230" i="1"/>
  <c r="V242" i="1"/>
  <c r="AA259" i="1"/>
  <c r="AS261" i="1"/>
  <c r="AD183" i="1"/>
  <c r="Y186" i="1"/>
  <c r="Q212" i="1"/>
  <c r="AK213" i="1"/>
  <c r="AK233" i="1"/>
  <c r="AU235" i="1"/>
  <c r="AK236" i="1"/>
  <c r="V240" i="1"/>
  <c r="AA241" i="1"/>
  <c r="Y261" i="1"/>
  <c r="AF266" i="1"/>
  <c r="AP272" i="1"/>
  <c r="L255" i="1"/>
  <c r="Q264" i="1"/>
  <c r="AF262" i="1"/>
  <c r="AU264" i="1"/>
  <c r="AK266" i="1"/>
  <c r="AK271" i="1"/>
  <c r="V279" i="1"/>
  <c r="Q260" i="1"/>
  <c r="Q266" i="1"/>
  <c r="AK260" i="1"/>
  <c r="AF261" i="1"/>
  <c r="O263" i="1"/>
  <c r="AA263" i="1"/>
  <c r="AK44" i="1"/>
  <c r="Q80" i="1"/>
  <c r="V89" i="1"/>
  <c r="AA92" i="1"/>
  <c r="AA93" i="1"/>
  <c r="Q98" i="1"/>
  <c r="Y102" i="1"/>
  <c r="AA105" i="1"/>
  <c r="Q112" i="1"/>
  <c r="V117" i="1"/>
  <c r="Q132" i="1"/>
  <c r="AA141" i="1"/>
  <c r="Q265" i="1"/>
  <c r="AA278" i="1"/>
  <c r="AK278" i="1"/>
  <c r="AD8" i="1"/>
  <c r="Q9" i="1"/>
  <c r="V11" i="1"/>
  <c r="AI11" i="1"/>
  <c r="AP11" i="1"/>
  <c r="Q14" i="1"/>
  <c r="AP15" i="1"/>
  <c r="AS16" i="1"/>
  <c r="Y17" i="1"/>
  <c r="AD20" i="1"/>
  <c r="AK20" i="1"/>
  <c r="AU21" i="1"/>
  <c r="V36" i="1"/>
  <c r="AF36" i="1"/>
  <c r="Q38" i="1"/>
  <c r="AP37" i="1"/>
  <c r="AA24" i="1"/>
  <c r="AU25" i="1"/>
  <c r="AF29" i="1"/>
  <c r="V31" i="1"/>
  <c r="AK31" i="1"/>
  <c r="AA32" i="1"/>
  <c r="AU32" i="1"/>
  <c r="Q34" i="1"/>
  <c r="O35" i="1"/>
  <c r="AX40" i="1"/>
  <c r="AP44" i="1"/>
  <c r="AU44" i="1"/>
  <c r="AA45" i="1"/>
  <c r="Q46" i="1"/>
  <c r="V47" i="1"/>
  <c r="AF66" i="1"/>
  <c r="AK67" i="1"/>
  <c r="T93" i="1"/>
  <c r="BC94" i="1"/>
  <c r="AZ95" i="1"/>
  <c r="Q47" i="1"/>
  <c r="AP67" i="1"/>
  <c r="L74" i="1"/>
  <c r="Y16" i="1"/>
  <c r="Y33" i="1"/>
  <c r="AS33" i="1"/>
  <c r="AX33" i="1"/>
  <c r="AD40" i="1"/>
  <c r="BC40" i="1"/>
  <c r="O14" i="1"/>
  <c r="BC8" i="1"/>
  <c r="AX9" i="1"/>
  <c r="L14" i="1"/>
  <c r="T14" i="1"/>
  <c r="AU16" i="1"/>
  <c r="AX17" i="1"/>
  <c r="AK36" i="1"/>
  <c r="V37" i="1"/>
  <c r="AU24" i="1"/>
  <c r="AA25" i="1"/>
  <c r="L26" i="1"/>
  <c r="AK30" i="1"/>
  <c r="AZ30" i="1"/>
  <c r="Q31" i="1"/>
  <c r="AP31" i="1"/>
  <c r="AA34" i="1"/>
  <c r="AZ40" i="1"/>
  <c r="AU41" i="1"/>
  <c r="AK46" i="1"/>
  <c r="AP68" i="1"/>
  <c r="AA69" i="1"/>
  <c r="AK76" i="1"/>
  <c r="AP81" i="1"/>
  <c r="AI93" i="1"/>
  <c r="V94" i="1"/>
  <c r="AN94" i="1"/>
  <c r="AP66" i="1"/>
  <c r="Q69" i="1"/>
  <c r="AP77" i="1"/>
  <c r="Q84" i="1"/>
  <c r="AZ85" i="1"/>
  <c r="AP86" i="1"/>
  <c r="V88" i="1"/>
  <c r="Q89" i="1"/>
  <c r="AD92" i="1"/>
  <c r="AU92" i="1"/>
  <c r="AP94" i="1"/>
  <c r="AX94" i="1"/>
  <c r="AZ96" i="1"/>
  <c r="L97" i="1"/>
  <c r="AK97" i="1"/>
  <c r="AS102" i="1"/>
  <c r="Q143" i="1"/>
  <c r="AS184" i="1"/>
  <c r="AS185" i="1"/>
  <c r="AF186" i="1"/>
  <c r="V196" i="1"/>
  <c r="Q81" i="1"/>
  <c r="V82" i="1"/>
  <c r="AZ82" i="1"/>
  <c r="AP89" i="1"/>
  <c r="AF92" i="1"/>
  <c r="AX92" i="1"/>
  <c r="Q94" i="1"/>
  <c r="L98" i="1"/>
  <c r="O104" i="1"/>
  <c r="AU107" i="1"/>
  <c r="AP120" i="1"/>
  <c r="V122" i="1"/>
  <c r="AK124" i="1"/>
  <c r="AK125" i="1"/>
  <c r="L147" i="1"/>
  <c r="AA156" i="1"/>
  <c r="AK163" i="1"/>
  <c r="AZ158" i="1"/>
  <c r="AP164" i="1"/>
  <c r="Q196" i="1"/>
  <c r="AU64" i="1"/>
  <c r="Q68" i="1"/>
  <c r="AP69" i="1"/>
  <c r="AA74" i="1"/>
  <c r="AN81" i="1"/>
  <c r="L85" i="1"/>
  <c r="V86" i="1"/>
  <c r="Q88" i="1"/>
  <c r="AZ92" i="1"/>
  <c r="Y93" i="1"/>
  <c r="T94" i="1"/>
  <c r="AK94" i="1"/>
  <c r="Q97" i="1"/>
  <c r="AF97" i="1"/>
  <c r="AN102" i="1"/>
  <c r="AP107" i="1"/>
  <c r="V110" i="1"/>
  <c r="V112" i="1"/>
  <c r="BC125" i="1"/>
  <c r="V135" i="1"/>
  <c r="AA136" i="1"/>
  <c r="V142" i="1"/>
  <c r="AU149" i="1"/>
  <c r="Q151" i="1"/>
  <c r="AS92" i="1"/>
  <c r="AI94" i="1"/>
  <c r="AD98" i="1"/>
  <c r="Q129" i="1"/>
  <c r="AP130" i="1"/>
  <c r="AK131" i="1"/>
  <c r="AZ131" i="1"/>
  <c r="AK132" i="1"/>
  <c r="Q134" i="1"/>
  <c r="V137" i="1"/>
  <c r="AK137" i="1"/>
  <c r="AZ138" i="1"/>
  <c r="AA140" i="1"/>
  <c r="V141" i="1"/>
  <c r="AP143" i="1"/>
  <c r="AF146" i="1"/>
  <c r="AZ147" i="1"/>
  <c r="L148" i="1"/>
  <c r="AA149" i="1"/>
  <c r="AP151" i="1"/>
  <c r="L154" i="1"/>
  <c r="AA167" i="1"/>
  <c r="AP167" i="1"/>
  <c r="AK162" i="1"/>
  <c r="V163" i="1"/>
  <c r="AU159" i="1"/>
  <c r="AX182" i="1"/>
  <c r="Q192" i="1"/>
  <c r="AA193" i="1"/>
  <c r="AP199" i="1"/>
  <c r="Q208" i="1"/>
  <c r="Q251" i="1"/>
  <c r="AI253" i="1"/>
  <c r="Q254" i="1"/>
  <c r="BC102" i="1"/>
  <c r="AP103" i="1"/>
  <c r="Q116" i="1"/>
  <c r="V127" i="1"/>
  <c r="V132" i="1"/>
  <c r="AU135" i="1"/>
  <c r="AF136" i="1"/>
  <c r="AZ140" i="1"/>
  <c r="Q142" i="1"/>
  <c r="Q145" i="1"/>
  <c r="AK145" i="1"/>
  <c r="AZ148" i="1"/>
  <c r="V151" i="1"/>
  <c r="AA153" i="1"/>
  <c r="AF156" i="1"/>
  <c r="AU156" i="1"/>
  <c r="V164" i="1"/>
  <c r="AK164" i="1"/>
  <c r="AK172" i="1"/>
  <c r="AZ172" i="1"/>
  <c r="AX184" i="1"/>
  <c r="L185" i="1"/>
  <c r="AZ186" i="1"/>
  <c r="AF203" i="1"/>
  <c r="O98" i="1"/>
  <c r="AX98" i="1"/>
  <c r="BC98" i="1"/>
  <c r="V102" i="1"/>
  <c r="AP102" i="1"/>
  <c r="AP106" i="1"/>
  <c r="O112" i="1"/>
  <c r="BC112" i="1"/>
  <c r="AK113" i="1"/>
  <c r="BC118" i="1"/>
  <c r="V119" i="1"/>
  <c r="V120" i="1"/>
  <c r="L126" i="1"/>
  <c r="AZ126" i="1"/>
  <c r="AU130" i="1"/>
  <c r="AF131" i="1"/>
  <c r="V134" i="1"/>
  <c r="AA135" i="1"/>
  <c r="AP137" i="1"/>
  <c r="AF140" i="1"/>
  <c r="AP142" i="1"/>
  <c r="V143" i="1"/>
  <c r="AK146" i="1"/>
  <c r="V149" i="1"/>
  <c r="AF154" i="1"/>
  <c r="AA155" i="1"/>
  <c r="AZ157" i="1"/>
  <c r="AA159" i="1"/>
  <c r="AK171" i="1"/>
  <c r="AA175" i="1"/>
  <c r="AP178" i="1"/>
  <c r="AU179" i="1"/>
  <c r="L183" i="1"/>
  <c r="AP197" i="1"/>
  <c r="AP219" i="1"/>
  <c r="AZ156" i="1"/>
  <c r="AK167" i="1"/>
  <c r="AU169" i="1"/>
  <c r="AA163" i="1"/>
  <c r="AP163" i="1"/>
  <c r="AU165" i="1"/>
  <c r="L166" i="1"/>
  <c r="Q171" i="1"/>
  <c r="AP177" i="1"/>
  <c r="Q183" i="1"/>
  <c r="AU184" i="1"/>
  <c r="L186" i="1"/>
  <c r="AP189" i="1"/>
  <c r="Q191" i="1"/>
  <c r="L193" i="1"/>
  <c r="AS193" i="1"/>
  <c r="Y197" i="1"/>
  <c r="AK208" i="1"/>
  <c r="AU209" i="1"/>
  <c r="AP218" i="1"/>
  <c r="T197" i="1"/>
  <c r="L199" i="1"/>
  <c r="AD199" i="1"/>
  <c r="BC199" i="1"/>
  <c r="Q203" i="1"/>
  <c r="V204" i="1"/>
  <c r="AP214" i="1"/>
  <c r="AK247" i="1"/>
  <c r="AN253" i="1"/>
  <c r="L265" i="1"/>
  <c r="Q279" i="1"/>
  <c r="AD279" i="1"/>
  <c r="AP159" i="1"/>
  <c r="V170" i="1"/>
  <c r="L171" i="1"/>
  <c r="Q172" i="1"/>
  <c r="AK183" i="1"/>
  <c r="AN183" i="1" s="1"/>
  <c r="AD184" i="1"/>
  <c r="AD185" i="1"/>
  <c r="Q188" i="1"/>
  <c r="AP190" i="1"/>
  <c r="AS200" i="1"/>
  <c r="AA210" i="1"/>
  <c r="V237" i="1"/>
  <c r="Q177" i="1"/>
  <c r="O182" i="1"/>
  <c r="AN184" i="1"/>
  <c r="AN185" i="1"/>
  <c r="AK199" i="1"/>
  <c r="Q202" i="1"/>
  <c r="L207" i="1"/>
  <c r="AN208" i="1"/>
  <c r="BC208" i="1"/>
  <c r="V214" i="1"/>
  <c r="AU221" i="1"/>
  <c r="V223" i="1"/>
  <c r="AK228" i="1"/>
  <c r="AK230" i="1"/>
  <c r="AU237" i="1"/>
  <c r="AP244" i="1"/>
  <c r="Q258" i="1"/>
  <c r="AN263" i="1"/>
  <c r="AF268" i="1"/>
  <c r="AN268" i="1"/>
  <c r="L271" i="1"/>
  <c r="AX183" i="1"/>
  <c r="Y184" i="1"/>
  <c r="Y185" i="1"/>
  <c r="AK187" i="1"/>
  <c r="AN193" i="1"/>
  <c r="AI197" i="1"/>
  <c r="V198" i="1"/>
  <c r="AI199" i="1"/>
  <c r="AK201" i="1"/>
  <c r="AK205" i="1"/>
  <c r="BC205" i="1"/>
  <c r="AX208" i="1"/>
  <c r="Q211" i="1"/>
  <c r="Q222" i="1"/>
  <c r="AF225" i="1"/>
  <c r="V227" i="1"/>
  <c r="AA231" i="1"/>
  <c r="AA239" i="1"/>
  <c r="Q242" i="1"/>
  <c r="Q243" i="1"/>
  <c r="V244" i="1"/>
  <c r="AU244" i="1"/>
  <c r="AS262" i="1"/>
  <c r="V263" i="1"/>
  <c r="T264" i="1"/>
  <c r="Q271" i="1"/>
  <c r="AA271" i="1"/>
  <c r="AZ205" i="1"/>
  <c r="V228" i="1"/>
  <c r="AP237" i="1"/>
  <c r="AU249" i="1"/>
  <c r="AZ249" i="1"/>
  <c r="AF255" i="1"/>
  <c r="AZ262" i="1"/>
  <c r="T263" i="1"/>
  <c r="AS264" i="1"/>
  <c r="AK265" i="1"/>
  <c r="AK269" i="1"/>
  <c r="AX278" i="1"/>
  <c r="Y193" i="1"/>
  <c r="AD193" i="1"/>
  <c r="AX193" i="1"/>
  <c r="AK196" i="1"/>
  <c r="AK204" i="1"/>
  <c r="AI205" i="1"/>
  <c r="AK214" i="1"/>
  <c r="AA215" i="1"/>
  <c r="V226" i="1"/>
  <c r="AP228" i="1"/>
  <c r="AZ246" i="1"/>
  <c r="AK249" i="1"/>
  <c r="V252" i="1"/>
  <c r="AA255" i="1"/>
  <c r="BC263" i="1"/>
  <c r="AD266" i="1"/>
  <c r="O268" i="1"/>
  <c r="T269" i="1"/>
  <c r="V248" i="1"/>
  <c r="L249" i="1"/>
  <c r="Y253" i="1"/>
  <c r="V257" i="1"/>
  <c r="AK264" i="1"/>
  <c r="AP265" i="1"/>
  <c r="AI270" i="1"/>
  <c r="AP270" i="1"/>
  <c r="AX270" i="1"/>
  <c r="Y272" i="1"/>
  <c r="AF272" i="1"/>
  <c r="AX272" i="1"/>
  <c r="AZ279" i="1"/>
  <c r="Q226" i="1"/>
  <c r="V234" i="1"/>
  <c r="T255" i="1"/>
  <c r="BC255" i="1"/>
  <c r="V259" i="1"/>
  <c r="AD263" i="1"/>
  <c r="L272" i="1"/>
  <c r="T272" i="1"/>
  <c r="AP253" i="1"/>
  <c r="Y266" i="1"/>
  <c r="V268" i="1"/>
  <c r="O269" i="1"/>
  <c r="AI269" i="1"/>
  <c r="BC270" i="1"/>
  <c r="AX271" i="1"/>
  <c r="O272" i="1"/>
  <c r="AS272" i="1"/>
  <c r="V278" i="1"/>
  <c r="AF271" i="1"/>
  <c r="AN271" i="1"/>
  <c r="AS271" i="1"/>
  <c r="AP278" i="1"/>
  <c r="AF279" i="1"/>
  <c r="AX11" i="24"/>
  <c r="AN16" i="24"/>
  <c r="AD31" i="24"/>
  <c r="T32" i="24"/>
  <c r="T34" i="24"/>
  <c r="Y18" i="24"/>
  <c r="AN18" i="24"/>
  <c r="O11" i="24"/>
  <c r="AX16" i="24"/>
  <c r="Y31" i="24"/>
  <c r="AI34" i="24"/>
  <c r="O16" i="24"/>
  <c r="AI31" i="24"/>
  <c r="AX33" i="24"/>
  <c r="AS11" i="24"/>
  <c r="O31" i="24"/>
  <c r="AI32" i="24"/>
  <c r="AN33" i="24"/>
  <c r="O34" i="24"/>
  <c r="J102" i="1"/>
  <c r="J241" i="1"/>
  <c r="J265" i="1"/>
  <c r="J10" i="24"/>
  <c r="J279" i="1"/>
  <c r="J66" i="1"/>
  <c r="J124" i="1"/>
  <c r="J82" i="1"/>
  <c r="J162" i="1"/>
  <c r="J80" i="1"/>
  <c r="J147" i="1"/>
  <c r="J188" i="1"/>
  <c r="J70" i="1"/>
  <c r="J67" i="1"/>
  <c r="J202" i="1"/>
  <c r="J146" i="1"/>
  <c r="J28" i="1"/>
  <c r="AA12" i="1"/>
  <c r="AA35" i="1"/>
  <c r="V79" i="1"/>
  <c r="AU124" i="1"/>
  <c r="AA8" i="1"/>
  <c r="Y11" i="1"/>
  <c r="AD14" i="1"/>
  <c r="AN14" i="1"/>
  <c r="AU14" i="1"/>
  <c r="AF15" i="1"/>
  <c r="T16" i="1"/>
  <c r="AD16" i="1"/>
  <c r="AK16" i="1"/>
  <c r="V17" i="1"/>
  <c r="Q19" i="1"/>
  <c r="AP20" i="1"/>
  <c r="AU20" i="1"/>
  <c r="V21" i="1"/>
  <c r="L38" i="1"/>
  <c r="Q37" i="1"/>
  <c r="AA37" i="1"/>
  <c r="AK37" i="1"/>
  <c r="AU37" i="1"/>
  <c r="V24" i="1"/>
  <c r="AA26" i="1"/>
  <c r="AK26" i="1"/>
  <c r="AA27" i="1"/>
  <c r="Q28" i="1"/>
  <c r="AU28" i="1"/>
  <c r="AU29" i="1"/>
  <c r="AF30" i="1"/>
  <c r="AP34" i="1"/>
  <c r="AU34" i="1"/>
  <c r="T35" i="1"/>
  <c r="AU40" i="1"/>
  <c r="Q64" i="1"/>
  <c r="AU68" i="1"/>
  <c r="AD94" i="1"/>
  <c r="AZ106" i="1"/>
  <c r="AK123" i="1"/>
  <c r="AP123" i="1"/>
  <c r="L127" i="1"/>
  <c r="Q127" i="1"/>
  <c r="AF132" i="1"/>
  <c r="AI17" i="1"/>
  <c r="T98" i="1"/>
  <c r="AA98" i="1"/>
  <c r="T104" i="1"/>
  <c r="AP104" i="1"/>
  <c r="AZ124" i="1"/>
  <c r="Q128" i="1"/>
  <c r="AF142" i="1"/>
  <c r="Q178" i="1"/>
  <c r="AK9" i="1"/>
  <c r="L11" i="1"/>
  <c r="AU12" i="1"/>
  <c r="Q13" i="1"/>
  <c r="AS14" i="1"/>
  <c r="AZ14" i="1"/>
  <c r="AI16" i="1"/>
  <c r="AK19" i="1"/>
  <c r="Q24" i="1"/>
  <c r="AP25" i="1"/>
  <c r="AZ26" i="1"/>
  <c r="AA30" i="1"/>
  <c r="AP33" i="1"/>
  <c r="BC33" i="1"/>
  <c r="AS40" i="1"/>
  <c r="V41" i="1"/>
  <c r="AA68" i="1"/>
  <c r="AK69" i="1"/>
  <c r="V73" i="1"/>
  <c r="AK78" i="1"/>
  <c r="AP78" i="1"/>
  <c r="AF81" i="1"/>
  <c r="AK81" i="1"/>
  <c r="L106" i="1"/>
  <c r="Q106" i="1"/>
  <c r="AK117" i="1"/>
  <c r="AP117" i="1"/>
  <c r="AF153" i="1"/>
  <c r="AP153" i="1"/>
  <c r="AF155" i="1"/>
  <c r="AP155" i="1"/>
  <c r="L203" i="1"/>
  <c r="AN8" i="1"/>
  <c r="AA11" i="1"/>
  <c r="AK24" i="1"/>
  <c r="AF35" i="1"/>
  <c r="Q96" i="1"/>
  <c r="AP118" i="1"/>
  <c r="AK142" i="1"/>
  <c r="V178" i="1"/>
  <c r="Y9" i="1"/>
  <c r="T11" i="1"/>
  <c r="AX11" i="1"/>
  <c r="AI9" i="1"/>
  <c r="AK13" i="1"/>
  <c r="AP16" i="1"/>
  <c r="AX16" i="1"/>
  <c r="V20" i="1"/>
  <c r="Y8" i="1"/>
  <c r="AP8" i="1"/>
  <c r="V9" i="1"/>
  <c r="AU11" i="1"/>
  <c r="AZ11" i="1"/>
  <c r="AA14" i="1"/>
  <c r="AF14" i="1"/>
  <c r="AU15" i="1"/>
  <c r="Q16" i="1"/>
  <c r="V16" i="1"/>
  <c r="T17" i="1"/>
  <c r="AK17" i="1"/>
  <c r="O20" i="1"/>
  <c r="T20" i="1"/>
  <c r="AS20" i="1"/>
  <c r="BC20" i="1"/>
  <c r="AP21" i="1"/>
  <c r="AZ38" i="1"/>
  <c r="AP24" i="1"/>
  <c r="V25" i="1"/>
  <c r="AU26" i="1"/>
  <c r="L29" i="1"/>
  <c r="O32" i="1"/>
  <c r="AN33" i="1"/>
  <c r="AU33" i="1"/>
  <c r="AA41" i="1"/>
  <c r="AF134" i="1"/>
  <c r="AK134" i="1"/>
  <c r="V144" i="1"/>
  <c r="AA144" i="1"/>
  <c r="O184" i="1"/>
  <c r="V184" i="1"/>
  <c r="AA184" i="1"/>
  <c r="AU30" i="1"/>
  <c r="AP32" i="1"/>
  <c r="V33" i="1"/>
  <c r="AI33" i="1"/>
  <c r="AA40" i="1"/>
  <c r="AN40" i="1"/>
  <c r="AP41" i="1"/>
  <c r="AA43" i="1"/>
  <c r="AP45" i="1"/>
  <c r="AP73" i="1"/>
  <c r="AP79" i="1"/>
  <c r="AS81" i="1"/>
  <c r="AP83" i="1"/>
  <c r="V85" i="1"/>
  <c r="AN92" i="1"/>
  <c r="Q93" i="1"/>
  <c r="AX93" i="1"/>
  <c r="AI102" i="1"/>
  <c r="Q107" i="1"/>
  <c r="AX112" i="1"/>
  <c r="AA113" i="1"/>
  <c r="L119" i="1"/>
  <c r="Q123" i="1"/>
  <c r="AA126" i="1"/>
  <c r="AZ132" i="1"/>
  <c r="AA138" i="1"/>
  <c r="AP140" i="1"/>
  <c r="AA152" i="1"/>
  <c r="AD191" i="1"/>
  <c r="AX199" i="1"/>
  <c r="Q219" i="1"/>
  <c r="V238" i="1"/>
  <c r="BC253" i="1"/>
  <c r="BC269" i="1"/>
  <c r="AU43" i="1"/>
  <c r="V45" i="1"/>
  <c r="V64" i="1"/>
  <c r="L76" i="1"/>
  <c r="AZ76" i="1"/>
  <c r="AP84" i="1"/>
  <c r="AI92" i="1"/>
  <c r="AP92" i="1"/>
  <c r="Y98" i="1"/>
  <c r="AD102" i="1"/>
  <c r="AK102" i="1"/>
  <c r="Y104" i="1"/>
  <c r="AN104" i="1"/>
  <c r="BC108" i="1"/>
  <c r="AS112" i="1"/>
  <c r="AF116" i="1"/>
  <c r="L122" i="1"/>
  <c r="AZ122" i="1"/>
  <c r="L125" i="1"/>
  <c r="AZ125" i="1"/>
  <c r="AK128" i="1"/>
  <c r="AZ134" i="1"/>
  <c r="L137" i="1"/>
  <c r="AZ137" i="1"/>
  <c r="AA139" i="1"/>
  <c r="AA154" i="1"/>
  <c r="AK159" i="1"/>
  <c r="L164" i="1"/>
  <c r="Q164" i="1"/>
  <c r="AD182" i="1"/>
  <c r="AS183" i="1"/>
  <c r="BC184" i="1"/>
  <c r="AK190" i="1"/>
  <c r="AP224" i="1"/>
  <c r="AU224" i="1"/>
  <c r="V251" i="1"/>
  <c r="AX269" i="1"/>
  <c r="AS265" i="1"/>
  <c r="L266" i="1"/>
  <c r="T268" i="1"/>
  <c r="V8" i="1"/>
  <c r="AA15" i="1"/>
  <c r="Q17" i="1"/>
  <c r="AP27" i="1"/>
  <c r="AA29" i="1"/>
  <c r="V32" i="1"/>
  <c r="O33" i="1"/>
  <c r="V34" i="1"/>
  <c r="AU35" i="1"/>
  <c r="T40" i="1"/>
  <c r="AU47" i="1"/>
  <c r="O64" i="1"/>
  <c r="T64" i="1"/>
  <c r="L67" i="1"/>
  <c r="AF67" i="1"/>
  <c r="AZ67" i="1"/>
  <c r="AP74" i="1"/>
  <c r="AX81" i="1"/>
  <c r="AP85" i="1"/>
  <c r="O93" i="1"/>
  <c r="BC93" i="1"/>
  <c r="Y94" i="1"/>
  <c r="AF94" i="1"/>
  <c r="AA97" i="1"/>
  <c r="AK103" i="1"/>
  <c r="AF112" i="1"/>
  <c r="AU113" i="1"/>
  <c r="BC119" i="1"/>
  <c r="Q120" i="1"/>
  <c r="AK120" i="1"/>
  <c r="AA124" i="1"/>
  <c r="AU126" i="1"/>
  <c r="AU129" i="1"/>
  <c r="Q135" i="1"/>
  <c r="Q141" i="1"/>
  <c r="AP144" i="1"/>
  <c r="AU172" i="1"/>
  <c r="BC186" i="1"/>
  <c r="O193" i="1"/>
  <c r="BC193" i="1"/>
  <c r="AK219" i="1"/>
  <c r="V264" i="1"/>
  <c r="O278" i="1"/>
  <c r="AP156" i="1"/>
  <c r="AA157" i="1"/>
  <c r="Q167" i="1"/>
  <c r="AA169" i="1"/>
  <c r="AP169" i="1"/>
  <c r="AF170" i="1"/>
  <c r="AF182" i="1"/>
  <c r="V186" i="1"/>
  <c r="AF191" i="1"/>
  <c r="AA217" i="1"/>
  <c r="V232" i="1"/>
  <c r="AU252" i="1"/>
  <c r="AK255" i="1"/>
  <c r="Y265" i="1"/>
  <c r="AK149" i="1"/>
  <c r="AA150" i="1"/>
  <c r="AF151" i="1"/>
  <c r="V154" i="1"/>
  <c r="AU171" i="1"/>
  <c r="Y182" i="1"/>
  <c r="AU183" i="1"/>
  <c r="O186" i="1"/>
  <c r="AZ197" i="1"/>
  <c r="Q199" i="1"/>
  <c r="AS199" i="1"/>
  <c r="AP216" i="1"/>
  <c r="V217" i="1"/>
  <c r="AA252" i="1"/>
  <c r="AX253" i="1"/>
  <c r="AX255" i="1"/>
  <c r="AP256" i="1"/>
  <c r="O264" i="1"/>
  <c r="AU268" i="1"/>
  <c r="AF269" i="1"/>
  <c r="BC271" i="1"/>
  <c r="Q66" i="1"/>
  <c r="AK66" i="1"/>
  <c r="Q72" i="1"/>
  <c r="AK72" i="1"/>
  <c r="V74" i="1"/>
  <c r="AF76" i="1"/>
  <c r="AA80" i="1"/>
  <c r="AU80" i="1"/>
  <c r="Y81" i="1"/>
  <c r="L82" i="1"/>
  <c r="Q90" i="1"/>
  <c r="AK90" i="1"/>
  <c r="V92" i="1"/>
  <c r="AK93" i="1"/>
  <c r="L94" i="1"/>
  <c r="AZ94" i="1"/>
  <c r="AU97" i="1"/>
  <c r="AU98" i="1"/>
  <c r="AA99" i="1"/>
  <c r="AU99" i="1"/>
  <c r="Q102" i="1"/>
  <c r="V105" i="1"/>
  <c r="AP105" i="1"/>
  <c r="Y112" i="1"/>
  <c r="Q114" i="1"/>
  <c r="AK114" i="1"/>
  <c r="AA121" i="1"/>
  <c r="AU121" i="1"/>
  <c r="Q130" i="1"/>
  <c r="AK130" i="1"/>
  <c r="AA131" i="1"/>
  <c r="AU131" i="1"/>
  <c r="V133" i="1"/>
  <c r="AZ143" i="1"/>
  <c r="AA145" i="1"/>
  <c r="AU145" i="1"/>
  <c r="AU152" i="1"/>
  <c r="AZ153" i="1"/>
  <c r="AU154" i="1"/>
  <c r="AZ155" i="1"/>
  <c r="AA158" i="1"/>
  <c r="V160" i="1"/>
  <c r="Q175" i="1"/>
  <c r="AK175" i="1"/>
  <c r="AK178" i="1"/>
  <c r="T185" i="1"/>
  <c r="BC185" i="1"/>
  <c r="AP193" i="1"/>
  <c r="AD197" i="1"/>
  <c r="Q204" i="1"/>
  <c r="AP235" i="1"/>
  <c r="AP238" i="1"/>
  <c r="AA249" i="1"/>
  <c r="AA254" i="1"/>
  <c r="AU254" i="1"/>
  <c r="AN255" i="1"/>
  <c r="AA262" i="1"/>
  <c r="AK64" i="1"/>
  <c r="AA70" i="1"/>
  <c r="AU70" i="1"/>
  <c r="AK77" i="1"/>
  <c r="L81" i="1"/>
  <c r="AZ81" i="1"/>
  <c r="AA84" i="1"/>
  <c r="Q86" i="1"/>
  <c r="AK86" i="1"/>
  <c r="AP91" i="1"/>
  <c r="O92" i="1"/>
  <c r="BC92" i="1"/>
  <c r="AD93" i="1"/>
  <c r="AS94" i="1"/>
  <c r="AN98" i="1"/>
  <c r="AX102" i="1"/>
  <c r="AA104" i="1"/>
  <c r="BC104" i="1"/>
  <c r="AK107" i="1"/>
  <c r="AF106" i="1"/>
  <c r="BC110" i="1"/>
  <c r="L112" i="1"/>
  <c r="AZ112" i="1"/>
  <c r="L116" i="1"/>
  <c r="AZ116" i="1"/>
  <c r="Q117" i="1"/>
  <c r="AF122" i="1"/>
  <c r="AF125" i="1"/>
  <c r="AZ127" i="1"/>
  <c r="AA129" i="1"/>
  <c r="AK135" i="1"/>
  <c r="V136" i="1"/>
  <c r="AF137" i="1"/>
  <c r="AU138" i="1"/>
  <c r="AU139" i="1"/>
  <c r="V140" i="1"/>
  <c r="AK141" i="1"/>
  <c r="L142" i="1"/>
  <c r="AZ142" i="1"/>
  <c r="V147" i="1"/>
  <c r="AP147" i="1"/>
  <c r="V148" i="1"/>
  <c r="AP148" i="1"/>
  <c r="Q149" i="1"/>
  <c r="AU150" i="1"/>
  <c r="AU168" i="1"/>
  <c r="AZ164" i="1"/>
  <c r="AK165" i="1"/>
  <c r="V166" i="1"/>
  <c r="O185" i="1"/>
  <c r="V185" i="1"/>
  <c r="V190" i="1"/>
  <c r="T193" i="1"/>
  <c r="AU195" i="1"/>
  <c r="AU199" i="1"/>
  <c r="AP206" i="1"/>
  <c r="AA207" i="1"/>
  <c r="V221" i="1"/>
  <c r="Q248" i="1"/>
  <c r="V256" i="1"/>
  <c r="AA260" i="1"/>
  <c r="AD278" i="1"/>
  <c r="L153" i="1"/>
  <c r="L155" i="1"/>
  <c r="AA161" i="1"/>
  <c r="Q159" i="1"/>
  <c r="AP160" i="1"/>
  <c r="L170" i="1"/>
  <c r="AZ170" i="1"/>
  <c r="AA171" i="1"/>
  <c r="AA172" i="1"/>
  <c r="L182" i="1"/>
  <c r="AZ182" i="1"/>
  <c r="AA183" i="1"/>
  <c r="AP184" i="1"/>
  <c r="AP185" i="1"/>
  <c r="AP186" i="1"/>
  <c r="L189" i="1"/>
  <c r="AF189" i="1"/>
  <c r="AZ189" i="1"/>
  <c r="L191" i="1"/>
  <c r="AZ191" i="1"/>
  <c r="AI193" i="1"/>
  <c r="AA195" i="1"/>
  <c r="AP195" i="1"/>
  <c r="AX197" i="1"/>
  <c r="BC197" i="1"/>
  <c r="AA199" i="1"/>
  <c r="AA201" i="1"/>
  <c r="AU205" i="1"/>
  <c r="V210" i="1"/>
  <c r="AF214" i="1"/>
  <c r="V216" i="1"/>
  <c r="AP217" i="1"/>
  <c r="AP221" i="1"/>
  <c r="AA225" i="1"/>
  <c r="AP232" i="1"/>
  <c r="AU243" i="1"/>
  <c r="AP251" i="1"/>
  <c r="AI255" i="1"/>
  <c r="AS263" i="1"/>
  <c r="AP264" i="1"/>
  <c r="AZ266" i="1"/>
  <c r="AN270" i="1"/>
  <c r="V70" i="1"/>
  <c r="AP70" i="1"/>
  <c r="Q73" i="1"/>
  <c r="AK73" i="1"/>
  <c r="Q74" i="1"/>
  <c r="AK74" i="1"/>
  <c r="AA76" i="1"/>
  <c r="AU76" i="1"/>
  <c r="Q79" i="1"/>
  <c r="AK79" i="1"/>
  <c r="V80" i="1"/>
  <c r="AP80" i="1"/>
  <c r="AA81" i="1"/>
  <c r="AU81" i="1"/>
  <c r="AP82" i="1"/>
  <c r="V83" i="1"/>
  <c r="AK83" i="1"/>
  <c r="AZ83" i="1"/>
  <c r="V84" i="1"/>
  <c r="AK84" i="1"/>
  <c r="Q85" i="1"/>
  <c r="AK85" i="1"/>
  <c r="L86" i="1"/>
  <c r="AF86" i="1"/>
  <c r="AZ86" i="1"/>
  <c r="AA88" i="1"/>
  <c r="AA89" i="1"/>
  <c r="V91" i="1"/>
  <c r="AK91" i="1"/>
  <c r="Q92" i="1"/>
  <c r="AK92" i="1"/>
  <c r="L93" i="1"/>
  <c r="AF93" i="1"/>
  <c r="AZ93" i="1"/>
  <c r="AA94" i="1"/>
  <c r="AU94" i="1"/>
  <c r="AP95" i="1"/>
  <c r="V97" i="1"/>
  <c r="AP97" i="1"/>
  <c r="V98" i="1"/>
  <c r="AP98" i="1"/>
  <c r="V99" i="1"/>
  <c r="AP99" i="1"/>
  <c r="AA100" i="1"/>
  <c r="AU100" i="1"/>
  <c r="L102" i="1"/>
  <c r="AF102" i="1"/>
  <c r="AZ102" i="1"/>
  <c r="V104" i="1"/>
  <c r="AK104" i="1"/>
  <c r="AK105" i="1"/>
  <c r="L107" i="1"/>
  <c r="AF107" i="1"/>
  <c r="AZ107" i="1"/>
  <c r="AA106" i="1"/>
  <c r="AU106" i="1"/>
  <c r="AP108" i="1"/>
  <c r="AP110" i="1"/>
  <c r="AA112" i="1"/>
  <c r="AU112" i="1"/>
  <c r="V113" i="1"/>
  <c r="AP113" i="1"/>
  <c r="AA116" i="1"/>
  <c r="AU116" i="1"/>
  <c r="L117" i="1"/>
  <c r="AF117" i="1"/>
  <c r="AZ117" i="1"/>
  <c r="V118" i="1"/>
  <c r="AZ118" i="1"/>
  <c r="AP119" i="1"/>
  <c r="V121" i="1"/>
  <c r="AP121" i="1"/>
  <c r="AA122" i="1"/>
  <c r="AU122" i="1"/>
  <c r="L123" i="1"/>
  <c r="AZ123" i="1"/>
  <c r="V124" i="1"/>
  <c r="AP124" i="1"/>
  <c r="AA125" i="1"/>
  <c r="AU125" i="1"/>
  <c r="V126" i="1"/>
  <c r="AP126" i="1"/>
  <c r="AA127" i="1"/>
  <c r="AU127" i="1"/>
  <c r="AF128" i="1"/>
  <c r="AP129" i="1"/>
  <c r="AF130" i="1"/>
  <c r="V131" i="1"/>
  <c r="AA132" i="1"/>
  <c r="AU132" i="1"/>
  <c r="Q133" i="1"/>
  <c r="AK133" i="1"/>
  <c r="AA134" i="1"/>
  <c r="AU134" i="1"/>
  <c r="AF135" i="1"/>
  <c r="AZ135" i="1"/>
  <c r="Q136" i="1"/>
  <c r="AK136" i="1"/>
  <c r="AA137" i="1"/>
  <c r="AU137" i="1"/>
  <c r="V138" i="1"/>
  <c r="AP138" i="1"/>
  <c r="V139" i="1"/>
  <c r="AP139" i="1"/>
  <c r="Q140" i="1"/>
  <c r="AK140" i="1"/>
  <c r="L141" i="1"/>
  <c r="AF141" i="1"/>
  <c r="AZ141" i="1"/>
  <c r="AA142" i="1"/>
  <c r="AU142" i="1"/>
  <c r="AA143" i="1"/>
  <c r="AU143" i="1"/>
  <c r="Q144" i="1"/>
  <c r="AK144" i="1"/>
  <c r="V145" i="1"/>
  <c r="AP145" i="1"/>
  <c r="V146" i="1"/>
  <c r="AP146" i="1"/>
  <c r="Q147" i="1"/>
  <c r="AK147" i="1"/>
  <c r="Q148" i="1"/>
  <c r="AK148" i="1"/>
  <c r="AF149" i="1"/>
  <c r="V150" i="1"/>
  <c r="AP150" i="1"/>
  <c r="AA151" i="1"/>
  <c r="AU151" i="1"/>
  <c r="V152" i="1"/>
  <c r="AP152" i="1"/>
  <c r="AK153" i="1"/>
  <c r="AP154" i="1"/>
  <c r="AK155" i="1"/>
  <c r="V156" i="1"/>
  <c r="AU157" i="1"/>
  <c r="AP161" i="1"/>
  <c r="AU158" i="1"/>
  <c r="AF164" i="1"/>
  <c r="Q165" i="1"/>
  <c r="AP166" i="1"/>
  <c r="V179" i="1"/>
  <c r="AP179" i="1"/>
  <c r="AS182" i="1"/>
  <c r="AI185" i="1"/>
  <c r="L188" i="1"/>
  <c r="AF188" i="1"/>
  <c r="AZ188" i="1"/>
  <c r="AS191" i="1"/>
  <c r="V193" i="1"/>
  <c r="V195" i="1"/>
  <c r="AA196" i="1"/>
  <c r="AU196" i="1"/>
  <c r="AF197" i="1"/>
  <c r="Y199" i="1"/>
  <c r="AZ199" i="1"/>
  <c r="V209" i="1"/>
  <c r="V224" i="1"/>
  <c r="V235" i="1"/>
  <c r="AU242" i="1"/>
  <c r="AP250" i="1"/>
  <c r="AA251" i="1"/>
  <c r="AF253" i="1"/>
  <c r="AK262" i="1"/>
  <c r="AI263" i="1"/>
  <c r="AA265" i="1"/>
  <c r="AS266" i="1"/>
  <c r="AA268" i="1"/>
  <c r="AI278" i="1"/>
  <c r="AN279" i="1"/>
  <c r="L197" i="1"/>
  <c r="AP198" i="1"/>
  <c r="AA200" i="1"/>
  <c r="AS208" i="1"/>
  <c r="AP212" i="1"/>
  <c r="AA222" i="1"/>
  <c r="AU222" i="1"/>
  <c r="Q231" i="1"/>
  <c r="AK231" i="1"/>
  <c r="AA233" i="1"/>
  <c r="AU233" i="1"/>
  <c r="AA242" i="1"/>
  <c r="AA243" i="1"/>
  <c r="AP243" i="1"/>
  <c r="Q244" i="1"/>
  <c r="AK244" i="1"/>
  <c r="AD253" i="1"/>
  <c r="Q255" i="1"/>
  <c r="AP258" i="1"/>
  <c r="AA261" i="1"/>
  <c r="L263" i="1"/>
  <c r="AZ264" i="1"/>
  <c r="L269" i="1"/>
  <c r="Q269" i="1"/>
  <c r="V269" i="1"/>
  <c r="Y270" i="1"/>
  <c r="V271" i="1"/>
  <c r="AI272" i="1"/>
  <c r="AD18" i="24"/>
  <c r="BC18" i="24"/>
  <c r="Q156" i="1"/>
  <c r="AK156" i="1"/>
  <c r="V157" i="1"/>
  <c r="AP157" i="1"/>
  <c r="AU167" i="1"/>
  <c r="AA168" i="1"/>
  <c r="AP168" i="1"/>
  <c r="V169" i="1"/>
  <c r="AK169" i="1"/>
  <c r="V161" i="1"/>
  <c r="AK161" i="1"/>
  <c r="AA162" i="1"/>
  <c r="AP162" i="1"/>
  <c r="V158" i="1"/>
  <c r="AP158" i="1"/>
  <c r="L159" i="1"/>
  <c r="AF159" i="1"/>
  <c r="AZ159" i="1"/>
  <c r="Q160" i="1"/>
  <c r="AK160" i="1"/>
  <c r="AA164" i="1"/>
  <c r="AU164" i="1"/>
  <c r="L165" i="1"/>
  <c r="AF165" i="1"/>
  <c r="AZ165" i="1"/>
  <c r="Q166" i="1"/>
  <c r="AK166" i="1"/>
  <c r="AA170" i="1"/>
  <c r="AU170" i="1"/>
  <c r="V171" i="1"/>
  <c r="AP171" i="1"/>
  <c r="V172" i="1"/>
  <c r="AP172" i="1"/>
  <c r="AA173" i="1"/>
  <c r="AU173" i="1"/>
  <c r="AA177" i="1"/>
  <c r="AU177" i="1"/>
  <c r="Q179" i="1"/>
  <c r="AK179" i="1"/>
  <c r="AA180" i="1"/>
  <c r="AU180" i="1"/>
  <c r="AA182" i="1"/>
  <c r="AU182" i="1"/>
  <c r="V183" i="1"/>
  <c r="AP183" i="1"/>
  <c r="Q184" i="1"/>
  <c r="AK184" i="1"/>
  <c r="Q185" i="1"/>
  <c r="AK185" i="1"/>
  <c r="Q186" i="1"/>
  <c r="AK186" i="1"/>
  <c r="AA187" i="1"/>
  <c r="Q190" i="1"/>
  <c r="AZ190" i="1"/>
  <c r="AA191" i="1"/>
  <c r="AU191" i="1"/>
  <c r="AP192" i="1"/>
  <c r="Q193" i="1"/>
  <c r="AK193" i="1"/>
  <c r="Q194" i="1"/>
  <c r="AK194" i="1"/>
  <c r="AK197" i="1"/>
  <c r="AS197" i="1"/>
  <c r="AF199" i="1"/>
  <c r="AN199" i="1"/>
  <c r="AN200" i="1"/>
  <c r="AZ204" i="1"/>
  <c r="AA205" i="1"/>
  <c r="AU207" i="1"/>
  <c r="AP209" i="1"/>
  <c r="AP210" i="1"/>
  <c r="L214" i="1"/>
  <c r="AZ214" i="1"/>
  <c r="V215" i="1"/>
  <c r="AP215" i="1"/>
  <c r="V220" i="1"/>
  <c r="AP220" i="1"/>
  <c r="Q223" i="1"/>
  <c r="AK223" i="1"/>
  <c r="AU225" i="1"/>
  <c r="V229" i="1"/>
  <c r="AP229" i="1"/>
  <c r="Q234" i="1"/>
  <c r="AK234" i="1"/>
  <c r="AA236" i="1"/>
  <c r="AU236" i="1"/>
  <c r="V243" i="1"/>
  <c r="L245" i="1"/>
  <c r="AF245" i="1"/>
  <c r="AZ245" i="1"/>
  <c r="V246" i="1"/>
  <c r="V250" i="1"/>
  <c r="AU251" i="1"/>
  <c r="AZ253" i="1"/>
  <c r="O255" i="1"/>
  <c r="AP255" i="1"/>
  <c r="AK258" i="1"/>
  <c r="Q259" i="1"/>
  <c r="AK259" i="1"/>
  <c r="V261" i="1"/>
  <c r="AZ261" i="1"/>
  <c r="AZ263" i="1"/>
  <c r="AX264" i="1"/>
  <c r="AF265" i="1"/>
  <c r="BC268" i="1"/>
  <c r="AD270" i="1"/>
  <c r="Y271" i="1"/>
  <c r="AD272" i="1"/>
  <c r="T279" i="1"/>
  <c r="AX18" i="24"/>
  <c r="Q240" i="1"/>
  <c r="AK240" i="1"/>
  <c r="AK246" i="1"/>
  <c r="AP249" i="1"/>
  <c r="L253" i="1"/>
  <c r="V258" i="1"/>
  <c r="AX263" i="1"/>
  <c r="AF264" i="1"/>
  <c r="O266" i="1"/>
  <c r="V266" i="1"/>
  <c r="AK268" i="1"/>
  <c r="AD269" i="1"/>
  <c r="AF270" i="1"/>
  <c r="O271" i="1"/>
  <c r="T271" i="1"/>
  <c r="BC272" i="1"/>
  <c r="Q278" i="1"/>
  <c r="BC278" i="1"/>
  <c r="T11" i="24"/>
  <c r="AS16" i="24"/>
  <c r="AS18" i="24"/>
  <c r="AS32" i="24"/>
  <c r="Y33" i="24"/>
  <c r="V200" i="1"/>
  <c r="AP200" i="1"/>
  <c r="V201" i="1"/>
  <c r="AP201" i="1"/>
  <c r="V202" i="1"/>
  <c r="AP202" i="1"/>
  <c r="V203" i="1"/>
  <c r="AP203" i="1"/>
  <c r="V205" i="1"/>
  <c r="AP205" i="1"/>
  <c r="V206" i="1"/>
  <c r="AK206" i="1"/>
  <c r="V207" i="1"/>
  <c r="AP207" i="1"/>
  <c r="AA208" i="1"/>
  <c r="AU208" i="1"/>
  <c r="Q209" i="1"/>
  <c r="AK209" i="1"/>
  <c r="Q210" i="1"/>
  <c r="AK210" i="1"/>
  <c r="AP211" i="1"/>
  <c r="V212" i="1"/>
  <c r="AK212" i="1"/>
  <c r="AA213" i="1"/>
  <c r="AA214" i="1"/>
  <c r="AU214" i="1"/>
  <c r="Q215" i="1"/>
  <c r="AK215" i="1"/>
  <c r="Q216" i="1"/>
  <c r="AK216" i="1"/>
  <c r="Q217" i="1"/>
  <c r="AK217" i="1"/>
  <c r="AA218" i="1"/>
  <c r="AU218" i="1"/>
  <c r="Q220" i="1"/>
  <c r="AK220" i="1"/>
  <c r="Q221" i="1"/>
  <c r="AK221" i="1"/>
  <c r="V222" i="1"/>
  <c r="AP222" i="1"/>
  <c r="Q224" i="1"/>
  <c r="AK224" i="1"/>
  <c r="V225" i="1"/>
  <c r="AP225" i="1"/>
  <c r="AA226" i="1"/>
  <c r="AA227" i="1"/>
  <c r="AA228" i="1"/>
  <c r="AU228" i="1"/>
  <c r="Q229" i="1"/>
  <c r="AK229" i="1"/>
  <c r="AA230" i="1"/>
  <c r="AU230" i="1"/>
  <c r="Q232" i="1"/>
  <c r="AK232" i="1"/>
  <c r="V233" i="1"/>
  <c r="AP233" i="1"/>
  <c r="Q235" i="1"/>
  <c r="AK235" i="1"/>
  <c r="V236" i="1"/>
  <c r="AP236" i="1"/>
  <c r="Q237" i="1"/>
  <c r="AK237" i="1"/>
  <c r="AA238" i="1"/>
  <c r="AU238" i="1"/>
  <c r="Q239" i="1"/>
  <c r="AK239" i="1"/>
  <c r="V241" i="1"/>
  <c r="AP241" i="1"/>
  <c r="Q245" i="1"/>
  <c r="AK245" i="1"/>
  <c r="AP247" i="1"/>
  <c r="AZ248" i="1"/>
  <c r="V249" i="1"/>
  <c r="Q250" i="1"/>
  <c r="AK250" i="1"/>
  <c r="AK253" i="1"/>
  <c r="AS253" i="1"/>
  <c r="V255" i="1"/>
  <c r="AD255" i="1"/>
  <c r="Q256" i="1"/>
  <c r="AK256" i="1"/>
  <c r="Q257" i="1"/>
  <c r="AU260" i="1"/>
  <c r="AU261" i="1"/>
  <c r="V262" i="1"/>
  <c r="AF263" i="1"/>
  <c r="AK263" i="1"/>
  <c r="Y264" i="1"/>
  <c r="AD264" i="1"/>
  <c r="BC264" i="1"/>
  <c r="AU265" i="1"/>
  <c r="T266" i="1"/>
  <c r="AA266" i="1"/>
  <c r="AI266" i="1"/>
  <c r="BC266" i="1"/>
  <c r="AD268" i="1"/>
  <c r="AI268" i="1"/>
  <c r="Y269" i="1"/>
  <c r="AZ269" i="1"/>
  <c r="AA270" i="1"/>
  <c r="AK270" i="1"/>
  <c r="AU270" i="1"/>
  <c r="AZ270" i="1"/>
  <c r="AU271" i="1"/>
  <c r="AZ271" i="1"/>
  <c r="V272" i="1"/>
  <c r="AA272" i="1"/>
  <c r="AK272" i="1"/>
  <c r="L278" i="1"/>
  <c r="L279" i="1"/>
  <c r="AU279" i="1"/>
  <c r="AI16" i="24"/>
  <c r="AI18" i="24"/>
  <c r="AD32" i="24"/>
  <c r="T33" i="24"/>
  <c r="V260" i="1"/>
  <c r="AP260" i="1"/>
  <c r="AP261" i="1"/>
  <c r="Q262" i="1"/>
  <c r="L264" i="1"/>
  <c r="AP266" i="1"/>
  <c r="Q268" i="1"/>
  <c r="AS270" i="1"/>
  <c r="Y278" i="1"/>
  <c r="AF278" i="1"/>
  <c r="AS279" i="1"/>
  <c r="AD16" i="24"/>
  <c r="AX32" i="24"/>
  <c r="AI33" i="24"/>
  <c r="AP271" i="1"/>
  <c r="Q272" i="1"/>
  <c r="AZ278" i="1"/>
  <c r="AA279" i="1"/>
  <c r="AR144" i="1" l="1"/>
  <c r="BB144" i="1"/>
  <c r="N144" i="1"/>
  <c r="AM144" i="1"/>
  <c r="AC144" i="1"/>
  <c r="BB246" i="1"/>
  <c r="AW246" i="1"/>
  <c r="AR246" i="1"/>
  <c r="AM246" i="1"/>
  <c r="AC246" i="1"/>
  <c r="N246" i="1"/>
  <c r="AR236" i="1"/>
  <c r="AM236" i="1"/>
  <c r="N236" i="1"/>
  <c r="AC236" i="1"/>
  <c r="BB236" i="1"/>
  <c r="AW202" i="1"/>
  <c r="AH202" i="1"/>
  <c r="X202" i="1"/>
  <c r="AW147" i="1"/>
  <c r="AR147" i="1"/>
  <c r="AM147" i="1"/>
  <c r="X147" i="1"/>
  <c r="AR124" i="1"/>
  <c r="N124" i="1"/>
  <c r="AC124" i="1"/>
  <c r="AM124" i="1"/>
  <c r="AR216" i="1"/>
  <c r="BB216" i="1"/>
  <c r="S216" i="1"/>
  <c r="N216" i="1"/>
  <c r="AM216" i="1"/>
  <c r="AC216" i="1"/>
  <c r="BB226" i="1"/>
  <c r="AM226" i="1"/>
  <c r="AC226" i="1"/>
  <c r="AR226" i="1"/>
  <c r="N226" i="1"/>
  <c r="AW189" i="1"/>
  <c r="AH189" i="1"/>
  <c r="X189" i="1"/>
  <c r="AW83" i="1"/>
  <c r="AH83" i="1"/>
  <c r="X83" i="1"/>
  <c r="BB238" i="1"/>
  <c r="AR238" i="1"/>
  <c r="AM238" i="1"/>
  <c r="AC238" i="1"/>
  <c r="N238" i="1"/>
  <c r="BB215" i="1"/>
  <c r="AR215" i="1"/>
  <c r="AM215" i="1"/>
  <c r="S215" i="1"/>
  <c r="N215" i="1"/>
  <c r="AC215" i="1"/>
  <c r="BB70" i="1"/>
  <c r="AM70" i="1"/>
  <c r="AC70" i="1"/>
  <c r="X70" i="1"/>
  <c r="AR70" i="1"/>
  <c r="N70" i="1"/>
  <c r="BB235" i="1"/>
  <c r="AR235" i="1"/>
  <c r="AM235" i="1"/>
  <c r="N235" i="1"/>
  <c r="AC235" i="1"/>
  <c r="BB239" i="1"/>
  <c r="AR239" i="1"/>
  <c r="AM239" i="1"/>
  <c r="N239" i="1"/>
  <c r="AC239" i="1"/>
  <c r="BB80" i="1"/>
  <c r="AR80" i="1"/>
  <c r="N80" i="1"/>
  <c r="AC80" i="1"/>
  <c r="AM80" i="1"/>
  <c r="AR241" i="1"/>
  <c r="BB241" i="1"/>
  <c r="AM241" i="1"/>
  <c r="N241" i="1"/>
  <c r="AC241" i="1"/>
  <c r="AR68" i="1"/>
  <c r="AM68" i="1"/>
  <c r="N68" i="1"/>
  <c r="AC68" i="1"/>
  <c r="BB68" i="1"/>
  <c r="X68" i="1"/>
  <c r="AR221" i="1"/>
  <c r="BB221" i="1"/>
  <c r="AM221" i="1"/>
  <c r="N221" i="1"/>
  <c r="AC221" i="1"/>
  <c r="AR180" i="1"/>
  <c r="AM180" i="1"/>
  <c r="S180" i="1"/>
  <c r="N180" i="1"/>
  <c r="BB180" i="1"/>
  <c r="AC180" i="1"/>
  <c r="AR240" i="1"/>
  <c r="BB240" i="1"/>
  <c r="AM240" i="1"/>
  <c r="N240" i="1"/>
  <c r="AC240" i="1"/>
  <c r="AR212" i="1"/>
  <c r="BB212" i="1"/>
  <c r="N212" i="1"/>
  <c r="AC212" i="1"/>
  <c r="AM212" i="1"/>
  <c r="AR233" i="1"/>
  <c r="BB233" i="1"/>
  <c r="AM233" i="1"/>
  <c r="N233" i="1"/>
  <c r="AC233" i="1"/>
  <c r="BB242" i="1"/>
  <c r="AM242" i="1"/>
  <c r="AC242" i="1"/>
  <c r="AR242" i="1"/>
  <c r="N242" i="1"/>
  <c r="BB79" i="1"/>
  <c r="AR79" i="1"/>
  <c r="AM79" i="1"/>
  <c r="N79" i="1"/>
  <c r="AC79" i="1"/>
  <c r="BB78" i="1"/>
  <c r="AM78" i="1"/>
  <c r="AC78" i="1"/>
  <c r="AR78" i="1"/>
  <c r="N78" i="1"/>
  <c r="BB77" i="1"/>
  <c r="AR77" i="1"/>
  <c r="AM77" i="1"/>
  <c r="AC77" i="1"/>
  <c r="N77" i="1"/>
  <c r="AW148" i="1"/>
  <c r="AR148" i="1"/>
  <c r="AM148" i="1"/>
  <c r="X148" i="1"/>
  <c r="AW146" i="1"/>
  <c r="AM146" i="1"/>
  <c r="AR146" i="1"/>
  <c r="X146" i="1"/>
  <c r="AW188" i="1"/>
  <c r="AH188" i="1"/>
  <c r="X188" i="1"/>
  <c r="AW82" i="1"/>
  <c r="AH82" i="1"/>
  <c r="X82" i="1"/>
  <c r="AW103" i="1"/>
  <c r="AR103" i="1"/>
  <c r="AM103" i="1"/>
  <c r="AH103" i="1"/>
  <c r="X103" i="1"/>
  <c r="BB247" i="1"/>
  <c r="AW247" i="1"/>
  <c r="AR247" i="1"/>
  <c r="AM247" i="1"/>
  <c r="N247" i="1"/>
  <c r="AC247" i="1"/>
  <c r="AR125" i="1"/>
  <c r="AM125" i="1"/>
  <c r="AC125" i="1"/>
  <c r="N125" i="1"/>
  <c r="AW203" i="1"/>
  <c r="AH203" i="1"/>
  <c r="X203" i="1"/>
  <c r="AR145" i="1"/>
  <c r="BB145" i="1"/>
  <c r="AM145" i="1"/>
  <c r="AC145" i="1"/>
  <c r="N145" i="1"/>
  <c r="BB227" i="1"/>
  <c r="AR227" i="1"/>
  <c r="AM227" i="1"/>
  <c r="N227" i="1"/>
  <c r="AC227" i="1"/>
  <c r="BB234" i="1"/>
  <c r="AR234" i="1"/>
  <c r="AM234" i="1"/>
  <c r="AC234" i="1"/>
  <c r="N234" i="1"/>
  <c r="BB143" i="1"/>
  <c r="AR143" i="1"/>
  <c r="AM143" i="1"/>
  <c r="N143" i="1"/>
  <c r="AC143" i="1"/>
  <c r="AM10" i="24"/>
  <c r="AC10" i="24"/>
  <c r="AR10" i="24"/>
  <c r="BB10" i="24"/>
  <c r="N10" i="24"/>
  <c r="AR9" i="24"/>
  <c r="BB9" i="24"/>
  <c r="N9" i="24"/>
  <c r="AM9" i="24"/>
  <c r="AC9" i="24"/>
  <c r="J65" i="1"/>
  <c r="J54" i="1"/>
  <c r="J23" i="1"/>
  <c r="J274" i="1"/>
  <c r="J30" i="24"/>
  <c r="J87" i="1"/>
  <c r="J219" i="1"/>
  <c r="J266" i="1"/>
  <c r="J98" i="1"/>
  <c r="J140" i="1"/>
  <c r="J182" i="1"/>
  <c r="J194" i="1"/>
  <c r="J128" i="1"/>
  <c r="J96" i="1"/>
  <c r="J179" i="1"/>
  <c r="J21" i="1"/>
  <c r="J157" i="1"/>
  <c r="J19" i="24"/>
  <c r="AN182" i="1"/>
  <c r="J75" i="1"/>
  <c r="J190" i="1"/>
  <c r="J49" i="1"/>
  <c r="J62" i="1"/>
  <c r="J59" i="1"/>
  <c r="J51" i="1"/>
  <c r="J58" i="1"/>
  <c r="J53" i="1"/>
  <c r="J252" i="1"/>
  <c r="J50" i="1"/>
  <c r="J206" i="1"/>
  <c r="J61" i="1"/>
  <c r="J91" i="1"/>
  <c r="X91" i="1" s="1"/>
  <c r="J36" i="24"/>
  <c r="J204" i="1"/>
  <c r="J26" i="24"/>
  <c r="J22" i="24"/>
  <c r="AS202" i="1"/>
  <c r="AI167" i="1"/>
  <c r="AI118" i="1"/>
  <c r="J25" i="1"/>
  <c r="J243" i="1"/>
  <c r="J130" i="1"/>
  <c r="J9" i="1"/>
  <c r="J64" i="1"/>
  <c r="J110" i="1"/>
  <c r="J213" i="1"/>
  <c r="J24" i="1"/>
  <c r="J37" i="1"/>
  <c r="J272" i="1"/>
  <c r="J209" i="1"/>
  <c r="J155" i="1"/>
  <c r="J44" i="1"/>
  <c r="J72" i="1"/>
  <c r="J135" i="1"/>
  <c r="J205" i="1"/>
  <c r="J222" i="1"/>
  <c r="J45" i="1"/>
  <c r="J220" i="1"/>
  <c r="J15" i="1"/>
  <c r="Y208" i="1"/>
  <c r="AX262" i="1"/>
  <c r="BC262" i="1"/>
  <c r="AD200" i="1"/>
  <c r="AD208" i="1"/>
  <c r="J108" i="1"/>
  <c r="J120" i="1"/>
  <c r="J11" i="1"/>
  <c r="J43" i="1"/>
  <c r="J249" i="1"/>
  <c r="J197" i="1"/>
  <c r="J166" i="1"/>
  <c r="J76" i="1"/>
  <c r="J159" i="1"/>
  <c r="J164" i="1"/>
  <c r="J117" i="1"/>
  <c r="J35" i="1"/>
  <c r="J97" i="1"/>
  <c r="J268" i="1"/>
  <c r="J31" i="24"/>
  <c r="J131" i="1"/>
  <c r="J29" i="1"/>
  <c r="J207" i="1"/>
  <c r="J228" i="1"/>
  <c r="J27" i="1"/>
  <c r="J150" i="1"/>
  <c r="J271" i="1"/>
  <c r="J99" i="1"/>
  <c r="J33" i="1"/>
  <c r="J269" i="1"/>
  <c r="J132" i="1"/>
  <c r="J81" i="1"/>
  <c r="J122" i="1"/>
  <c r="J105" i="1"/>
  <c r="J184" i="1"/>
  <c r="J13" i="1"/>
  <c r="J142" i="1"/>
  <c r="J231" i="1"/>
  <c r="J137" i="1"/>
  <c r="J32" i="1"/>
  <c r="J40" i="1"/>
  <c r="J153" i="1"/>
  <c r="J195" i="1"/>
  <c r="J73" i="1"/>
  <c r="J178" i="1"/>
  <c r="J237" i="1"/>
  <c r="J229" i="1"/>
  <c r="J100" i="1"/>
  <c r="J254" i="1"/>
  <c r="J156" i="1"/>
  <c r="J30" i="1"/>
  <c r="J74" i="1"/>
  <c r="J172" i="1"/>
  <c r="J230" i="1"/>
  <c r="J224" i="1"/>
  <c r="J255" i="1"/>
  <c r="J14" i="24"/>
  <c r="J106" i="1"/>
  <c r="J133" i="1"/>
  <c r="J165" i="1"/>
  <c r="J21" i="24"/>
  <c r="J177" i="1"/>
  <c r="J27" i="24"/>
  <c r="J158" i="1"/>
  <c r="J26" i="1"/>
  <c r="J198" i="1"/>
  <c r="J17" i="1"/>
  <c r="J270" i="1"/>
  <c r="J24" i="24"/>
  <c r="J107" i="1"/>
  <c r="J160" i="1"/>
  <c r="J41" i="1"/>
  <c r="N41" i="1" s="1"/>
  <c r="J185" i="1"/>
  <c r="J170" i="1"/>
  <c r="J253" i="1"/>
  <c r="J16" i="1"/>
  <c r="J232" i="1"/>
  <c r="J134" i="1"/>
  <c r="J47" i="1"/>
  <c r="J12" i="1"/>
  <c r="J38" i="1"/>
  <c r="BC161" i="1"/>
  <c r="T118" i="1"/>
  <c r="AR26" i="1" l="1"/>
  <c r="AM26" i="1"/>
  <c r="X26" i="1"/>
  <c r="BB254" i="1"/>
  <c r="AR254" i="1"/>
  <c r="AM254" i="1"/>
  <c r="AC254" i="1"/>
  <c r="N254" i="1"/>
  <c r="BB142" i="1"/>
  <c r="AM142" i="1"/>
  <c r="AR142" i="1"/>
  <c r="N142" i="1"/>
  <c r="AR27" i="1"/>
  <c r="AM27" i="1"/>
  <c r="X27" i="1"/>
  <c r="BB131" i="1"/>
  <c r="AR131" i="1"/>
  <c r="AM131" i="1"/>
  <c r="N131" i="1"/>
  <c r="AC131" i="1"/>
  <c r="AR76" i="1"/>
  <c r="AM76" i="1"/>
  <c r="N76" i="1"/>
  <c r="AC76" i="1"/>
  <c r="AR43" i="1"/>
  <c r="AM43" i="1"/>
  <c r="N43" i="1"/>
  <c r="AC43" i="1"/>
  <c r="BB219" i="1"/>
  <c r="AR219" i="1"/>
  <c r="AM219" i="1"/>
  <c r="N219" i="1"/>
  <c r="AC219" i="1"/>
  <c r="BB12" i="1"/>
  <c r="AR12" i="1"/>
  <c r="N12" i="1"/>
  <c r="AM12" i="1"/>
  <c r="AC12" i="1"/>
  <c r="AR165" i="1"/>
  <c r="BB165" i="1"/>
  <c r="AM165" i="1"/>
  <c r="AC165" i="1"/>
  <c r="N165" i="1"/>
  <c r="AM74" i="1"/>
  <c r="AR74" i="1"/>
  <c r="AC74" i="1"/>
  <c r="N74" i="1"/>
  <c r="AR73" i="1"/>
  <c r="AM73" i="1"/>
  <c r="AC73" i="1"/>
  <c r="N73" i="1"/>
  <c r="BB13" i="1"/>
  <c r="AR13" i="1"/>
  <c r="AM13" i="1"/>
  <c r="AC13" i="1"/>
  <c r="N13" i="1"/>
  <c r="AR228" i="1"/>
  <c r="BB228" i="1"/>
  <c r="N228" i="1"/>
  <c r="AC228" i="1"/>
  <c r="AM228" i="1"/>
  <c r="AR117" i="1"/>
  <c r="BB117" i="1"/>
  <c r="AM117" i="1"/>
  <c r="AC117" i="1"/>
  <c r="AH117" i="1"/>
  <c r="N117" i="1"/>
  <c r="AR24" i="1"/>
  <c r="N24" i="1"/>
  <c r="AC24" i="1"/>
  <c r="AM24" i="1"/>
  <c r="AM53" i="1"/>
  <c r="AR53" i="1"/>
  <c r="AC53" i="1"/>
  <c r="N53" i="1"/>
  <c r="AR96" i="1"/>
  <c r="BB96" i="1"/>
  <c r="N96" i="1"/>
  <c r="AC96" i="1"/>
  <c r="AM96" i="1"/>
  <c r="AH96" i="1"/>
  <c r="X96" i="1"/>
  <c r="AM54" i="1"/>
  <c r="AN54" i="1" s="1"/>
  <c r="AR54" i="1"/>
  <c r="AC54" i="1"/>
  <c r="N54" i="1"/>
  <c r="AW47" i="1"/>
  <c r="AR47" i="1"/>
  <c r="AM47" i="1"/>
  <c r="N47" i="1"/>
  <c r="AC47" i="1"/>
  <c r="AR160" i="1"/>
  <c r="BB160" i="1"/>
  <c r="N160" i="1"/>
  <c r="AM160" i="1"/>
  <c r="AC160" i="1"/>
  <c r="AR133" i="1"/>
  <c r="BB133" i="1"/>
  <c r="AM133" i="1"/>
  <c r="AC133" i="1"/>
  <c r="N133" i="1"/>
  <c r="AR224" i="1"/>
  <c r="BB224" i="1"/>
  <c r="AM224" i="1"/>
  <c r="N224" i="1"/>
  <c r="AC224" i="1"/>
  <c r="BB30" i="1"/>
  <c r="AR30" i="1"/>
  <c r="AM30" i="1"/>
  <c r="AC30" i="1"/>
  <c r="N30" i="1"/>
  <c r="AR229" i="1"/>
  <c r="BB229" i="1"/>
  <c r="AM229" i="1"/>
  <c r="N229" i="1"/>
  <c r="AC229" i="1"/>
  <c r="N195" i="1"/>
  <c r="AC195" i="1"/>
  <c r="AR137" i="1"/>
  <c r="BB137" i="1"/>
  <c r="AM137" i="1"/>
  <c r="X137" i="1"/>
  <c r="N137" i="1"/>
  <c r="AR132" i="1"/>
  <c r="BB132" i="1"/>
  <c r="AM132" i="1"/>
  <c r="N132" i="1"/>
  <c r="AC132" i="1"/>
  <c r="AR207" i="1"/>
  <c r="AM207" i="1"/>
  <c r="N207" i="1"/>
  <c r="AC207" i="1"/>
  <c r="AR164" i="1"/>
  <c r="BB164" i="1"/>
  <c r="N164" i="1"/>
  <c r="AM164" i="1"/>
  <c r="AC164" i="1"/>
  <c r="AR120" i="1"/>
  <c r="BB120" i="1"/>
  <c r="AM120" i="1"/>
  <c r="N120" i="1"/>
  <c r="AC120" i="1"/>
  <c r="AH120" i="1"/>
  <c r="AR220" i="1"/>
  <c r="BB220" i="1"/>
  <c r="AM220" i="1"/>
  <c r="N220" i="1"/>
  <c r="AC220" i="1"/>
  <c r="BB135" i="1"/>
  <c r="AR135" i="1"/>
  <c r="AM135" i="1"/>
  <c r="N135" i="1"/>
  <c r="AC135" i="1"/>
  <c r="N209" i="1"/>
  <c r="AC209" i="1"/>
  <c r="AR213" i="1"/>
  <c r="BB213" i="1"/>
  <c r="AM213" i="1"/>
  <c r="N213" i="1"/>
  <c r="AC213" i="1"/>
  <c r="AW130" i="1"/>
  <c r="AM130" i="1"/>
  <c r="AR130" i="1"/>
  <c r="N130" i="1"/>
  <c r="AW206" i="1"/>
  <c r="AH206" i="1"/>
  <c r="X206" i="1"/>
  <c r="BB58" i="1"/>
  <c r="AM58" i="1"/>
  <c r="AR58" i="1"/>
  <c r="AC58" i="1"/>
  <c r="N58" i="1"/>
  <c r="AR49" i="1"/>
  <c r="AM49" i="1"/>
  <c r="AC49" i="1"/>
  <c r="AW49" i="1"/>
  <c r="N49" i="1"/>
  <c r="AR157" i="1"/>
  <c r="BB157" i="1"/>
  <c r="AM157" i="1"/>
  <c r="AC157" i="1"/>
  <c r="N157" i="1"/>
  <c r="AW128" i="1"/>
  <c r="AR128" i="1"/>
  <c r="N128" i="1"/>
  <c r="AM128" i="1"/>
  <c r="AR232" i="1"/>
  <c r="BB232" i="1"/>
  <c r="N232" i="1"/>
  <c r="AM232" i="1"/>
  <c r="AC232" i="1"/>
  <c r="AW172" i="1"/>
  <c r="AR172" i="1"/>
  <c r="AM172" i="1"/>
  <c r="AC172" i="1"/>
  <c r="X172" i="1"/>
  <c r="BB178" i="1"/>
  <c r="AR178" i="1"/>
  <c r="AM178" i="1"/>
  <c r="AC178" i="1"/>
  <c r="S178" i="1"/>
  <c r="N178" i="1"/>
  <c r="BB122" i="1"/>
  <c r="AR122" i="1"/>
  <c r="AM122" i="1"/>
  <c r="AH122" i="1"/>
  <c r="AC122" i="1"/>
  <c r="N122" i="1"/>
  <c r="BB35" i="1"/>
  <c r="AR35" i="1"/>
  <c r="AM35" i="1"/>
  <c r="AC35" i="1"/>
  <c r="AR64" i="1"/>
  <c r="AM64" i="1"/>
  <c r="AC64" i="1"/>
  <c r="AD64" i="1" s="1"/>
  <c r="BB64" i="1"/>
  <c r="AR252" i="1"/>
  <c r="BB252" i="1"/>
  <c r="AC252" i="1"/>
  <c r="AM252" i="1"/>
  <c r="N252" i="1"/>
  <c r="BB158" i="1"/>
  <c r="AM158" i="1"/>
  <c r="AC158" i="1"/>
  <c r="AR158" i="1"/>
  <c r="N158" i="1"/>
  <c r="AW100" i="1"/>
  <c r="BB100" i="1"/>
  <c r="AR100" i="1"/>
  <c r="AM100" i="1"/>
  <c r="N100" i="1"/>
  <c r="AC100" i="1"/>
  <c r="BB32" i="1"/>
  <c r="AM32" i="1"/>
  <c r="AR32" i="1"/>
  <c r="AC32" i="1"/>
  <c r="AD32" i="1" s="1"/>
  <c r="BB99" i="1"/>
  <c r="AW99" i="1"/>
  <c r="AR99" i="1"/>
  <c r="AM99" i="1"/>
  <c r="N99" i="1"/>
  <c r="AC99" i="1"/>
  <c r="BB166" i="1"/>
  <c r="AM166" i="1"/>
  <c r="AC166" i="1"/>
  <c r="N166" i="1"/>
  <c r="AR166" i="1"/>
  <c r="BB15" i="1"/>
  <c r="AM15" i="1"/>
  <c r="AR15" i="1"/>
  <c r="N15" i="1"/>
  <c r="AC15" i="1"/>
  <c r="BB155" i="1"/>
  <c r="AR155" i="1"/>
  <c r="AM155" i="1"/>
  <c r="N155" i="1"/>
  <c r="AC155" i="1"/>
  <c r="BB61" i="1"/>
  <c r="AR61" i="1"/>
  <c r="AM61" i="1"/>
  <c r="AC61" i="1"/>
  <c r="AD61" i="1" s="1"/>
  <c r="AR140" i="1"/>
  <c r="BB140" i="1"/>
  <c r="N140" i="1"/>
  <c r="AM140" i="1"/>
  <c r="AR87" i="1"/>
  <c r="AS87" i="1" s="1"/>
  <c r="AM87" i="1"/>
  <c r="BB134" i="1"/>
  <c r="AR134" i="1"/>
  <c r="AM134" i="1"/>
  <c r="AC134" i="1"/>
  <c r="N134" i="1"/>
  <c r="AW170" i="1"/>
  <c r="AM170" i="1"/>
  <c r="AC170" i="1"/>
  <c r="X170" i="1"/>
  <c r="AR170" i="1"/>
  <c r="BB107" i="1"/>
  <c r="AW107" i="1"/>
  <c r="AR107" i="1"/>
  <c r="AM107" i="1"/>
  <c r="AH107" i="1"/>
  <c r="X107" i="1"/>
  <c r="N107" i="1"/>
  <c r="AC107" i="1"/>
  <c r="AW198" i="1"/>
  <c r="AR198" i="1"/>
  <c r="AM198" i="1"/>
  <c r="AH198" i="1"/>
  <c r="X198" i="1"/>
  <c r="AR177" i="1"/>
  <c r="BB177" i="1"/>
  <c r="AM177" i="1"/>
  <c r="AC177" i="1"/>
  <c r="S177" i="1"/>
  <c r="N177" i="1"/>
  <c r="BB106" i="1"/>
  <c r="AW106" i="1"/>
  <c r="AM106" i="1"/>
  <c r="AH106" i="1"/>
  <c r="AR106" i="1"/>
  <c r="AC106" i="1"/>
  <c r="X106" i="1"/>
  <c r="N106" i="1"/>
  <c r="BB230" i="1"/>
  <c r="AM230" i="1"/>
  <c r="AR230" i="1"/>
  <c r="AC230" i="1"/>
  <c r="N230" i="1"/>
  <c r="AR156" i="1"/>
  <c r="BB156" i="1"/>
  <c r="N156" i="1"/>
  <c r="AC156" i="1"/>
  <c r="AM156" i="1"/>
  <c r="AR237" i="1"/>
  <c r="BB237" i="1"/>
  <c r="AM237" i="1"/>
  <c r="N237" i="1"/>
  <c r="AC237" i="1"/>
  <c r="AR153" i="1"/>
  <c r="BB153" i="1"/>
  <c r="AM153" i="1"/>
  <c r="AC153" i="1"/>
  <c r="N153" i="1"/>
  <c r="S153" i="1"/>
  <c r="BB231" i="1"/>
  <c r="AR231" i="1"/>
  <c r="AM231" i="1"/>
  <c r="N231" i="1"/>
  <c r="AC231" i="1"/>
  <c r="AR105" i="1"/>
  <c r="AW105" i="1"/>
  <c r="AM105" i="1"/>
  <c r="X105" i="1"/>
  <c r="AH105" i="1"/>
  <c r="BB150" i="1"/>
  <c r="AR150" i="1"/>
  <c r="AM150" i="1"/>
  <c r="AC150" i="1"/>
  <c r="N150" i="1"/>
  <c r="BB29" i="1"/>
  <c r="AR29" i="1"/>
  <c r="AM29" i="1"/>
  <c r="AC29" i="1"/>
  <c r="N29" i="1"/>
  <c r="AR97" i="1"/>
  <c r="BB97" i="1"/>
  <c r="AM97" i="1"/>
  <c r="AC97" i="1"/>
  <c r="AH97" i="1"/>
  <c r="X97" i="1"/>
  <c r="N97" i="1"/>
  <c r="BB159" i="1"/>
  <c r="AR159" i="1"/>
  <c r="AM159" i="1"/>
  <c r="N159" i="1"/>
  <c r="AC159" i="1"/>
  <c r="AR249" i="1"/>
  <c r="AM249" i="1"/>
  <c r="AR45" i="1"/>
  <c r="AM45" i="1"/>
  <c r="AC45" i="1"/>
  <c r="N45" i="1"/>
  <c r="AR72" i="1"/>
  <c r="N72" i="1"/>
  <c r="AM72" i="1"/>
  <c r="AC72" i="1"/>
  <c r="BB243" i="1"/>
  <c r="AR243" i="1"/>
  <c r="AM243" i="1"/>
  <c r="N243" i="1"/>
  <c r="AC243" i="1"/>
  <c r="AW204" i="1"/>
  <c r="AH204" i="1"/>
  <c r="X204" i="1"/>
  <c r="AR50" i="1"/>
  <c r="AM50" i="1"/>
  <c r="AC50" i="1"/>
  <c r="N50" i="1"/>
  <c r="AR51" i="1"/>
  <c r="AM51" i="1"/>
  <c r="N51" i="1"/>
  <c r="AC51" i="1"/>
  <c r="AW190" i="1"/>
  <c r="AH190" i="1"/>
  <c r="X190" i="1"/>
  <c r="AR21" i="1"/>
  <c r="AM21" i="1"/>
  <c r="N21" i="1"/>
  <c r="AR194" i="1"/>
  <c r="AM194" i="1"/>
  <c r="AC194" i="1"/>
  <c r="N194" i="1"/>
  <c r="BB222" i="1"/>
  <c r="AR222" i="1"/>
  <c r="AM222" i="1"/>
  <c r="AC222" i="1"/>
  <c r="N222" i="1"/>
  <c r="AR44" i="1"/>
  <c r="AM44" i="1"/>
  <c r="N44" i="1"/>
  <c r="AC44" i="1"/>
  <c r="BB37" i="1"/>
  <c r="AM37" i="1"/>
  <c r="AC37" i="1"/>
  <c r="AR37" i="1"/>
  <c r="N37" i="1"/>
  <c r="AR25" i="1"/>
  <c r="AM25" i="1"/>
  <c r="AC25" i="1"/>
  <c r="N25" i="1"/>
  <c r="BB59" i="1"/>
  <c r="AR59" i="1"/>
  <c r="AM59" i="1"/>
  <c r="N59" i="1"/>
  <c r="AC59" i="1"/>
  <c r="BB179" i="1"/>
  <c r="AR179" i="1"/>
  <c r="AM179" i="1"/>
  <c r="S179" i="1"/>
  <c r="N179" i="1"/>
  <c r="AC179" i="1"/>
  <c r="AM23" i="1"/>
  <c r="AR23" i="1"/>
  <c r="N23" i="1"/>
  <c r="O23" i="1" s="1"/>
  <c r="AC23" i="1"/>
  <c r="BB27" i="24"/>
  <c r="AH27" i="24"/>
  <c r="N27" i="24"/>
  <c r="AR27" i="24"/>
  <c r="AC27" i="24"/>
  <c r="X27" i="24"/>
  <c r="AM27" i="24"/>
  <c r="AM30" i="24"/>
  <c r="BB30" i="24"/>
  <c r="N30" i="24"/>
  <c r="AC30" i="24"/>
  <c r="AR30" i="24"/>
  <c r="AM26" i="24"/>
  <c r="AC26" i="24"/>
  <c r="AR26" i="24"/>
  <c r="X26" i="24"/>
  <c r="BB26" i="24"/>
  <c r="AH26" i="24"/>
  <c r="N26" i="24"/>
  <c r="BB19" i="24"/>
  <c r="N19" i="24"/>
  <c r="AR19" i="24"/>
  <c r="AC19" i="24"/>
  <c r="AM19" i="24"/>
  <c r="AC24" i="24"/>
  <c r="AM24" i="24"/>
  <c r="BB24" i="24"/>
  <c r="N24" i="24"/>
  <c r="AR24" i="24"/>
  <c r="AR21" i="24"/>
  <c r="BB21" i="24"/>
  <c r="N21" i="24"/>
  <c r="AC21" i="24"/>
  <c r="AM21" i="24"/>
  <c r="AM14" i="24"/>
  <c r="BB14" i="24"/>
  <c r="N14" i="24"/>
  <c r="AC14" i="24"/>
  <c r="AR14" i="24"/>
  <c r="AM22" i="24"/>
  <c r="BB22" i="24"/>
  <c r="N22" i="24"/>
  <c r="AC22" i="24"/>
  <c r="AR22" i="24"/>
  <c r="AC36" i="24"/>
  <c r="N36" i="24"/>
  <c r="AR36" i="24"/>
  <c r="AM36" i="24"/>
  <c r="BB36" i="24"/>
  <c r="J152" i="1"/>
  <c r="J211" i="1"/>
  <c r="J173" i="1"/>
  <c r="J86" i="1"/>
  <c r="J121" i="1"/>
  <c r="J20" i="24"/>
  <c r="J257" i="1"/>
  <c r="J186" i="1"/>
  <c r="J89" i="1"/>
  <c r="J218" i="1"/>
  <c r="J191" i="1"/>
  <c r="J210" i="1"/>
  <c r="J13" i="24"/>
  <c r="J223" i="1"/>
  <c r="AS30" i="24"/>
  <c r="J29" i="24"/>
  <c r="J28" i="24"/>
  <c r="J225" i="1"/>
  <c r="J260" i="1"/>
  <c r="J259" i="1"/>
  <c r="J84" i="1"/>
  <c r="J11" i="24"/>
  <c r="J88" i="1"/>
  <c r="J25" i="24"/>
  <c r="J256" i="1"/>
  <c r="J19" i="1"/>
  <c r="J15" i="24"/>
  <c r="J94" i="1"/>
  <c r="J245" i="1"/>
  <c r="J171" i="1"/>
  <c r="J244" i="1"/>
  <c r="J12" i="24"/>
  <c r="J141" i="1"/>
  <c r="J136" i="1"/>
  <c r="J250" i="1"/>
  <c r="J17" i="24"/>
  <c r="J23" i="24"/>
  <c r="J36" i="1"/>
  <c r="J114" i="1"/>
  <c r="J116" i="1"/>
  <c r="J217" i="1"/>
  <c r="J149" i="1"/>
  <c r="J20" i="1"/>
  <c r="J34" i="24"/>
  <c r="J126" i="1"/>
  <c r="J123" i="1"/>
  <c r="J273" i="1"/>
  <c r="J176" i="1"/>
  <c r="J151" i="1"/>
  <c r="J251" i="1"/>
  <c r="J69" i="1"/>
  <c r="J18" i="1"/>
  <c r="J201" i="1"/>
  <c r="J183" i="1"/>
  <c r="J95" i="1"/>
  <c r="J214" i="1"/>
  <c r="J154" i="1"/>
  <c r="J113" i="1"/>
  <c r="J196" i="1"/>
  <c r="J139" i="1"/>
  <c r="J138" i="1"/>
  <c r="J52" i="1"/>
  <c r="J35" i="24"/>
  <c r="J127" i="1"/>
  <c r="J181" i="1"/>
  <c r="J90" i="1"/>
  <c r="J129" i="1"/>
  <c r="J258" i="1"/>
  <c r="J85" i="1"/>
  <c r="J48" i="1"/>
  <c r="J14" i="1"/>
  <c r="J192" i="1"/>
  <c r="J187" i="1"/>
  <c r="J248" i="1"/>
  <c r="J46" i="1"/>
  <c r="J175" i="1"/>
  <c r="AS82" i="1"/>
  <c r="AS83" i="1"/>
  <c r="AD23" i="1"/>
  <c r="AI23" i="1"/>
  <c r="Y23" i="1"/>
  <c r="AI30" i="24"/>
  <c r="AN87" i="1"/>
  <c r="AI87" i="1"/>
  <c r="O167" i="1"/>
  <c r="AI125" i="1"/>
  <c r="AN125" i="1"/>
  <c r="J267" i="1"/>
  <c r="AD167" i="1"/>
  <c r="Y144" i="1"/>
  <c r="Y54" i="1"/>
  <c r="Y167" i="1"/>
  <c r="Y30" i="24"/>
  <c r="AX63" i="1"/>
  <c r="AX30" i="24"/>
  <c r="AX10" i="24"/>
  <c r="AX242" i="1"/>
  <c r="AX60" i="1"/>
  <c r="AI70" i="1"/>
  <c r="AI247" i="1"/>
  <c r="AI236" i="1"/>
  <c r="AI63" i="1"/>
  <c r="AI180" i="1"/>
  <c r="AI246" i="1"/>
  <c r="AI241" i="1"/>
  <c r="AD203" i="1"/>
  <c r="AI34" i="1"/>
  <c r="AI103" i="1"/>
  <c r="T125" i="1"/>
  <c r="AI234" i="1"/>
  <c r="AI216" i="1"/>
  <c r="AI9" i="24"/>
  <c r="AS9" i="24"/>
  <c r="AI60" i="1"/>
  <c r="AI242" i="1"/>
  <c r="AS10" i="24"/>
  <c r="AI10" i="24"/>
  <c r="AI80" i="1"/>
  <c r="AI221" i="1"/>
  <c r="AI31" i="1"/>
  <c r="AI235" i="1"/>
  <c r="AD189" i="1"/>
  <c r="AI238" i="1"/>
  <c r="AD202" i="1"/>
  <c r="J8" i="1"/>
  <c r="J33" i="24"/>
  <c r="J32" i="24"/>
  <c r="Y8" i="24"/>
  <c r="J8" i="24"/>
  <c r="AD9" i="24"/>
  <c r="BC9" i="24"/>
  <c r="AN9" i="24"/>
  <c r="AN10" i="24"/>
  <c r="AD10" i="24"/>
  <c r="BC10" i="24"/>
  <c r="T124" i="1"/>
  <c r="T34" i="1"/>
  <c r="T103" i="1"/>
  <c r="Y87" i="1"/>
  <c r="T87" i="1"/>
  <c r="T60" i="1"/>
  <c r="O202" i="1"/>
  <c r="AN246" i="1"/>
  <c r="T246" i="1"/>
  <c r="T212" i="1"/>
  <c r="AN144" i="1"/>
  <c r="T144" i="1"/>
  <c r="T143" i="1"/>
  <c r="T63" i="1"/>
  <c r="AN247" i="1"/>
  <c r="T247" i="1"/>
  <c r="AN145" i="1"/>
  <c r="T145" i="1"/>
  <c r="AN180" i="1"/>
  <c r="T180" i="1"/>
  <c r="AN236" i="1"/>
  <c r="T236" i="1"/>
  <c r="AN238" i="1"/>
  <c r="T238" i="1"/>
  <c r="T242" i="1"/>
  <c r="T9" i="24"/>
  <c r="Y226" i="1"/>
  <c r="Y236" i="1"/>
  <c r="Y238" i="1"/>
  <c r="Y83" i="1"/>
  <c r="AX9" i="24"/>
  <c r="Y216" i="1"/>
  <c r="Y9" i="24"/>
  <c r="AS206" i="1"/>
  <c r="Y145" i="1"/>
  <c r="O9" i="24"/>
  <c r="Y212" i="1"/>
  <c r="AX34" i="1"/>
  <c r="AI66" i="1"/>
  <c r="AX145" i="1"/>
  <c r="AI67" i="1"/>
  <c r="O168" i="1"/>
  <c r="Y168" i="1"/>
  <c r="AS168" i="1"/>
  <c r="O261" i="1"/>
  <c r="AD261" i="1"/>
  <c r="O161" i="1"/>
  <c r="Y161" i="1"/>
  <c r="AS161" i="1"/>
  <c r="AD161" i="1"/>
  <c r="O265" i="1"/>
  <c r="AD265" i="1"/>
  <c r="AD162" i="1"/>
  <c r="O262" i="1"/>
  <c r="AD262" i="1"/>
  <c r="O163" i="1"/>
  <c r="AD163" i="1"/>
  <c r="O169" i="1"/>
  <c r="AS169" i="1"/>
  <c r="Y169" i="1"/>
  <c r="AD83" i="1"/>
  <c r="AN103" i="1"/>
  <c r="AN34" i="1"/>
  <c r="Y247" i="1"/>
  <c r="AN262" i="1"/>
  <c r="AN118" i="1"/>
  <c r="AN167" i="1"/>
  <c r="T26" i="24"/>
  <c r="AS163" i="1"/>
  <c r="T167" i="1"/>
  <c r="T262" i="1"/>
  <c r="T10" i="24"/>
  <c r="T162" i="1"/>
  <c r="T22" i="24"/>
  <c r="T23" i="24"/>
  <c r="Y240" i="1"/>
  <c r="AX119" i="1"/>
  <c r="AS119" i="1"/>
  <c r="AI200" i="1"/>
  <c r="AI262" i="1"/>
  <c r="AS28" i="1"/>
  <c r="Y118" i="1"/>
  <c r="AI265" i="1"/>
  <c r="Y143" i="1"/>
  <c r="AX168" i="1"/>
  <c r="Y233" i="1"/>
  <c r="AX31" i="1"/>
  <c r="AN67" i="1"/>
  <c r="AS148" i="1"/>
  <c r="AX200" i="1"/>
  <c r="Y234" i="1"/>
  <c r="Y119" i="1"/>
  <c r="Y180" i="1"/>
  <c r="Y235" i="1"/>
  <c r="Y10" i="24"/>
  <c r="Y242" i="1"/>
  <c r="AX167" i="1"/>
  <c r="AS192" i="1"/>
  <c r="AS189" i="1"/>
  <c r="O119" i="1"/>
  <c r="AD119" i="1"/>
  <c r="AX66" i="1"/>
  <c r="O28" i="1"/>
  <c r="O162" i="1"/>
  <c r="BC261" i="1"/>
  <c r="Y246" i="1"/>
  <c r="BC28" i="1"/>
  <c r="AI28" i="1"/>
  <c r="T110" i="1"/>
  <c r="AD66" i="1"/>
  <c r="O10" i="24"/>
  <c r="AD35" i="1"/>
  <c r="BC167" i="1"/>
  <c r="AI208" i="1"/>
  <c r="BC169" i="1"/>
  <c r="O208" i="1"/>
  <c r="T119" i="1"/>
  <c r="O200" i="1"/>
  <c r="AN119" i="1"/>
  <c r="BC168" i="1"/>
  <c r="BC163" i="1"/>
  <c r="AI119" i="1"/>
  <c r="BC200" i="1"/>
  <c r="AW192" i="1" l="1"/>
  <c r="AH192" i="1"/>
  <c r="X192" i="1"/>
  <c r="BB214" i="1"/>
  <c r="AM214" i="1"/>
  <c r="AR214" i="1"/>
  <c r="AC214" i="1"/>
  <c r="N214" i="1"/>
  <c r="AR116" i="1"/>
  <c r="BB116" i="1"/>
  <c r="N116" i="1"/>
  <c r="AC116" i="1"/>
  <c r="AH116" i="1"/>
  <c r="AM116" i="1"/>
  <c r="AM210" i="1"/>
  <c r="AN210" i="1" s="1"/>
  <c r="AC210" i="1"/>
  <c r="N210" i="1"/>
  <c r="AR210" i="1"/>
  <c r="AR46" i="1"/>
  <c r="AM46" i="1"/>
  <c r="AC46" i="1"/>
  <c r="N46" i="1"/>
  <c r="AR129" i="1"/>
  <c r="AW129" i="1"/>
  <c r="AM129" i="1"/>
  <c r="N129" i="1"/>
  <c r="AR196" i="1"/>
  <c r="N196" i="1"/>
  <c r="AM196" i="1"/>
  <c r="AC196" i="1"/>
  <c r="BB95" i="1"/>
  <c r="AR95" i="1"/>
  <c r="AM95" i="1"/>
  <c r="AH95" i="1"/>
  <c r="X95" i="1"/>
  <c r="N95" i="1"/>
  <c r="AC95" i="1"/>
  <c r="BB69" i="1"/>
  <c r="AR69" i="1"/>
  <c r="AM69" i="1"/>
  <c r="AC69" i="1"/>
  <c r="X69" i="1"/>
  <c r="N69" i="1"/>
  <c r="BB114" i="1"/>
  <c r="AM114" i="1"/>
  <c r="AR114" i="1"/>
  <c r="AC114" i="1"/>
  <c r="N114" i="1"/>
  <c r="BB250" i="1"/>
  <c r="AM250" i="1"/>
  <c r="AC250" i="1"/>
  <c r="X250" i="1"/>
  <c r="AR250" i="1"/>
  <c r="N250" i="1"/>
  <c r="AR244" i="1"/>
  <c r="BB244" i="1"/>
  <c r="N244" i="1"/>
  <c r="AC244" i="1"/>
  <c r="AM244" i="1"/>
  <c r="AR88" i="1"/>
  <c r="AM88" i="1"/>
  <c r="N88" i="1"/>
  <c r="AC88" i="1"/>
  <c r="AR260" i="1"/>
  <c r="AC260" i="1"/>
  <c r="N260" i="1"/>
  <c r="AM260" i="1"/>
  <c r="BB260" i="1"/>
  <c r="AW257" i="1"/>
  <c r="AH257" i="1"/>
  <c r="X257" i="1"/>
  <c r="AR173" i="1"/>
  <c r="BB173" i="1"/>
  <c r="AM173" i="1"/>
  <c r="AC173" i="1"/>
  <c r="N173" i="1"/>
  <c r="S173" i="1"/>
  <c r="BB175" i="1"/>
  <c r="AR175" i="1"/>
  <c r="AM175" i="1"/>
  <c r="S175" i="1"/>
  <c r="N175" i="1"/>
  <c r="AC175" i="1"/>
  <c r="AW258" i="1"/>
  <c r="AH258" i="1"/>
  <c r="X258" i="1"/>
  <c r="BB139" i="1"/>
  <c r="AR139" i="1"/>
  <c r="AM139" i="1"/>
  <c r="X139" i="1"/>
  <c r="N139" i="1"/>
  <c r="AR176" i="1"/>
  <c r="BB176" i="1"/>
  <c r="S176" i="1"/>
  <c r="T176" i="1" s="1"/>
  <c r="AM176" i="1"/>
  <c r="N176" i="1"/>
  <c r="AC176" i="1"/>
  <c r="BB259" i="1"/>
  <c r="AR259" i="1"/>
  <c r="AM259" i="1"/>
  <c r="AC259" i="1"/>
  <c r="N259" i="1"/>
  <c r="AW248" i="1"/>
  <c r="AH248" i="1"/>
  <c r="N248" i="1"/>
  <c r="AC248" i="1"/>
  <c r="X248" i="1"/>
  <c r="AW48" i="1"/>
  <c r="AM48" i="1"/>
  <c r="AR48" i="1"/>
  <c r="N48" i="1"/>
  <c r="AC48" i="1"/>
  <c r="AD48" i="1" s="1"/>
  <c r="BB90" i="1"/>
  <c r="AR90" i="1"/>
  <c r="AM90" i="1"/>
  <c r="AC90" i="1"/>
  <c r="N90" i="1"/>
  <c r="AR52" i="1"/>
  <c r="N52" i="1"/>
  <c r="AC52" i="1"/>
  <c r="AD52" i="1" s="1"/>
  <c r="AM52" i="1"/>
  <c r="AR113" i="1"/>
  <c r="BB113" i="1"/>
  <c r="AM113" i="1"/>
  <c r="AC113" i="1"/>
  <c r="N113" i="1"/>
  <c r="BB251" i="1"/>
  <c r="AR251" i="1"/>
  <c r="AM251" i="1"/>
  <c r="X251" i="1"/>
  <c r="N251" i="1"/>
  <c r="AC251" i="1"/>
  <c r="AR123" i="1"/>
  <c r="AM123" i="1"/>
  <c r="S123" i="1"/>
  <c r="T123" i="1" s="1"/>
  <c r="N123" i="1"/>
  <c r="AC123" i="1"/>
  <c r="AR149" i="1"/>
  <c r="BB149" i="1"/>
  <c r="AM149" i="1"/>
  <c r="AC149" i="1"/>
  <c r="N149" i="1"/>
  <c r="AW36" i="1"/>
  <c r="AH36" i="1"/>
  <c r="X36" i="1"/>
  <c r="AR136" i="1"/>
  <c r="AM136" i="1"/>
  <c r="BB136" i="1"/>
  <c r="N136" i="1"/>
  <c r="AC136" i="1"/>
  <c r="AW171" i="1"/>
  <c r="AR171" i="1"/>
  <c r="AS171" i="1" s="1"/>
  <c r="AM171" i="1"/>
  <c r="X171" i="1"/>
  <c r="Y171" i="1" s="1"/>
  <c r="AC171" i="1"/>
  <c r="AM19" i="1"/>
  <c r="AR19" i="1"/>
  <c r="N19" i="1"/>
  <c r="AC19" i="1"/>
  <c r="AR225" i="1"/>
  <c r="BB225" i="1"/>
  <c r="AM225" i="1"/>
  <c r="N225" i="1"/>
  <c r="AC225" i="1"/>
  <c r="BB223" i="1"/>
  <c r="AR223" i="1"/>
  <c r="AM223" i="1"/>
  <c r="N223" i="1"/>
  <c r="AC223" i="1"/>
  <c r="BB218" i="1"/>
  <c r="AR218" i="1"/>
  <c r="AM218" i="1"/>
  <c r="AC218" i="1"/>
  <c r="N218" i="1"/>
  <c r="AW211" i="1"/>
  <c r="AR211" i="1"/>
  <c r="AS211" i="1" s="1"/>
  <c r="AM211" i="1"/>
  <c r="AH211" i="1"/>
  <c r="X211" i="1"/>
  <c r="AR127" i="1"/>
  <c r="AM127" i="1"/>
  <c r="N127" i="1"/>
  <c r="AC127" i="1"/>
  <c r="AW86" i="1"/>
  <c r="X86" i="1"/>
  <c r="BB187" i="1"/>
  <c r="AR187" i="1"/>
  <c r="AM187" i="1"/>
  <c r="N187" i="1"/>
  <c r="AC187" i="1"/>
  <c r="AW85" i="1"/>
  <c r="X85" i="1"/>
  <c r="BB138" i="1"/>
  <c r="AR138" i="1"/>
  <c r="AM138" i="1"/>
  <c r="X138" i="1"/>
  <c r="Y138" i="1" s="1"/>
  <c r="N138" i="1"/>
  <c r="BB154" i="1"/>
  <c r="AR154" i="1"/>
  <c r="AM154" i="1"/>
  <c r="AC154" i="1"/>
  <c r="S154" i="1"/>
  <c r="N154" i="1"/>
  <c r="AR201" i="1"/>
  <c r="BB201" i="1"/>
  <c r="AM201" i="1"/>
  <c r="AC201" i="1"/>
  <c r="N201" i="1"/>
  <c r="BB151" i="1"/>
  <c r="AR151" i="1"/>
  <c r="AM151" i="1"/>
  <c r="N151" i="1"/>
  <c r="AC151" i="1"/>
  <c r="AM126" i="1"/>
  <c r="AC126" i="1"/>
  <c r="AR126" i="1"/>
  <c r="N126" i="1"/>
  <c r="AR217" i="1"/>
  <c r="BB217" i="1"/>
  <c r="AM217" i="1"/>
  <c r="N217" i="1"/>
  <c r="AC217" i="1"/>
  <c r="AR141" i="1"/>
  <c r="BB141" i="1"/>
  <c r="AM141" i="1"/>
  <c r="N141" i="1"/>
  <c r="AW245" i="1"/>
  <c r="AH245" i="1"/>
  <c r="X245" i="1"/>
  <c r="AR256" i="1"/>
  <c r="AC256" i="1"/>
  <c r="BB256" i="1"/>
  <c r="AM256" i="1"/>
  <c r="N256" i="1"/>
  <c r="BB84" i="1"/>
  <c r="AR84" i="1"/>
  <c r="N84" i="1"/>
  <c r="AC84" i="1"/>
  <c r="AM84" i="1"/>
  <c r="BB89" i="1"/>
  <c r="AR89" i="1"/>
  <c r="AM89" i="1"/>
  <c r="AC89" i="1"/>
  <c r="N89" i="1"/>
  <c r="AR121" i="1"/>
  <c r="BB121" i="1"/>
  <c r="AM121" i="1"/>
  <c r="AC121" i="1"/>
  <c r="AH121" i="1"/>
  <c r="N121" i="1"/>
  <c r="AR152" i="1"/>
  <c r="BB152" i="1"/>
  <c r="AM152" i="1"/>
  <c r="S152" i="1"/>
  <c r="N152" i="1"/>
  <c r="AC152" i="1"/>
  <c r="BB15" i="24"/>
  <c r="N15" i="24"/>
  <c r="AM15" i="24"/>
  <c r="AC15" i="24"/>
  <c r="AR15" i="24"/>
  <c r="AC8" i="24"/>
  <c r="AM8" i="24"/>
  <c r="N8" i="24"/>
  <c r="O8" i="24" s="1"/>
  <c r="AR8" i="24"/>
  <c r="BB8" i="24"/>
  <c r="AC20" i="24"/>
  <c r="N20" i="24"/>
  <c r="O20" i="24" s="1"/>
  <c r="AR20" i="24"/>
  <c r="AM20" i="24"/>
  <c r="BB20" i="24"/>
  <c r="BB23" i="24"/>
  <c r="BC23" i="24" s="1"/>
  <c r="N23" i="24"/>
  <c r="AR23" i="24"/>
  <c r="AM23" i="24"/>
  <c r="AC23" i="24"/>
  <c r="AC28" i="24"/>
  <c r="AM28" i="24"/>
  <c r="BB28" i="24"/>
  <c r="AR28" i="24"/>
  <c r="AS28" i="24" s="1"/>
  <c r="X28" i="24"/>
  <c r="AH28" i="24"/>
  <c r="N28" i="24"/>
  <c r="AR13" i="24"/>
  <c r="AS13" i="24" s="1"/>
  <c r="AC13" i="24"/>
  <c r="AM13" i="24"/>
  <c r="BB13" i="24"/>
  <c r="N13" i="24"/>
  <c r="BB35" i="24"/>
  <c r="N35" i="24"/>
  <c r="AR35" i="24"/>
  <c r="AC35" i="24"/>
  <c r="AM35" i="24"/>
  <c r="AR17" i="24"/>
  <c r="BB17" i="24"/>
  <c r="N17" i="24"/>
  <c r="O17" i="24" s="1"/>
  <c r="AC17" i="24"/>
  <c r="AM17" i="24"/>
  <c r="AC12" i="24"/>
  <c r="BB12" i="24"/>
  <c r="N12" i="24"/>
  <c r="AR12" i="24"/>
  <c r="AM12" i="24"/>
  <c r="AR25" i="24"/>
  <c r="BB25" i="24"/>
  <c r="AM25" i="24"/>
  <c r="N25" i="24"/>
  <c r="AC25" i="24"/>
  <c r="AR29" i="24"/>
  <c r="X29" i="24"/>
  <c r="BB29" i="24"/>
  <c r="AH29" i="24"/>
  <c r="AI29" i="24" s="1"/>
  <c r="N29" i="24"/>
  <c r="AC29" i="24"/>
  <c r="AM29" i="24"/>
  <c r="O30" i="24"/>
  <c r="AD30" i="24"/>
  <c r="AN30" i="24"/>
  <c r="BC30" i="24"/>
  <c r="AD25" i="24"/>
  <c r="AN249" i="1"/>
  <c r="AS249" i="1"/>
  <c r="Y27" i="1"/>
  <c r="AS26" i="1"/>
  <c r="Y26" i="1"/>
  <c r="Y172" i="1"/>
  <c r="AS172" i="1"/>
  <c r="AD43" i="1"/>
  <c r="AI127" i="1"/>
  <c r="AI64" i="1"/>
  <c r="AX64" i="1"/>
  <c r="Y64" i="1"/>
  <c r="AN26" i="24"/>
  <c r="AI26" i="24"/>
  <c r="AN22" i="24"/>
  <c r="AI22" i="24"/>
  <c r="AD50" i="1"/>
  <c r="AN25" i="24"/>
  <c r="AD47" i="1"/>
  <c r="AS170" i="1"/>
  <c r="Y170" i="1"/>
  <c r="O129" i="1"/>
  <c r="AD49" i="1"/>
  <c r="AN28" i="24"/>
  <c r="AI28" i="24"/>
  <c r="AN20" i="24"/>
  <c r="AN21" i="24"/>
  <c r="AN24" i="24"/>
  <c r="AI35" i="1"/>
  <c r="Y35" i="1"/>
  <c r="AX35" i="1"/>
  <c r="O97" i="1"/>
  <c r="T97" i="1"/>
  <c r="AN29" i="24"/>
  <c r="Y61" i="1"/>
  <c r="AI61" i="1"/>
  <c r="AX61" i="1"/>
  <c r="Y52" i="1"/>
  <c r="Y48" i="1"/>
  <c r="AI27" i="24"/>
  <c r="AN27" i="24"/>
  <c r="AI32" i="1"/>
  <c r="Y32" i="1"/>
  <c r="AX32" i="1"/>
  <c r="AI126" i="1"/>
  <c r="AI23" i="24"/>
  <c r="AN23" i="24"/>
  <c r="AD44" i="1"/>
  <c r="AD51" i="1"/>
  <c r="Y51" i="1"/>
  <c r="BC180" i="1"/>
  <c r="AD168" i="1"/>
  <c r="AD169" i="1"/>
  <c r="Y132" i="1"/>
  <c r="Y164" i="1"/>
  <c r="BC249" i="1"/>
  <c r="BC87" i="1"/>
  <c r="AX103" i="1"/>
  <c r="T83" i="1"/>
  <c r="AS34" i="1"/>
  <c r="T203" i="1"/>
  <c r="Y58" i="1"/>
  <c r="Y103" i="1"/>
  <c r="Y60" i="1"/>
  <c r="Y148" i="1"/>
  <c r="Y157" i="1"/>
  <c r="T202" i="1"/>
  <c r="Y34" i="1"/>
  <c r="Y68" i="1"/>
  <c r="Y154" i="1"/>
  <c r="T189" i="1"/>
  <c r="Y27" i="24"/>
  <c r="AI184" i="1"/>
  <c r="Y20" i="24"/>
  <c r="Y21" i="24"/>
  <c r="AI186" i="1"/>
  <c r="AI182" i="1"/>
  <c r="Y23" i="24"/>
  <c r="Y125" i="1"/>
  <c r="Y28" i="24"/>
  <c r="Y24" i="24"/>
  <c r="Y26" i="24"/>
  <c r="Y22" i="24"/>
  <c r="Y63" i="1"/>
  <c r="AS167" i="1"/>
  <c r="Y25" i="24"/>
  <c r="AI183" i="1"/>
  <c r="Y29" i="24"/>
  <c r="AI181" i="1"/>
  <c r="AS125" i="1"/>
  <c r="BC202" i="1"/>
  <c r="BC189" i="1"/>
  <c r="BC83" i="1"/>
  <c r="BC103" i="1"/>
  <c r="AS23" i="1"/>
  <c r="AS124" i="1"/>
  <c r="AN242" i="1"/>
  <c r="AI203" i="1"/>
  <c r="AI189" i="1"/>
  <c r="AI146" i="1"/>
  <c r="AI83" i="1"/>
  <c r="AI202" i="1"/>
  <c r="AI227" i="1"/>
  <c r="AI226" i="1"/>
  <c r="AI78" i="1"/>
  <c r="AI188" i="1"/>
  <c r="AI147" i="1"/>
  <c r="AI148" i="1"/>
  <c r="AI82" i="1"/>
  <c r="AX239" i="1"/>
  <c r="AX238" i="1"/>
  <c r="AX180" i="1"/>
  <c r="AX234" i="1"/>
  <c r="AX236" i="1"/>
  <c r="AX246" i="1"/>
  <c r="AX78" i="1"/>
  <c r="AX216" i="1"/>
  <c r="AX124" i="1"/>
  <c r="AX247" i="1"/>
  <c r="AX79" i="1"/>
  <c r="AD148" i="1"/>
  <c r="AX12" i="24"/>
  <c r="AD26" i="24"/>
  <c r="AX26" i="24"/>
  <c r="AD28" i="24"/>
  <c r="AX28" i="24"/>
  <c r="AD20" i="24"/>
  <c r="AX20" i="24"/>
  <c r="AX17" i="24"/>
  <c r="AD27" i="24"/>
  <c r="AX27" i="24"/>
  <c r="AD29" i="24"/>
  <c r="AD23" i="24"/>
  <c r="AX23" i="24"/>
  <c r="AX36" i="24"/>
  <c r="AX8" i="24"/>
  <c r="AX23" i="1"/>
  <c r="AX21" i="24"/>
  <c r="AD21" i="24"/>
  <c r="AD22" i="24"/>
  <c r="AX22" i="24"/>
  <c r="AD125" i="1"/>
  <c r="AD24" i="24"/>
  <c r="AX24" i="24"/>
  <c r="AX19" i="24"/>
  <c r="AX13" i="24"/>
  <c r="AX215" i="1"/>
  <c r="AX35" i="24"/>
  <c r="AX54" i="1"/>
  <c r="AX125" i="1"/>
  <c r="AX15" i="24"/>
  <c r="AX25" i="24"/>
  <c r="AX14" i="24"/>
  <c r="AX29" i="1"/>
  <c r="AX144" i="1"/>
  <c r="AN23" i="1"/>
  <c r="AI144" i="1"/>
  <c r="AI145" i="1"/>
  <c r="AI143" i="1"/>
  <c r="AD238" i="1"/>
  <c r="AD78" i="1"/>
  <c r="AD54" i="1"/>
  <c r="AD221" i="1"/>
  <c r="AD246" i="1"/>
  <c r="AD34" i="1"/>
  <c r="AD145" i="1"/>
  <c r="AD226" i="1"/>
  <c r="AD79" i="1"/>
  <c r="AD68" i="1"/>
  <c r="AD143" i="1"/>
  <c r="AD242" i="1"/>
  <c r="AD239" i="1"/>
  <c r="AD215" i="1"/>
  <c r="AD240" i="1"/>
  <c r="AD212" i="1"/>
  <c r="AD235" i="1"/>
  <c r="AD233" i="1"/>
  <c r="AD236" i="1"/>
  <c r="AD180" i="1"/>
  <c r="AD77" i="1"/>
  <c r="AD234" i="1"/>
  <c r="AD144" i="1"/>
  <c r="AD60" i="1"/>
  <c r="AD63" i="1"/>
  <c r="AD31" i="1"/>
  <c r="Y202" i="1"/>
  <c r="Y189" i="1"/>
  <c r="Y203" i="1"/>
  <c r="T54" i="1"/>
  <c r="BC31" i="1"/>
  <c r="BC23" i="1"/>
  <c r="BC78" i="1"/>
  <c r="BC145" i="1"/>
  <c r="BC226" i="1"/>
  <c r="BC239" i="1"/>
  <c r="BC215" i="1"/>
  <c r="BC235" i="1"/>
  <c r="BC233" i="1"/>
  <c r="BC60" i="1"/>
  <c r="BC242" i="1"/>
  <c r="BC79" i="1"/>
  <c r="BC68" i="1"/>
  <c r="BC227" i="1"/>
  <c r="BC212" i="1"/>
  <c r="BC236" i="1"/>
  <c r="BC77" i="1"/>
  <c r="BC221" i="1"/>
  <c r="BC240" i="1"/>
  <c r="BC234" i="1"/>
  <c r="BC80" i="1"/>
  <c r="BC144" i="1"/>
  <c r="BC246" i="1"/>
  <c r="BC241" i="1"/>
  <c r="BC124" i="1"/>
  <c r="BC63" i="1"/>
  <c r="BC34" i="1"/>
  <c r="BC238" i="1"/>
  <c r="BC216" i="1"/>
  <c r="BC54" i="1"/>
  <c r="BC247" i="1"/>
  <c r="BC143" i="1"/>
  <c r="AX146" i="1"/>
  <c r="AX202" i="1"/>
  <c r="AX77" i="1"/>
  <c r="AX203" i="1"/>
  <c r="AX148" i="1"/>
  <c r="AX189" i="1"/>
  <c r="AS144" i="1"/>
  <c r="AS238" i="1"/>
  <c r="AS235" i="1"/>
  <c r="AS221" i="1"/>
  <c r="AS145" i="1"/>
  <c r="AS216" i="1"/>
  <c r="AS239" i="1"/>
  <c r="AS215" i="1"/>
  <c r="AS240" i="1"/>
  <c r="AS242" i="1"/>
  <c r="AS241" i="1"/>
  <c r="AS180" i="1"/>
  <c r="AS60" i="1"/>
  <c r="AS63" i="1"/>
  <c r="AS54" i="1"/>
  <c r="AS227" i="1"/>
  <c r="AS79" i="1"/>
  <c r="AS78" i="1"/>
  <c r="AS236" i="1"/>
  <c r="AS247" i="1"/>
  <c r="AS226" i="1"/>
  <c r="AS70" i="1"/>
  <c r="AS80" i="1"/>
  <c r="AS234" i="1"/>
  <c r="AS246" i="1"/>
  <c r="AS77" i="1"/>
  <c r="AS233" i="1"/>
  <c r="AS103" i="1"/>
  <c r="AN188" i="1"/>
  <c r="AN66" i="1"/>
  <c r="AN202" i="1"/>
  <c r="AN189" i="1"/>
  <c r="AI54" i="1"/>
  <c r="AD216" i="1"/>
  <c r="AD227" i="1"/>
  <c r="AD103" i="1"/>
  <c r="O103" i="1"/>
  <c r="O242" i="1"/>
  <c r="O147" i="1"/>
  <c r="O144" i="1"/>
  <c r="O227" i="1"/>
  <c r="O125" i="1"/>
  <c r="O246" i="1"/>
  <c r="O236" i="1"/>
  <c r="O226" i="1"/>
  <c r="O233" i="1"/>
  <c r="O235" i="1"/>
  <c r="O145" i="1"/>
  <c r="O216" i="1"/>
  <c r="O234" i="1"/>
  <c r="O239" i="1"/>
  <c r="O146" i="1"/>
  <c r="O238" i="1"/>
  <c r="O221" i="1"/>
  <c r="O143" i="1"/>
  <c r="O215" i="1"/>
  <c r="O240" i="1"/>
  <c r="O241" i="1"/>
  <c r="O180" i="1"/>
  <c r="O124" i="1"/>
  <c r="O60" i="1"/>
  <c r="O34" i="1"/>
  <c r="O79" i="1"/>
  <c r="O63" i="1"/>
  <c r="O77" i="1"/>
  <c r="O31" i="1"/>
  <c r="O70" i="1"/>
  <c r="O87" i="1"/>
  <c r="O54" i="1"/>
  <c r="O83" i="1"/>
  <c r="O78" i="1"/>
  <c r="O68" i="1"/>
  <c r="O21" i="1"/>
  <c r="AS21" i="24"/>
  <c r="BC21" i="24"/>
  <c r="AS24" i="24"/>
  <c r="BC24" i="24"/>
  <c r="AX117" i="1"/>
  <c r="O23" i="24"/>
  <c r="AS23" i="24"/>
  <c r="BC28" i="24"/>
  <c r="AS20" i="24"/>
  <c r="BC20" i="24"/>
  <c r="O26" i="24"/>
  <c r="AS26" i="24"/>
  <c r="BC26" i="24"/>
  <c r="O22" i="24"/>
  <c r="AS22" i="24"/>
  <c r="BC22" i="24"/>
  <c r="AS27" i="24"/>
  <c r="BC27" i="24"/>
  <c r="AS105" i="1"/>
  <c r="AS29" i="24"/>
  <c r="BC29" i="24"/>
  <c r="AI84" i="1"/>
  <c r="AI141" i="1"/>
  <c r="AI19" i="24"/>
  <c r="AS19" i="24"/>
  <c r="AI137" i="1"/>
  <c r="AI97" i="1"/>
  <c r="AI140" i="1"/>
  <c r="AI99" i="1"/>
  <c r="AI25" i="1"/>
  <c r="AI225" i="1"/>
  <c r="AI36" i="24"/>
  <c r="AS36" i="24"/>
  <c r="AD36" i="1"/>
  <c r="AD190" i="1"/>
  <c r="AI210" i="1"/>
  <c r="AI252" i="1"/>
  <c r="AI149" i="1"/>
  <c r="AI207" i="1"/>
  <c r="AI138" i="1"/>
  <c r="AI196" i="1"/>
  <c r="T205" i="1"/>
  <c r="AI91" i="1"/>
  <c r="AI154" i="1"/>
  <c r="AD192" i="1"/>
  <c r="AN8" i="24"/>
  <c r="AI8" i="24"/>
  <c r="AS8" i="24"/>
  <c r="AI14" i="24"/>
  <c r="AS14" i="24"/>
  <c r="T191" i="1"/>
  <c r="AI142" i="1"/>
  <c r="AI13" i="24"/>
  <c r="AD258" i="1"/>
  <c r="AI243" i="1"/>
  <c r="AI176" i="1"/>
  <c r="AI35" i="24"/>
  <c r="AD206" i="1"/>
  <c r="AI157" i="1"/>
  <c r="AI15" i="24"/>
  <c r="AS15" i="24"/>
  <c r="AI12" i="24"/>
  <c r="AI17" i="24"/>
  <c r="AS17" i="24"/>
  <c r="AI151" i="1"/>
  <c r="AI150" i="1"/>
  <c r="AI69" i="1"/>
  <c r="AI139" i="1"/>
  <c r="AI214" i="1"/>
  <c r="AD204" i="1"/>
  <c r="T8" i="24"/>
  <c r="BC8" i="24"/>
  <c r="AD8" i="24"/>
  <c r="AN12" i="24"/>
  <c r="AN35" i="24"/>
  <c r="AD35" i="24"/>
  <c r="BC35" i="24"/>
  <c r="AN15" i="24"/>
  <c r="BC15" i="24"/>
  <c r="AD15" i="24"/>
  <c r="AN14" i="24"/>
  <c r="AD14" i="24"/>
  <c r="BC14" i="24"/>
  <c r="AN13" i="24"/>
  <c r="AD13" i="24"/>
  <c r="BC13" i="24"/>
  <c r="AN17" i="24"/>
  <c r="AD17" i="24"/>
  <c r="BC17" i="24"/>
  <c r="AD19" i="24"/>
  <c r="BC19" i="24"/>
  <c r="AN19" i="24"/>
  <c r="AN36" i="24"/>
  <c r="AD36" i="24"/>
  <c r="BC36" i="24"/>
  <c r="T84" i="1"/>
  <c r="AN141" i="1"/>
  <c r="T141" i="1"/>
  <c r="AN140" i="1"/>
  <c r="T140" i="1"/>
  <c r="T43" i="1"/>
  <c r="O206" i="1"/>
  <c r="AX91" i="1"/>
  <c r="T91" i="1"/>
  <c r="T152" i="1"/>
  <c r="T26" i="1"/>
  <c r="AN30" i="1"/>
  <c r="T137" i="1"/>
  <c r="T27" i="1"/>
  <c r="T127" i="1"/>
  <c r="AN64" i="1"/>
  <c r="AN61" i="1"/>
  <c r="AN53" i="1"/>
  <c r="AN176" i="1"/>
  <c r="O204" i="1"/>
  <c r="AN58" i="1"/>
  <c r="T96" i="1"/>
  <c r="AN29" i="1"/>
  <c r="AN32" i="1"/>
  <c r="AN35" i="1"/>
  <c r="T138" i="1"/>
  <c r="T126" i="1"/>
  <c r="T139" i="1"/>
  <c r="AN225" i="1"/>
  <c r="T225" i="1"/>
  <c r="AN44" i="1"/>
  <c r="T44" i="1"/>
  <c r="T210" i="1"/>
  <c r="AI51" i="1"/>
  <c r="T157" i="1"/>
  <c r="O192" i="1"/>
  <c r="O190" i="1"/>
  <c r="T154" i="1"/>
  <c r="T95" i="1"/>
  <c r="T156" i="1"/>
  <c r="T153" i="1"/>
  <c r="AN142" i="1"/>
  <c r="T142" i="1"/>
  <c r="T155" i="1"/>
  <c r="AN214" i="1"/>
  <c r="T214" i="1"/>
  <c r="O36" i="1"/>
  <c r="AN59" i="1"/>
  <c r="O248" i="1"/>
  <c r="AN252" i="1"/>
  <c r="T252" i="1"/>
  <c r="T36" i="24"/>
  <c r="Y53" i="1"/>
  <c r="Y59" i="1"/>
  <c r="AI52" i="1"/>
  <c r="T35" i="24"/>
  <c r="AI50" i="1"/>
  <c r="Y50" i="1"/>
  <c r="Y49" i="1"/>
  <c r="Y36" i="24"/>
  <c r="Y35" i="24"/>
  <c r="O36" i="24"/>
  <c r="O35" i="24"/>
  <c r="Y44" i="1"/>
  <c r="AI44" i="1"/>
  <c r="AI43" i="1"/>
  <c r="Y43" i="1"/>
  <c r="Y47" i="1"/>
  <c r="Y106" i="1"/>
  <c r="Y149" i="1"/>
  <c r="Y29" i="1"/>
  <c r="Y150" i="1"/>
  <c r="Y140" i="1"/>
  <c r="Y116" i="1"/>
  <c r="Y249" i="1"/>
  <c r="Y84" i="1"/>
  <c r="Y30" i="1"/>
  <c r="Y151" i="1"/>
  <c r="Y122" i="1"/>
  <c r="Y117" i="1"/>
  <c r="AS205" i="1"/>
  <c r="Y205" i="1"/>
  <c r="Y225" i="1"/>
  <c r="Y214" i="1"/>
  <c r="Y107" i="1"/>
  <c r="AN191" i="1"/>
  <c r="Y191" i="1"/>
  <c r="Y166" i="1"/>
  <c r="Y15" i="1"/>
  <c r="Y176" i="1"/>
  <c r="AS257" i="1"/>
  <c r="AI26" i="1"/>
  <c r="AD26" i="1"/>
  <c r="AS198" i="1"/>
  <c r="AD249" i="1"/>
  <c r="AN205" i="1"/>
  <c r="AD205" i="1"/>
  <c r="AS258" i="1"/>
  <c r="AI27" i="1"/>
  <c r="AX249" i="1"/>
  <c r="AX205" i="1"/>
  <c r="Y135" i="1"/>
  <c r="Y156" i="1"/>
  <c r="Y153" i="1"/>
  <c r="Y155" i="1"/>
  <c r="Y136" i="1"/>
  <c r="Y134" i="1"/>
  <c r="Y152" i="1"/>
  <c r="AI110" i="1"/>
  <c r="AN110" i="1"/>
  <c r="T25" i="24"/>
  <c r="T19" i="24"/>
  <c r="Y24" i="1"/>
  <c r="O189" i="1"/>
  <c r="T240" i="1"/>
  <c r="AN235" i="1"/>
  <c r="AN77" i="1"/>
  <c r="T234" i="1"/>
  <c r="T28" i="1"/>
  <c r="O66" i="1"/>
  <c r="T241" i="1"/>
  <c r="AN239" i="1"/>
  <c r="T215" i="1"/>
  <c r="O212" i="1"/>
  <c r="T161" i="1"/>
  <c r="T78" i="1"/>
  <c r="AN124" i="1"/>
  <c r="T80" i="1"/>
  <c r="T79" i="1"/>
  <c r="AN31" i="1"/>
  <c r="AN233" i="1"/>
  <c r="T168" i="1"/>
  <c r="AN143" i="1"/>
  <c r="AN261" i="1"/>
  <c r="AN70" i="1"/>
  <c r="T28" i="24"/>
  <c r="T15" i="24"/>
  <c r="T20" i="24"/>
  <c r="T27" i="24"/>
  <c r="T221" i="1"/>
  <c r="AN240" i="1"/>
  <c r="T227" i="1"/>
  <c r="AN28" i="1"/>
  <c r="T239" i="1"/>
  <c r="AN169" i="1"/>
  <c r="AI212" i="1"/>
  <c r="AN161" i="1"/>
  <c r="O67" i="1"/>
  <c r="AN226" i="1"/>
  <c r="O203" i="1"/>
  <c r="AN79" i="1"/>
  <c r="T31" i="1"/>
  <c r="AN91" i="1"/>
  <c r="T233" i="1"/>
  <c r="T70" i="1"/>
  <c r="T24" i="24"/>
  <c r="T17" i="24"/>
  <c r="T14" i="24"/>
  <c r="T13" i="24"/>
  <c r="Y213" i="1"/>
  <c r="AN68" i="1"/>
  <c r="AN221" i="1"/>
  <c r="T235" i="1"/>
  <c r="AN216" i="1"/>
  <c r="T77" i="1"/>
  <c r="AN234" i="1"/>
  <c r="AN265" i="1"/>
  <c r="T169" i="1"/>
  <c r="AN212" i="1"/>
  <c r="T200" i="1"/>
  <c r="T226" i="1"/>
  <c r="T21" i="24"/>
  <c r="T12" i="24"/>
  <c r="T29" i="24"/>
  <c r="Y45" i="1"/>
  <c r="Y218" i="1"/>
  <c r="Y72" i="1"/>
  <c r="T68" i="1"/>
  <c r="AN227" i="1"/>
  <c r="O247" i="1"/>
  <c r="T216" i="1"/>
  <c r="T265" i="1"/>
  <c r="O188" i="1"/>
  <c r="AN241" i="1"/>
  <c r="O148" i="1"/>
  <c r="AN215" i="1"/>
  <c r="T163" i="1"/>
  <c r="AN78" i="1"/>
  <c r="AN80" i="1"/>
  <c r="AN168" i="1"/>
  <c r="T261" i="1"/>
  <c r="AN163" i="1"/>
  <c r="AX235" i="1"/>
  <c r="AD247" i="1"/>
  <c r="AI68" i="1"/>
  <c r="AX226" i="1"/>
  <c r="AX212" i="1"/>
  <c r="AI240" i="1"/>
  <c r="AI79" i="1"/>
  <c r="AI77" i="1"/>
  <c r="AI239" i="1"/>
  <c r="AI215" i="1"/>
  <c r="O118" i="1"/>
  <c r="AI233" i="1"/>
  <c r="AX143" i="1"/>
  <c r="AN147" i="1"/>
  <c r="AI169" i="1"/>
  <c r="AS118" i="1"/>
  <c r="AN146" i="1"/>
  <c r="AS31" i="1"/>
  <c r="AS68" i="1"/>
  <c r="AN83" i="1"/>
  <c r="AN148" i="1"/>
  <c r="AI161" i="1"/>
  <c r="AD110" i="1"/>
  <c r="AX169" i="1"/>
  <c r="AI168" i="1"/>
  <c r="AI261" i="1"/>
  <c r="Y162" i="1"/>
  <c r="AX83" i="1"/>
  <c r="AI163" i="1"/>
  <c r="AN82" i="1"/>
  <c r="AN203" i="1"/>
  <c r="AS143" i="1"/>
  <c r="AI162" i="1"/>
  <c r="Y163" i="1"/>
  <c r="AX118" i="1"/>
  <c r="AX82" i="1"/>
  <c r="T148" i="1"/>
  <c r="AS203" i="1"/>
  <c r="BC203" i="1"/>
  <c r="Y78" i="1"/>
  <c r="Y215" i="1"/>
  <c r="Y79" i="1"/>
  <c r="Y239" i="1"/>
  <c r="BC148" i="1"/>
  <c r="AX161" i="1"/>
  <c r="Y221" i="1"/>
  <c r="AX163" i="1"/>
  <c r="AX68" i="1"/>
  <c r="AS212" i="1"/>
  <c r="AX227" i="1"/>
  <c r="Y227" i="1"/>
  <c r="Y222" i="1"/>
  <c r="AS204" i="1"/>
  <c r="AX221" i="1"/>
  <c r="Y200" i="1"/>
  <c r="AD118" i="1"/>
  <c r="Y110" i="1"/>
  <c r="Y77" i="1"/>
  <c r="AX261" i="1"/>
  <c r="AX240" i="1"/>
  <c r="Y252" i="1"/>
  <c r="Y31" i="1"/>
  <c r="AX233" i="1"/>
  <c r="Y37" i="1"/>
  <c r="Y25" i="1"/>
  <c r="AS190" i="1"/>
  <c r="Y251" i="1"/>
  <c r="AX28" i="1"/>
  <c r="T66" i="1"/>
  <c r="AS67" i="1"/>
  <c r="Y12" i="24"/>
  <c r="Y17" i="24"/>
  <c r="Y14" i="24"/>
  <c r="AX29" i="24"/>
  <c r="Y241" i="1"/>
  <c r="BC146" i="1"/>
  <c r="BC66" i="1"/>
  <c r="BC67" i="1"/>
  <c r="BC82" i="1"/>
  <c r="BC147" i="1"/>
  <c r="AX265" i="1"/>
  <c r="T146" i="1"/>
  <c r="Y28" i="1"/>
  <c r="T188" i="1"/>
  <c r="Y70" i="1"/>
  <c r="AS147" i="1"/>
  <c r="AX241" i="1"/>
  <c r="BC188" i="1"/>
  <c r="T147" i="1"/>
  <c r="Y80" i="1"/>
  <c r="Y15" i="24"/>
  <c r="Y19" i="24"/>
  <c r="Y13" i="24"/>
  <c r="AS146" i="1"/>
  <c r="AS66" i="1"/>
  <c r="AS188" i="1"/>
  <c r="T67" i="1"/>
  <c r="AX70" i="1"/>
  <c r="AS36" i="1"/>
  <c r="Y82" i="1"/>
  <c r="Y124" i="1"/>
  <c r="AX80" i="1"/>
  <c r="AN162" i="1"/>
  <c r="AX67" i="1"/>
  <c r="AD82" i="1"/>
  <c r="BC265" i="1"/>
  <c r="Y66" i="1"/>
  <c r="Y67" i="1"/>
  <c r="AD80" i="1"/>
  <c r="O82" i="1"/>
  <c r="AD124" i="1"/>
  <c r="AD28" i="1"/>
  <c r="AD70" i="1"/>
  <c r="Y147" i="1"/>
  <c r="AS162" i="1"/>
  <c r="AD241" i="1"/>
  <c r="Y188" i="1"/>
  <c r="Y146" i="1"/>
  <c r="T82" i="1"/>
  <c r="AX162" i="1"/>
  <c r="AD147" i="1"/>
  <c r="AD188" i="1"/>
  <c r="AX147" i="1"/>
  <c r="O80" i="1"/>
  <c r="BC162" i="1"/>
  <c r="AD67" i="1"/>
  <c r="AX188" i="1"/>
  <c r="AD146" i="1"/>
  <c r="O110" i="1"/>
  <c r="AI124" i="1"/>
  <c r="BC70" i="1"/>
  <c r="O13" i="24"/>
  <c r="O29" i="24"/>
  <c r="O19" i="24"/>
  <c r="O14" i="24"/>
  <c r="O21" i="24"/>
  <c r="AI21" i="24"/>
  <c r="O24" i="24"/>
  <c r="AI24" i="24"/>
  <c r="O27" i="24"/>
  <c r="O28" i="24"/>
  <c r="O15" i="24"/>
  <c r="AI20" i="24"/>
  <c r="O25" i="24"/>
  <c r="AI25" i="24"/>
  <c r="O12" i="24"/>
  <c r="BC25" i="24" l="1"/>
  <c r="AS25" i="24"/>
  <c r="BC12" i="24"/>
  <c r="AD12" i="24"/>
  <c r="AS12" i="24"/>
  <c r="AS35" i="24"/>
  <c r="BC154" i="1"/>
  <c r="AN127" i="1"/>
  <c r="AN154" i="1"/>
  <c r="O154" i="1"/>
  <c r="AD154" i="1"/>
  <c r="BC141" i="1"/>
  <c r="BC140" i="1"/>
  <c r="Y131" i="1"/>
  <c r="Y159" i="1"/>
  <c r="Y160" i="1"/>
  <c r="Y133" i="1"/>
  <c r="AD131" i="1"/>
  <c r="Y165" i="1"/>
  <c r="AD132" i="1"/>
  <c r="AX95" i="1"/>
  <c r="AX96" i="1"/>
  <c r="AX97" i="1"/>
  <c r="AD134" i="1"/>
  <c r="AD136" i="1"/>
  <c r="AD135" i="1"/>
  <c r="AD133" i="1"/>
  <c r="T181" i="1"/>
  <c r="AD166" i="1"/>
  <c r="AD158" i="1"/>
  <c r="T184" i="1"/>
  <c r="AD165" i="1"/>
  <c r="Y158" i="1"/>
  <c r="AD159" i="1"/>
  <c r="AD160" i="1"/>
  <c r="T186" i="1"/>
  <c r="T183" i="1"/>
  <c r="T182" i="1"/>
  <c r="AD164" i="1"/>
  <c r="AX26" i="1"/>
  <c r="AN139" i="1"/>
  <c r="AN137" i="1"/>
  <c r="AN138" i="1"/>
  <c r="AN97" i="1"/>
  <c r="AN245" i="1"/>
  <c r="AD248" i="1"/>
  <c r="AD88" i="1"/>
  <c r="T172" i="1"/>
  <c r="T122" i="1"/>
  <c r="T76" i="1"/>
  <c r="T74" i="1"/>
  <c r="T170" i="1"/>
  <c r="T171" i="1"/>
  <c r="T204" i="1"/>
  <c r="Y196" i="1"/>
  <c r="AI76" i="1"/>
  <c r="T190" i="1"/>
  <c r="Y141" i="1"/>
  <c r="Y69" i="1"/>
  <c r="T36" i="1"/>
  <c r="Y142" i="1"/>
  <c r="AI74" i="1"/>
  <c r="Y91" i="1"/>
  <c r="Y76" i="1"/>
  <c r="Y137" i="1"/>
  <c r="T206" i="1"/>
  <c r="Y74" i="1"/>
  <c r="Y139" i="1"/>
  <c r="Y209" i="1"/>
  <c r="Y207" i="1"/>
  <c r="T192" i="1"/>
  <c r="T248" i="1"/>
  <c r="Y97" i="1"/>
  <c r="Y210" i="1"/>
  <c r="AS21" i="1"/>
  <c r="BC206" i="1"/>
  <c r="BC192" i="1"/>
  <c r="BC91" i="1"/>
  <c r="BC190" i="1"/>
  <c r="BC204" i="1"/>
  <c r="BC172" i="1"/>
  <c r="BC36" i="1"/>
  <c r="BC170" i="1"/>
  <c r="BC258" i="1"/>
  <c r="BC171" i="1"/>
  <c r="AX129" i="1"/>
  <c r="AX130" i="1"/>
  <c r="AS48" i="1"/>
  <c r="AS35" i="1"/>
  <c r="AS126" i="1"/>
  <c r="AS64" i="1"/>
  <c r="AS88" i="1"/>
  <c r="AS50" i="1"/>
  <c r="AS123" i="1"/>
  <c r="AS61" i="1"/>
  <c r="AS51" i="1"/>
  <c r="AS52" i="1"/>
  <c r="AS47" i="1"/>
  <c r="AS127" i="1"/>
  <c r="AS248" i="1"/>
  <c r="AS49" i="1"/>
  <c r="AS41" i="1"/>
  <c r="AS32" i="1"/>
  <c r="AN135" i="1"/>
  <c r="AN164" i="1"/>
  <c r="AN158" i="1"/>
  <c r="AN165" i="1"/>
  <c r="AN166" i="1"/>
  <c r="AN160" i="1"/>
  <c r="AN157" i="1"/>
  <c r="AN159" i="1"/>
  <c r="AI122" i="1"/>
  <c r="AI72" i="1"/>
  <c r="AI88" i="1"/>
  <c r="AI172" i="1"/>
  <c r="AI258" i="1"/>
  <c r="AI206" i="1"/>
  <c r="AI45" i="1"/>
  <c r="AI248" i="1"/>
  <c r="AI36" i="1"/>
  <c r="AI170" i="1"/>
  <c r="AI190" i="1"/>
  <c r="AI192" i="1"/>
  <c r="AI38" i="1"/>
  <c r="AI204" i="1"/>
  <c r="AI171" i="1"/>
  <c r="AI245" i="1"/>
  <c r="AI85" i="1"/>
  <c r="AI86" i="1"/>
  <c r="AS165" i="1"/>
  <c r="AS158" i="1"/>
  <c r="AS135" i="1"/>
  <c r="AS166" i="1"/>
  <c r="AS164" i="1"/>
  <c r="AS160" i="1"/>
  <c r="AS159" i="1"/>
  <c r="AI128" i="1"/>
  <c r="T52" i="1"/>
  <c r="T50" i="1"/>
  <c r="T51" i="1"/>
  <c r="T88" i="1"/>
  <c r="AX218" i="1"/>
  <c r="AX140" i="1"/>
  <c r="AX176" i="1"/>
  <c r="AX157" i="1"/>
  <c r="AX25" i="1"/>
  <c r="AX74" i="1"/>
  <c r="AX243" i="1"/>
  <c r="AX196" i="1"/>
  <c r="AX122" i="1"/>
  <c r="AX30" i="1"/>
  <c r="AX123" i="1"/>
  <c r="AX222" i="1"/>
  <c r="AX37" i="1"/>
  <c r="AD127" i="1"/>
  <c r="AX214" i="1"/>
  <c r="AX225" i="1"/>
  <c r="AX210" i="1"/>
  <c r="AX213" i="1"/>
  <c r="AX252" i="1"/>
  <c r="AX76" i="1"/>
  <c r="AX154" i="1"/>
  <c r="AX209" i="1"/>
  <c r="AD76" i="1"/>
  <c r="AD126" i="1"/>
  <c r="AD74" i="1"/>
  <c r="AX141" i="1"/>
  <c r="AX44" i="1"/>
  <c r="AX45" i="1"/>
  <c r="AX142" i="1"/>
  <c r="AX160" i="1"/>
  <c r="AX164" i="1"/>
  <c r="AX52" i="1"/>
  <c r="AX50" i="1"/>
  <c r="AX166" i="1"/>
  <c r="AX158" i="1"/>
  <c r="AX58" i="1"/>
  <c r="AX59" i="1"/>
  <c r="AX165" i="1"/>
  <c r="AX51" i="1"/>
  <c r="AX53" i="1"/>
  <c r="AX159" i="1"/>
  <c r="BC129" i="1"/>
  <c r="BC130" i="1"/>
  <c r="AX139" i="1"/>
  <c r="AX138" i="1"/>
  <c r="AX137" i="1"/>
  <c r="AN106" i="1"/>
  <c r="AN170" i="1"/>
  <c r="AN122" i="1"/>
  <c r="AN171" i="1"/>
  <c r="AN172" i="1"/>
  <c r="AN76" i="1"/>
  <c r="AN74" i="1"/>
  <c r="AN107" i="1"/>
  <c r="AD59" i="1"/>
  <c r="AD243" i="1"/>
  <c r="AD97" i="1"/>
  <c r="AD24" i="1"/>
  <c r="AD129" i="1"/>
  <c r="AD84" i="1"/>
  <c r="AD117" i="1"/>
  <c r="AD175" i="1"/>
  <c r="AD128" i="1"/>
  <c r="AD209" i="1"/>
  <c r="AD130" i="1"/>
  <c r="AD69" i="1"/>
  <c r="AD210" i="1"/>
  <c r="AD72" i="1"/>
  <c r="AD116" i="1"/>
  <c r="AD176" i="1"/>
  <c r="AD213" i="1"/>
  <c r="AD122" i="1"/>
  <c r="AD25" i="1"/>
  <c r="AD220" i="1"/>
  <c r="AD37" i="1"/>
  <c r="AD214" i="1"/>
  <c r="AD218" i="1"/>
  <c r="AD222" i="1"/>
  <c r="AD225" i="1"/>
  <c r="AD46" i="1"/>
  <c r="AD15" i="1"/>
  <c r="AD30" i="1"/>
  <c r="AD107" i="1"/>
  <c r="AD45" i="1"/>
  <c r="AD106" i="1"/>
  <c r="AD252" i="1"/>
  <c r="AD251" i="1"/>
  <c r="AD151" i="1"/>
  <c r="AD150" i="1"/>
  <c r="AD149" i="1"/>
  <c r="AD29" i="1"/>
  <c r="AD58" i="1"/>
  <c r="AD53" i="1"/>
  <c r="AD207" i="1"/>
  <c r="AD91" i="1"/>
  <c r="AD196" i="1"/>
  <c r="Y36" i="1"/>
  <c r="Y248" i="1"/>
  <c r="Y258" i="1"/>
  <c r="Y192" i="1"/>
  <c r="Y204" i="1"/>
  <c r="Y190" i="1"/>
  <c r="Y88" i="1"/>
  <c r="Y206" i="1"/>
  <c r="T59" i="1"/>
  <c r="T53" i="1"/>
  <c r="T117" i="1"/>
  <c r="T15" i="1"/>
  <c r="T47" i="1"/>
  <c r="T106" i="1"/>
  <c r="T159" i="1"/>
  <c r="T164" i="1"/>
  <c r="T165" i="1"/>
  <c r="T30" i="1"/>
  <c r="T249" i="1"/>
  <c r="T116" i="1"/>
  <c r="T29" i="1"/>
  <c r="T58" i="1"/>
  <c r="T158" i="1"/>
  <c r="T49" i="1"/>
  <c r="T166" i="1"/>
  <c r="T107" i="1"/>
  <c r="T48" i="1"/>
  <c r="T160" i="1"/>
  <c r="BC142" i="1"/>
  <c r="BC52" i="1"/>
  <c r="BC59" i="1"/>
  <c r="BC214" i="1"/>
  <c r="BC155" i="1"/>
  <c r="BC218" i="1"/>
  <c r="BC222" i="1"/>
  <c r="BC69" i="1"/>
  <c r="BC113" i="1"/>
  <c r="BC153" i="1"/>
  <c r="BC156" i="1"/>
  <c r="BC157" i="1"/>
  <c r="BC51" i="1"/>
  <c r="BC46" i="1"/>
  <c r="BC116" i="1"/>
  <c r="BC49" i="1"/>
  <c r="BC176" i="1"/>
  <c r="BC159" i="1"/>
  <c r="BC30" i="1"/>
  <c r="BC134" i="1"/>
  <c r="BC152" i="1"/>
  <c r="BC48" i="1"/>
  <c r="BC220" i="1"/>
  <c r="BC43" i="1"/>
  <c r="BC252" i="1"/>
  <c r="BC97" i="1"/>
  <c r="BC151" i="1"/>
  <c r="BC158" i="1"/>
  <c r="BC133" i="1"/>
  <c r="BC45" i="1"/>
  <c r="BC117" i="1"/>
  <c r="BC225" i="1"/>
  <c r="BC24" i="1"/>
  <c r="BC175" i="1"/>
  <c r="BC15" i="1"/>
  <c r="BC126" i="1"/>
  <c r="BC35" i="1"/>
  <c r="BC32" i="1"/>
  <c r="BC29" i="1"/>
  <c r="BC64" i="1"/>
  <c r="BC209" i="1"/>
  <c r="BC135" i="1"/>
  <c r="BC47" i="1"/>
  <c r="BC196" i="1"/>
  <c r="BC84" i="1"/>
  <c r="BC123" i="1"/>
  <c r="BC137" i="1"/>
  <c r="BC248" i="1"/>
  <c r="BC251" i="1"/>
  <c r="BC164" i="1"/>
  <c r="BC50" i="1"/>
  <c r="BC131" i="1"/>
  <c r="BC88" i="1"/>
  <c r="BC44" i="1"/>
  <c r="BC72" i="1"/>
  <c r="BC58" i="1"/>
  <c r="BC53" i="1"/>
  <c r="BC127" i="1"/>
  <c r="BC213" i="1"/>
  <c r="BC165" i="1"/>
  <c r="BC106" i="1"/>
  <c r="BC243" i="1"/>
  <c r="BC76" i="1"/>
  <c r="BC132" i="1"/>
  <c r="BC210" i="1"/>
  <c r="BC237" i="1"/>
  <c r="BC61" i="1"/>
  <c r="BC166" i="1"/>
  <c r="BC74" i="1"/>
  <c r="BC107" i="1"/>
  <c r="BC136" i="1"/>
  <c r="BC25" i="1"/>
  <c r="BC37" i="1"/>
  <c r="BC160" i="1"/>
  <c r="BC139" i="1"/>
  <c r="BC138" i="1"/>
  <c r="AX36" i="1"/>
  <c r="AX192" i="1"/>
  <c r="AX204" i="1"/>
  <c r="AX172" i="1"/>
  <c r="AX116" i="1"/>
  <c r="AX248" i="1"/>
  <c r="AX48" i="1"/>
  <c r="AX88" i="1"/>
  <c r="AX47" i="1"/>
  <c r="AX190" i="1"/>
  <c r="AX49" i="1"/>
  <c r="AX258" i="1"/>
  <c r="AX170" i="1"/>
  <c r="AX171" i="1"/>
  <c r="AX206" i="1"/>
  <c r="AS73" i="1"/>
  <c r="AS176" i="1"/>
  <c r="AS243" i="1"/>
  <c r="AS113" i="1"/>
  <c r="AS117" i="1"/>
  <c r="AS256" i="1"/>
  <c r="AS230" i="1"/>
  <c r="AS37" i="1"/>
  <c r="AS254" i="1"/>
  <c r="AS244" i="1"/>
  <c r="AS95" i="1"/>
  <c r="AS177" i="1"/>
  <c r="AS260" i="1"/>
  <c r="AS24" i="1"/>
  <c r="AS250" i="1"/>
  <c r="AS140" i="1"/>
  <c r="AS97" i="1"/>
  <c r="AS137" i="1"/>
  <c r="AS19" i="1"/>
  <c r="AS214" i="1"/>
  <c r="AS15" i="1"/>
  <c r="AS173" i="1"/>
  <c r="AS150" i="1"/>
  <c r="AS151" i="1"/>
  <c r="AS74" i="1"/>
  <c r="AS121" i="1"/>
  <c r="AS251" i="1"/>
  <c r="AS90" i="1"/>
  <c r="AS195" i="1"/>
  <c r="AS13" i="1"/>
  <c r="AS96" i="1"/>
  <c r="AS196" i="1"/>
  <c r="AS120" i="1"/>
  <c r="AS44" i="1"/>
  <c r="AS201" i="1"/>
  <c r="AS76" i="1"/>
  <c r="AS116" i="1"/>
  <c r="AS100" i="1"/>
  <c r="AS106" i="1"/>
  <c r="AS12" i="1"/>
  <c r="AS130" i="1"/>
  <c r="AS59" i="1"/>
  <c r="AS139" i="1"/>
  <c r="AS89" i="1"/>
  <c r="AS157" i="1"/>
  <c r="AS142" i="1"/>
  <c r="AS218" i="1"/>
  <c r="AS175" i="1"/>
  <c r="AS209" i="1"/>
  <c r="AS138" i="1"/>
  <c r="AS223" i="1"/>
  <c r="AS229" i="1"/>
  <c r="AS29" i="1"/>
  <c r="AS225" i="1"/>
  <c r="AS46" i="1"/>
  <c r="AS213" i="1"/>
  <c r="AS179" i="1"/>
  <c r="AS224" i="1"/>
  <c r="AS30" i="1"/>
  <c r="AS91" i="1"/>
  <c r="AS128" i="1"/>
  <c r="AS129" i="1"/>
  <c r="AS72" i="1"/>
  <c r="AS222" i="1"/>
  <c r="AS231" i="1"/>
  <c r="AS122" i="1"/>
  <c r="AS107" i="1"/>
  <c r="AS259" i="1"/>
  <c r="AS53" i="1"/>
  <c r="AS220" i="1"/>
  <c r="AS228" i="1"/>
  <c r="AS187" i="1"/>
  <c r="AS178" i="1"/>
  <c r="AS114" i="1"/>
  <c r="AS58" i="1"/>
  <c r="AS154" i="1"/>
  <c r="AS45" i="1"/>
  <c r="AS207" i="1"/>
  <c r="AS219" i="1"/>
  <c r="AS149" i="1"/>
  <c r="AS232" i="1"/>
  <c r="AS252" i="1"/>
  <c r="AS210" i="1"/>
  <c r="AS25" i="1"/>
  <c r="AS217" i="1"/>
  <c r="AS43" i="1"/>
  <c r="AS194" i="1"/>
  <c r="AS99" i="1"/>
  <c r="AS237" i="1"/>
  <c r="AS141" i="1"/>
  <c r="AN47" i="1"/>
  <c r="AN38" i="1"/>
  <c r="AN190" i="1"/>
  <c r="AN85" i="1"/>
  <c r="AN204" i="1"/>
  <c r="AN36" i="1"/>
  <c r="AN248" i="1"/>
  <c r="AN50" i="1"/>
  <c r="AN206" i="1"/>
  <c r="AN86" i="1"/>
  <c r="AN88" i="1"/>
  <c r="AN52" i="1"/>
  <c r="AN51" i="1"/>
  <c r="AN49" i="1"/>
  <c r="AN48" i="1"/>
  <c r="AN192" i="1"/>
  <c r="AI107" i="1"/>
  <c r="AI29" i="1"/>
  <c r="AI166" i="1"/>
  <c r="AI160" i="1"/>
  <c r="AI249" i="1"/>
  <c r="AI49" i="1"/>
  <c r="AI47" i="1"/>
  <c r="AI48" i="1"/>
  <c r="AI59" i="1"/>
  <c r="AI117" i="1"/>
  <c r="AI37" i="1"/>
  <c r="AI15" i="1"/>
  <c r="AI173" i="1"/>
  <c r="AI53" i="1"/>
  <c r="AI58" i="1"/>
  <c r="AI116" i="1"/>
  <c r="AI106" i="1"/>
  <c r="AI159" i="1"/>
  <c r="AI158" i="1"/>
  <c r="AI218" i="1"/>
  <c r="AI30" i="1"/>
  <c r="AI165" i="1"/>
  <c r="AI164" i="1"/>
  <c r="AD156" i="1"/>
  <c r="AD171" i="1"/>
  <c r="AD172" i="1"/>
  <c r="AD155" i="1"/>
  <c r="AD142" i="1"/>
  <c r="AD153" i="1"/>
  <c r="AD139" i="1"/>
  <c r="AD141" i="1"/>
  <c r="AD170" i="1"/>
  <c r="AD157" i="1"/>
  <c r="AD138" i="1"/>
  <c r="AD137" i="1"/>
  <c r="AD152" i="1"/>
  <c r="AD140" i="1"/>
  <c r="Y129" i="1"/>
  <c r="Y130" i="1"/>
  <c r="O117" i="1"/>
  <c r="O214" i="1"/>
  <c r="O139" i="1"/>
  <c r="O135" i="1"/>
  <c r="O173" i="1"/>
  <c r="O150" i="1"/>
  <c r="O157" i="1"/>
  <c r="O251" i="1"/>
  <c r="O142" i="1"/>
  <c r="O165" i="1"/>
  <c r="O218" i="1"/>
  <c r="O175" i="1"/>
  <c r="O196" i="1"/>
  <c r="O138" i="1"/>
  <c r="O172" i="1"/>
  <c r="O127" i="1"/>
  <c r="O213" i="1"/>
  <c r="T130" i="1"/>
  <c r="O116" i="1"/>
  <c r="O222" i="1"/>
  <c r="O231" i="1"/>
  <c r="O153" i="1"/>
  <c r="O220" i="1"/>
  <c r="O191" i="1"/>
  <c r="O155" i="1"/>
  <c r="O209" i="1"/>
  <c r="O252" i="1"/>
  <c r="O210" i="1"/>
  <c r="O225" i="1"/>
  <c r="O99" i="1"/>
  <c r="T129" i="1"/>
  <c r="O122" i="1"/>
  <c r="O176" i="1"/>
  <c r="O205" i="1"/>
  <c r="O249" i="1"/>
  <c r="O207" i="1"/>
  <c r="O156" i="1"/>
  <c r="O166" i="1"/>
  <c r="O137" i="1"/>
  <c r="O158" i="1"/>
  <c r="O141" i="1"/>
  <c r="O258" i="1"/>
  <c r="O107" i="1"/>
  <c r="O106" i="1"/>
  <c r="O126" i="1"/>
  <c r="O152" i="1"/>
  <c r="O243" i="1"/>
  <c r="O171" i="1"/>
  <c r="O164" i="1"/>
  <c r="O160" i="1"/>
  <c r="O170" i="1"/>
  <c r="O140" i="1"/>
  <c r="O159" i="1"/>
  <c r="O123" i="1"/>
  <c r="O48" i="1"/>
  <c r="O58" i="1"/>
  <c r="O29" i="1"/>
  <c r="O47" i="1"/>
  <c r="O25" i="1"/>
  <c r="O43" i="1"/>
  <c r="O52" i="1"/>
  <c r="O72" i="1"/>
  <c r="O74" i="1"/>
  <c r="O26" i="1"/>
  <c r="O45" i="1"/>
  <c r="O37" i="1"/>
  <c r="O44" i="1"/>
  <c r="O76" i="1"/>
  <c r="O50" i="1"/>
  <c r="O53" i="1"/>
  <c r="O15" i="1"/>
  <c r="O24" i="1"/>
  <c r="O51" i="1"/>
  <c r="O59" i="1"/>
  <c r="O69" i="1"/>
  <c r="O91" i="1"/>
  <c r="O88" i="1"/>
  <c r="O49" i="1"/>
  <c r="O46" i="1"/>
  <c r="O30" i="1"/>
  <c r="AN72" i="1"/>
  <c r="T218" i="1"/>
  <c r="T243" i="1"/>
  <c r="AN43" i="1"/>
  <c r="AI153" i="1"/>
  <c r="AN256" i="1"/>
  <c r="T41" i="1"/>
  <c r="T114" i="1"/>
  <c r="AN121" i="1"/>
  <c r="T19" i="1"/>
  <c r="T46" i="1"/>
  <c r="T209" i="1"/>
  <c r="AN201" i="1"/>
  <c r="AN116" i="1"/>
  <c r="T100" i="1"/>
  <c r="T244" i="1"/>
  <c r="T259" i="1"/>
  <c r="AN25" i="1"/>
  <c r="T220" i="1"/>
  <c r="T120" i="1"/>
  <c r="T173" i="1"/>
  <c r="AN211" i="1"/>
  <c r="AN152" i="1"/>
  <c r="T224" i="1"/>
  <c r="AN222" i="1"/>
  <c r="AN15" i="1"/>
  <c r="T228" i="1"/>
  <c r="AN250" i="1"/>
  <c r="AN229" i="1"/>
  <c r="T89" i="1"/>
  <c r="AN218" i="1"/>
  <c r="AN175" i="1"/>
  <c r="AN45" i="1"/>
  <c r="AN217" i="1"/>
  <c r="AN194" i="1"/>
  <c r="AN153" i="1"/>
  <c r="T13" i="1"/>
  <c r="T256" i="1"/>
  <c r="T230" i="1"/>
  <c r="AN114" i="1"/>
  <c r="AN128" i="1"/>
  <c r="AN177" i="1"/>
  <c r="T213" i="1"/>
  <c r="T69" i="1"/>
  <c r="T178" i="1"/>
  <c r="AN100" i="1"/>
  <c r="T151" i="1"/>
  <c r="T179" i="1"/>
  <c r="AN259" i="1"/>
  <c r="T25" i="1"/>
  <c r="T99" i="1"/>
  <c r="AN173" i="1"/>
  <c r="AN150" i="1"/>
  <c r="T211" i="1"/>
  <c r="AN257" i="1"/>
  <c r="T21" i="1"/>
  <c r="AN260" i="1"/>
  <c r="AN24" i="1"/>
  <c r="T222" i="1"/>
  <c r="AN113" i="1"/>
  <c r="T231" i="1"/>
  <c r="AN187" i="1"/>
  <c r="AN237" i="1"/>
  <c r="T254" i="1"/>
  <c r="T229" i="1"/>
  <c r="T73" i="1"/>
  <c r="AN89" i="1"/>
  <c r="T72" i="1"/>
  <c r="T175" i="1"/>
  <c r="AN243" i="1"/>
  <c r="T45" i="1"/>
  <c r="AN196" i="1"/>
  <c r="T251" i="1"/>
  <c r="O85" i="1"/>
  <c r="T207" i="1"/>
  <c r="AN13" i="1"/>
  <c r="AN219" i="1"/>
  <c r="T12" i="1"/>
  <c r="AN232" i="1"/>
  <c r="AN130" i="1"/>
  <c r="AN46" i="1"/>
  <c r="AN209" i="1"/>
  <c r="AN213" i="1"/>
  <c r="AN69" i="1"/>
  <c r="O27" i="1"/>
  <c r="T223" i="1"/>
  <c r="AN178" i="1"/>
  <c r="AN156" i="1"/>
  <c r="O38" i="1"/>
  <c r="AN220" i="1"/>
  <c r="AN37" i="1"/>
  <c r="T90" i="1"/>
  <c r="AN99" i="1"/>
  <c r="T150" i="1"/>
  <c r="AN195" i="1"/>
  <c r="AI152" i="1"/>
  <c r="AN198" i="1"/>
  <c r="T257" i="1"/>
  <c r="AN149" i="1"/>
  <c r="AN224" i="1"/>
  <c r="AN21" i="1"/>
  <c r="T260" i="1"/>
  <c r="AN123" i="1"/>
  <c r="O86" i="1"/>
  <c r="AI155" i="1"/>
  <c r="T24" i="1"/>
  <c r="AN258" i="1"/>
  <c r="T113" i="1"/>
  <c r="AN228" i="1"/>
  <c r="T250" i="1"/>
  <c r="T187" i="1"/>
  <c r="T237" i="1"/>
  <c r="AN254" i="1"/>
  <c r="BC122" i="1"/>
  <c r="AN73" i="1"/>
  <c r="O245" i="1"/>
  <c r="AN129" i="1"/>
  <c r="T196" i="1"/>
  <c r="AN251" i="1"/>
  <c r="T217" i="1"/>
  <c r="T194" i="1"/>
  <c r="AN207" i="1"/>
  <c r="AN230" i="1"/>
  <c r="AN41" i="1"/>
  <c r="T219" i="1"/>
  <c r="T121" i="1"/>
  <c r="AN12" i="1"/>
  <c r="T232" i="1"/>
  <c r="T177" i="1"/>
  <c r="AN84" i="1"/>
  <c r="AN19" i="1"/>
  <c r="T201" i="1"/>
  <c r="AN223" i="1"/>
  <c r="AN244" i="1"/>
  <c r="AN151" i="1"/>
  <c r="AI156" i="1"/>
  <c r="AN179" i="1"/>
  <c r="T37" i="1"/>
  <c r="AN120" i="1"/>
  <c r="AN90" i="1"/>
  <c r="AN117" i="1"/>
  <c r="T195" i="1"/>
  <c r="T198" i="1"/>
  <c r="T149" i="1"/>
  <c r="AN155" i="1"/>
  <c r="AN126" i="1"/>
  <c r="T258" i="1"/>
  <c r="AN231" i="1"/>
  <c r="AN105" i="1"/>
  <c r="AI24" i="1"/>
  <c r="AI175" i="1"/>
  <c r="AI220" i="1"/>
  <c r="AI222" i="1"/>
  <c r="AI213" i="1"/>
  <c r="AI46" i="1"/>
  <c r="AX155" i="1"/>
  <c r="AS153" i="1"/>
  <c r="AX132" i="1"/>
  <c r="AX126" i="1"/>
  <c r="AI251" i="1"/>
  <c r="AS156" i="1"/>
  <c r="AX134" i="1"/>
  <c r="AX135" i="1"/>
  <c r="T131" i="1"/>
  <c r="AX136" i="1"/>
  <c r="AX106" i="1"/>
  <c r="AN27" i="1"/>
  <c r="AX156" i="1"/>
  <c r="T134" i="1"/>
  <c r="T135" i="1"/>
  <c r="AX152" i="1"/>
  <c r="AS69" i="1"/>
  <c r="AS108" i="1"/>
  <c r="AX43" i="1"/>
  <c r="T136" i="1"/>
  <c r="AN26" i="1"/>
  <c r="AX15" i="1"/>
  <c r="AX110" i="1"/>
  <c r="AD27" i="1"/>
  <c r="AI130" i="1"/>
  <c r="AI129" i="1"/>
  <c r="AS152" i="1"/>
  <c r="AX108" i="1"/>
  <c r="AX107" i="1"/>
  <c r="T133" i="1"/>
  <c r="AS155" i="1"/>
  <c r="AX127" i="1"/>
  <c r="AX153" i="1"/>
  <c r="T132" i="1"/>
  <c r="AS110" i="1"/>
  <c r="AI209" i="1"/>
  <c r="AX131" i="1"/>
  <c r="AX133" i="1"/>
  <c r="AI113" i="1"/>
  <c r="AX24" i="1"/>
  <c r="Y46" i="1"/>
  <c r="AX72" i="1"/>
  <c r="O130" i="1"/>
  <c r="AI135" i="1"/>
  <c r="Y220" i="1"/>
  <c r="Y243" i="1"/>
  <c r="AX46" i="1"/>
  <c r="AX175" i="1"/>
  <c r="Y126" i="1"/>
  <c r="AX69" i="1"/>
  <c r="Y127" i="1"/>
  <c r="Y175" i="1"/>
  <c r="AX251" i="1"/>
  <c r="AX220" i="1"/>
  <c r="AD108" i="1"/>
  <c r="Y254" i="1"/>
  <c r="Y21" i="1"/>
  <c r="Y95" i="1"/>
  <c r="Y121" i="1"/>
  <c r="Y228" i="1"/>
  <c r="AX90" i="1"/>
  <c r="T85" i="1"/>
  <c r="AX150" i="1"/>
  <c r="Y211" i="1"/>
  <c r="AX179" i="1"/>
  <c r="AX120" i="1"/>
  <c r="AI131" i="1"/>
  <c r="Y105" i="1"/>
  <c r="Y198" i="1"/>
  <c r="AX257" i="1"/>
  <c r="AX149" i="1"/>
  <c r="AX21" i="1"/>
  <c r="BC38" i="1"/>
  <c r="Y114" i="1"/>
  <c r="Y217" i="1"/>
  <c r="Y250" i="1"/>
  <c r="Y90" i="1"/>
  <c r="Y99" i="1"/>
  <c r="AX13" i="1"/>
  <c r="Y178" i="1"/>
  <c r="Y89" i="1"/>
  <c r="AS245" i="1"/>
  <c r="BC85" i="1"/>
  <c r="AX194" i="1"/>
  <c r="AX195" i="1"/>
  <c r="Y177" i="1"/>
  <c r="AX12" i="1"/>
  <c r="AI134" i="1"/>
  <c r="AX224" i="1"/>
  <c r="Y260" i="1"/>
  <c r="Y231" i="1"/>
  <c r="AX223" i="1"/>
  <c r="AX244" i="1"/>
  <c r="AX256" i="1"/>
  <c r="Y41" i="1"/>
  <c r="Y219" i="1"/>
  <c r="AI133" i="1"/>
  <c r="Y120" i="1"/>
  <c r="BC27" i="1"/>
  <c r="AX229" i="1"/>
  <c r="AX250" i="1"/>
  <c r="Y173" i="1"/>
  <c r="BC245" i="1"/>
  <c r="Y96" i="1"/>
  <c r="T86" i="1"/>
  <c r="Y100" i="1"/>
  <c r="AX201" i="1"/>
  <c r="AS27" i="1"/>
  <c r="Y237" i="1"/>
  <c r="AX254" i="1"/>
  <c r="Y73" i="1"/>
  <c r="AS38" i="1"/>
  <c r="Y187" i="1"/>
  <c r="AX114" i="1"/>
  <c r="Y19" i="1"/>
  <c r="Y108" i="1"/>
  <c r="AX173" i="1"/>
  <c r="AI132" i="1"/>
  <c r="Y230" i="1"/>
  <c r="AX89" i="1"/>
  <c r="T245" i="1"/>
  <c r="Y194" i="1"/>
  <c r="Y195" i="1"/>
  <c r="AX211" i="1"/>
  <c r="BC26" i="1"/>
  <c r="AX177" i="1"/>
  <c r="BC96" i="1"/>
  <c r="Y12" i="1"/>
  <c r="AX232" i="1"/>
  <c r="Y224" i="1"/>
  <c r="Y123" i="1"/>
  <c r="AS86" i="1"/>
  <c r="Y223" i="1"/>
  <c r="Y256" i="1"/>
  <c r="AX219" i="1"/>
  <c r="AX105" i="1"/>
  <c r="T38" i="1"/>
  <c r="Y13" i="1"/>
  <c r="AX113" i="1"/>
  <c r="AX128" i="1"/>
  <c r="AX260" i="1"/>
  <c r="Y259" i="1"/>
  <c r="AX151" i="1"/>
  <c r="Y201" i="1"/>
  <c r="AX237" i="1"/>
  <c r="Y229" i="1"/>
  <c r="AX73" i="1"/>
  <c r="AX198" i="1"/>
  <c r="Y257" i="1"/>
  <c r="AS84" i="1"/>
  <c r="BC95" i="1"/>
  <c r="AX187" i="1"/>
  <c r="AX121" i="1"/>
  <c r="AX19" i="1"/>
  <c r="AX217" i="1"/>
  <c r="AX228" i="1"/>
  <c r="AX99" i="1"/>
  <c r="AX207" i="1"/>
  <c r="AX178" i="1"/>
  <c r="AX230" i="1"/>
  <c r="Y113" i="1"/>
  <c r="AS85" i="1"/>
  <c r="Y179" i="1"/>
  <c r="Y232" i="1"/>
  <c r="AX259" i="1"/>
  <c r="BC86" i="1"/>
  <c r="AX231" i="1"/>
  <c r="AX100" i="1"/>
  <c r="Y244" i="1"/>
  <c r="AI136" i="1"/>
  <c r="AX41" i="1"/>
  <c r="BC228" i="1"/>
  <c r="AD187" i="1"/>
  <c r="AD223" i="1"/>
  <c r="AD100" i="1"/>
  <c r="AD95" i="1"/>
  <c r="AN134" i="1"/>
  <c r="AD120" i="1"/>
  <c r="AD211" i="1"/>
  <c r="AN136" i="1"/>
  <c r="AD41" i="1"/>
  <c r="Y245" i="1"/>
  <c r="AD232" i="1"/>
  <c r="AD201" i="1"/>
  <c r="AD105" i="1"/>
  <c r="AD73" i="1"/>
  <c r="AD179" i="1"/>
  <c r="AD198" i="1"/>
  <c r="AD257" i="1"/>
  <c r="AD224" i="1"/>
  <c r="AD259" i="1"/>
  <c r="AD228" i="1"/>
  <c r="AD194" i="1"/>
  <c r="AN133" i="1"/>
  <c r="AD177" i="1"/>
  <c r="AN131" i="1"/>
  <c r="AD13" i="1"/>
  <c r="AD90" i="1"/>
  <c r="AD173" i="1"/>
  <c r="AN132" i="1"/>
  <c r="AD231" i="1"/>
  <c r="AD178" i="1"/>
  <c r="AD244" i="1"/>
  <c r="AD96" i="1"/>
  <c r="AD89" i="1"/>
  <c r="AD260" i="1"/>
  <c r="Y85" i="1"/>
  <c r="AD195" i="1"/>
  <c r="AD256" i="1"/>
  <c r="AD230" i="1"/>
  <c r="AD219" i="1"/>
  <c r="Y86" i="1"/>
  <c r="T128" i="1"/>
  <c r="AD12" i="1"/>
  <c r="AD254" i="1"/>
  <c r="AD99" i="1"/>
  <c r="AD113" i="1"/>
  <c r="AD217" i="1"/>
  <c r="Y38" i="1"/>
  <c r="AD19" i="1"/>
  <c r="AD114" i="1"/>
  <c r="AD121" i="1"/>
  <c r="AD123" i="1"/>
  <c r="AD21" i="1"/>
  <c r="AD250" i="1"/>
  <c r="AD237" i="1"/>
  <c r="AD229" i="1"/>
  <c r="O151" i="1"/>
  <c r="O113" i="1"/>
  <c r="BC217" i="1"/>
  <c r="O228" i="1"/>
  <c r="O217" i="1"/>
  <c r="AI217" i="1"/>
  <c r="AI108" i="1"/>
  <c r="AN108" i="1"/>
  <c r="O108" i="1"/>
  <c r="T108" i="1"/>
  <c r="AI228" i="1"/>
  <c r="O223" i="1"/>
  <c r="O250" i="1"/>
  <c r="O120" i="1"/>
  <c r="AI120" i="1"/>
  <c r="BC250" i="1"/>
  <c r="AI250" i="1"/>
  <c r="BC120" i="1"/>
  <c r="BC150" i="1"/>
  <c r="AI237" i="1"/>
  <c r="O201" i="1"/>
  <c r="BC201" i="1"/>
  <c r="AI201" i="1"/>
  <c r="O90" i="1"/>
  <c r="AI194" i="1"/>
  <c r="O237" i="1"/>
  <c r="BC90" i="1"/>
  <c r="AD85" i="1"/>
  <c r="O194" i="1"/>
  <c r="BC194" i="1"/>
  <c r="BC231" i="1"/>
  <c r="AI231" i="1"/>
  <c r="AI90" i="1"/>
  <c r="AX85" i="1"/>
  <c r="BC99" i="1"/>
  <c r="AX27" i="1"/>
  <c r="O187" i="1"/>
  <c r="AI187" i="1"/>
  <c r="BC187" i="1"/>
  <c r="BC173" i="1"/>
  <c r="O131" i="1"/>
  <c r="AS131" i="1"/>
  <c r="BC254" i="1"/>
  <c r="BC105" i="1"/>
  <c r="AI229" i="1"/>
  <c r="BC178" i="1"/>
  <c r="O73" i="1"/>
  <c r="AI195" i="1"/>
  <c r="BC211" i="1"/>
  <c r="AI244" i="1"/>
  <c r="BC223" i="1"/>
  <c r="AS132" i="1"/>
  <c r="AI223" i="1"/>
  <c r="BC73" i="1"/>
  <c r="O195" i="1"/>
  <c r="AI211" i="1"/>
  <c r="O13" i="1"/>
  <c r="BC13" i="1"/>
  <c r="O254" i="1"/>
  <c r="AI105" i="1"/>
  <c r="BC229" i="1"/>
  <c r="AI178" i="1"/>
  <c r="O100" i="1"/>
  <c r="O105" i="1"/>
  <c r="O229" i="1"/>
  <c r="BC100" i="1"/>
  <c r="AI73" i="1"/>
  <c r="BC195" i="1"/>
  <c r="O211" i="1"/>
  <c r="O132" i="1"/>
  <c r="AI13" i="1"/>
  <c r="AI254" i="1"/>
  <c r="T105" i="1"/>
  <c r="O178" i="1"/>
  <c r="AI100" i="1"/>
  <c r="O244" i="1"/>
  <c r="BC244" i="1"/>
  <c r="BC207" i="1"/>
  <c r="O198" i="1"/>
  <c r="BC198" i="1"/>
  <c r="O257" i="1"/>
  <c r="O149" i="1"/>
  <c r="BC224" i="1"/>
  <c r="O95" i="1"/>
  <c r="O256" i="1"/>
  <c r="O41" i="1"/>
  <c r="AI114" i="1"/>
  <c r="BC121" i="1"/>
  <c r="O179" i="1"/>
  <c r="AI177" i="1"/>
  <c r="BC257" i="1"/>
  <c r="BC149" i="1"/>
  <c r="O224" i="1"/>
  <c r="AI21" i="1"/>
  <c r="O260" i="1"/>
  <c r="AI95" i="1"/>
  <c r="BC230" i="1"/>
  <c r="O219" i="1"/>
  <c r="AI121" i="1"/>
  <c r="AI179" i="1"/>
  <c r="Y128" i="1"/>
  <c r="O128" i="1"/>
  <c r="AI96" i="1"/>
  <c r="AI198" i="1"/>
  <c r="AI257" i="1"/>
  <c r="BC21" i="1"/>
  <c r="AI260" i="1"/>
  <c r="BC256" i="1"/>
  <c r="O230" i="1"/>
  <c r="O136" i="1"/>
  <c r="BC41" i="1"/>
  <c r="AI219" i="1"/>
  <c r="BC114" i="1"/>
  <c r="O121" i="1"/>
  <c r="O133" i="1"/>
  <c r="BC179" i="1"/>
  <c r="O177" i="1"/>
  <c r="O96" i="1"/>
  <c r="AI224" i="1"/>
  <c r="BC260" i="1"/>
  <c r="AN95" i="1"/>
  <c r="AI256" i="1"/>
  <c r="AI230" i="1"/>
  <c r="AS136" i="1"/>
  <c r="AI41" i="1"/>
  <c r="BC219" i="1"/>
  <c r="O114" i="1"/>
  <c r="AS133" i="1"/>
  <c r="BC128" i="1"/>
  <c r="BC177" i="1"/>
  <c r="AN96" i="1"/>
  <c r="AX84" i="1"/>
  <c r="AX245" i="1"/>
  <c r="BC19" i="1"/>
  <c r="BC232" i="1"/>
  <c r="O259" i="1"/>
  <c r="O12" i="1"/>
  <c r="AD86" i="1"/>
  <c r="AI12" i="1"/>
  <c r="AD38" i="1"/>
  <c r="BC89" i="1"/>
  <c r="BC259" i="1"/>
  <c r="BC12" i="1"/>
  <c r="AI123" i="1"/>
  <c r="AX86" i="1"/>
  <c r="AD245" i="1"/>
  <c r="AI19" i="1"/>
  <c r="AS134" i="1"/>
  <c r="AI232" i="1"/>
  <c r="AI89" i="1"/>
  <c r="AX38" i="1"/>
  <c r="O84" i="1"/>
  <c r="O19" i="1"/>
  <c r="O134" i="1"/>
  <c r="O232" i="1"/>
  <c r="O89" i="1"/>
  <c r="AI259" i="1"/>
  <c r="J92" i="1" l="1"/>
  <c r="J93" i="1"/>
</calcChain>
</file>

<file path=xl/sharedStrings.xml><?xml version="1.0" encoding="utf-8"?>
<sst xmlns="http://schemas.openxmlformats.org/spreadsheetml/2006/main" count="1279" uniqueCount="518">
  <si>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</si>
  <si>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</si>
  <si>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</si>
  <si>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</si>
  <si>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</si>
  <si>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</si>
  <si>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</si>
  <si>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</si>
  <si>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</si>
  <si>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</si>
  <si>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</si>
  <si>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</si>
  <si>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</si>
  <si>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</si>
  <si>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</si>
  <si>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LFXS24623S</t>
  </si>
  <si>
    <t>LFXS24623D</t>
  </si>
  <si>
    <t>LFXS30726S</t>
  </si>
  <si>
    <t>LFXC24726D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</si>
  <si>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</si>
  <si>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</si>
  <si>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</si>
  <si>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</si>
  <si>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</si>
  <si>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</si>
  <si>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</si>
  <si>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</si>
  <si>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</si>
  <si>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</si>
  <si>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</si>
  <si>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</si>
  <si>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</si>
  <si>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</si>
  <si>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</si>
  <si>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</si>
  <si>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</si>
  <si>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</si>
  <si>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</si>
  <si>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</si>
  <si>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</si>
  <si>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</si>
  <si>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</si>
  <si>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</si>
  <si>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</si>
  <si>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</si>
  <si>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</si>
  <si>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</si>
  <si>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</si>
  <si>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</si>
  <si>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</si>
  <si>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</si>
  <si>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</si>
  <si>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</si>
  <si>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</si>
  <si>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</si>
  <si>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</si>
  <si>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</si>
  <si>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</si>
  <si>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</si>
  <si>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</si>
  <si>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</si>
  <si>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</si>
  <si>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</si>
  <si>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</si>
  <si>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</si>
  <si>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</si>
  <si>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</si>
  <si>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</si>
  <si>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</si>
  <si>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</si>
  <si>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</si>
  <si>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</si>
  <si>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</si>
  <si>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</si>
  <si>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</si>
  <si>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</si>
  <si>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</si>
  <si>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</si>
  <si>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</si>
  <si>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</si>
  <si>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</si>
  <si>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</si>
  <si>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</si>
  <si>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</si>
  <si>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</si>
  <si>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</si>
  <si>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</si>
  <si>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</si>
  <si>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</si>
  <si>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</si>
  <si>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</si>
  <si>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</si>
  <si>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</si>
  <si>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</si>
  <si>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</si>
  <si>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</si>
  <si>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</si>
  <si>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</si>
  <si>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</si>
  <si>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</si>
  <si>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</si>
  <si>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</si>
  <si>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</si>
  <si>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WT7600HWA</t>
  </si>
  <si>
    <t>WT7600HKA</t>
  </si>
  <si>
    <t>WD100CW</t>
  </si>
  <si>
    <t>WD100CV</t>
  </si>
  <si>
    <t>WD100CK</t>
  </si>
  <si>
    <t>WD200CV</t>
  </si>
  <si>
    <t>DLEX7600WE</t>
  </si>
  <si>
    <t>DLEX7600KE</t>
  </si>
  <si>
    <t>DLEX8100V</t>
  </si>
  <si>
    <t>DLEX9000V</t>
  </si>
  <si>
    <t>DLGX7601WE</t>
  </si>
  <si>
    <t>DLGX7601KE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</si>
  <si>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</si>
  <si>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</si>
  <si>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</si>
  <si>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</si>
  <si>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</si>
  <si>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</si>
  <si>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</si>
  <si>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</si>
  <si>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</si>
  <si>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</si>
  <si>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</si>
  <si>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</si>
  <si>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</si>
  <si>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</si>
  <si>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</si>
  <si>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</si>
  <si>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</si>
  <si>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</si>
  <si>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</si>
  <si>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</si>
  <si>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</si>
  <si>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</si>
  <si>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</si>
  <si>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</si>
  <si>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</si>
  <si>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</si>
  <si>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</si>
  <si>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</si>
  <si>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</si>
  <si>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</si>
  <si>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</si>
  <si>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</si>
  <si>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</si>
  <si>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</si>
  <si>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</si>
  <si>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</si>
  <si>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</si>
  <si>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</si>
  <si>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</si>
  <si>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</si>
  <si>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</si>
  <si>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</si>
  <si>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</si>
  <si>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</si>
  <si>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</si>
  <si>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</si>
  <si>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</si>
  <si>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</si>
  <si>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</si>
  <si>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</si>
  <si>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</si>
  <si>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</si>
  <si>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</si>
  <si>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</si>
  <si>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</si>
  <si>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</si>
  <si>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</si>
  <si>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</si>
  <si>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</si>
  <si>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</si>
  <si>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</si>
  <si>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</si>
  <si>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</si>
  <si>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</si>
  <si>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</si>
  <si>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</si>
  <si>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</si>
  <si>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</si>
  <si>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</si>
  <si>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</si>
  <si>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</si>
  <si>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</si>
  <si>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</si>
  <si>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21 CF Counter-Depth French Door, 36" Wide</t>
  </si>
  <si>
    <t>24 CF French Door, 33" Wide, Icemaker</t>
  </si>
  <si>
    <t>24 CF Counter-Depth French Door, 36" Wide, Dispenser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</si>
  <si>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</si>
  <si>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</si>
  <si>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</si>
  <si>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</si>
  <si>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</si>
  <si>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</si>
  <si>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</si>
  <si>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</si>
  <si>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</si>
  <si>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</si>
  <si>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</si>
  <si>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</si>
  <si>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</si>
  <si>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</si>
  <si>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</si>
  <si>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</si>
  <si>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</si>
  <si>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</si>
  <si>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</si>
  <si>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</si>
  <si>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</si>
  <si>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</si>
  <si>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</si>
  <si>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</si>
  <si>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</si>
  <si>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</si>
  <si>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</si>
  <si>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</si>
  <si>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</si>
  <si>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</si>
  <si>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</si>
  <si>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</si>
  <si>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</si>
  <si>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</si>
  <si>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</si>
  <si>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</si>
  <si>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</si>
  <si>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</si>
  <si>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</si>
  <si>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</si>
  <si>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</si>
  <si>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</si>
  <si>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</si>
  <si>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</si>
  <si>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</si>
  <si>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</si>
  <si>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</si>
  <si>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</si>
  <si>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</si>
  <si>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</si>
  <si>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</si>
  <si>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</si>
  <si>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</si>
  <si>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</si>
  <si>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</si>
  <si>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</si>
  <si>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</si>
  <si>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</si>
  <si>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</si>
  <si>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</si>
  <si>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</si>
  <si>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</si>
  <si>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</si>
  <si>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</si>
  <si>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</si>
  <si>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</si>
  <si>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</si>
  <si>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</si>
  <si>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</si>
  <si>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</si>
  <si>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</si>
  <si>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</si>
  <si>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</si>
  <si>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</si>
  <si>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</si>
  <si>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</si>
  <si>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</si>
  <si>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</si>
  <si>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</si>
  <si>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</si>
  <si>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</si>
  <si>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</si>
  <si>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</si>
  <si>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</si>
  <si>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</si>
  <si>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</si>
  <si>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</si>
  <si>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</si>
  <si>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</si>
  <si>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</si>
  <si>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</si>
  <si>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</si>
  <si>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</si>
  <si>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</si>
  <si>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</si>
  <si>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</si>
  <si>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</si>
  <si>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</si>
  <si>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</si>
  <si>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</si>
  <si>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</si>
  <si>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</si>
  <si>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</si>
  <si>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TurboSteam,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</si>
  <si>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</si>
  <si>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</si>
  <si>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</si>
  <si>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</si>
  <si>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</si>
  <si>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</si>
  <si>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</si>
  <si>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</si>
  <si>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</si>
  <si>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</si>
  <si>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</si>
  <si>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</si>
  <si>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</si>
  <si>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</si>
  <si>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</si>
  <si>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</si>
  <si>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</si>
  <si>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</si>
  <si>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</si>
  <si>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</si>
  <si>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</si>
  <si>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</si>
  <si>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</si>
  <si>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</si>
  <si>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</si>
  <si>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</si>
  <si>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</si>
  <si>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</si>
  <si>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</si>
  <si>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</si>
  <si>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</si>
  <si>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</si>
  <si>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</si>
  <si>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</si>
  <si>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</si>
  <si>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</si>
  <si>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</si>
  <si>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</si>
  <si>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</si>
  <si>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</si>
  <si>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</si>
  <si>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</si>
  <si>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</si>
  <si>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</si>
  <si>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</si>
  <si>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</si>
  <si>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</si>
  <si>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7.4 CF Electric Dryer, TrueSteam, LED Displays</t>
  </si>
  <si>
    <t>LK65C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</si>
  <si>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</si>
  <si>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</si>
  <si>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</si>
  <si>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</si>
  <si>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</si>
  <si>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</si>
  <si>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</si>
  <si>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</si>
  <si>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</si>
  <si>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</si>
  <si>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</si>
  <si>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</si>
  <si>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</si>
  <si>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</si>
  <si>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</si>
  <si>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</si>
  <si>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</si>
  <si>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</si>
  <si>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</si>
  <si>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</si>
  <si>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</si>
  <si>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</si>
  <si>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</si>
  <si>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</si>
  <si>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</si>
  <si>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</si>
  <si>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</si>
  <si>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</si>
  <si>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</si>
  <si>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</si>
  <si>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</si>
  <si>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</si>
  <si>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</si>
  <si>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</si>
  <si>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</si>
  <si>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</si>
  <si>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</si>
  <si>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</si>
  <si>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</si>
  <si>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</si>
  <si>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</si>
  <si>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</si>
  <si>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</si>
  <si>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</si>
  <si>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</si>
  <si>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</si>
  <si>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</si>
  <si>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</si>
  <si>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</si>
  <si>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</si>
  <si>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</si>
  <si>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</si>
  <si>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</si>
  <si>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2.3 CF / 24" Washer/Dryer All-In-One Combo, SmartThinQ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</si>
  <si>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</si>
  <si>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</si>
  <si>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</si>
  <si>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</si>
  <si>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</si>
  <si>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</si>
  <si>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</si>
  <si>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</si>
  <si>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</si>
  <si>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</si>
  <si>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</si>
  <si>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</si>
  <si>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</si>
  <si>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</si>
  <si>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</si>
  <si>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</si>
  <si>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</si>
  <si>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</si>
  <si>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</si>
  <si>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</si>
  <si>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</si>
  <si>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</si>
  <si>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</si>
  <si>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</si>
  <si>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</si>
  <si>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</si>
  <si>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</si>
  <si>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</si>
  <si>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</si>
  <si>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</si>
  <si>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</si>
  <si>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</si>
  <si>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</si>
  <si>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</si>
  <si>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</si>
  <si>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</si>
  <si>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</si>
  <si>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</si>
  <si>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</si>
  <si>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</si>
  <si>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</si>
  <si>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</si>
  <si>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</si>
  <si>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</si>
  <si>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</si>
  <si>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</si>
  <si>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</si>
  <si>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WD100CB</t>
  </si>
  <si>
    <t>WDP4B</t>
  </si>
  <si>
    <t>LSWC307ST</t>
  </si>
  <si>
    <t>LG STUDIO Combination Wall Oven</t>
  </si>
  <si>
    <t>LFXS32766S</t>
  </si>
  <si>
    <t>32 CF French Door, 36" Wide, Door-in-Door, Dispenser</t>
  </si>
  <si>
    <t>LBNC15231V</t>
  </si>
  <si>
    <t>LFCS27596S</t>
  </si>
  <si>
    <t>27 CF Counter-Depth French Door, InstaView</t>
  </si>
  <si>
    <t>5.5 CF Top Load Washer, Rear Controls, Glass Lid</t>
  </si>
  <si>
    <t>LDP7808BD</t>
  </si>
  <si>
    <t>LABOR DAY</t>
  </si>
  <si>
    <t>LSFL301S</t>
  </si>
  <si>
    <t>Slide-In Filler Kit</t>
  </si>
  <si>
    <t>LP Conversion Kit for Gas Dryer</t>
  </si>
  <si>
    <t>Coming Soon</t>
  </si>
  <si>
    <t>22 CF Side-by-Side, 33" Wide, Dispenser</t>
  </si>
  <si>
    <t>SEPTEMBER SAVINGS</t>
  </si>
  <si>
    <t>COLUMBUS DAY</t>
  </si>
  <si>
    <t>LTCS20020S</t>
  </si>
  <si>
    <t>LFCC23596S</t>
  </si>
  <si>
    <t>LRFXS2503S</t>
  </si>
  <si>
    <t>LRFDS2503S</t>
  </si>
  <si>
    <t>LDP7808SS</t>
  </si>
  <si>
    <t>20 CF Top Mount, 30" Wide</t>
  </si>
  <si>
    <t>26 CF French Door, 33" Wide</t>
  </si>
  <si>
    <t>23 CF Counter-Depth French Door, InstaView</t>
  </si>
  <si>
    <t>25 CF French Door, 33" Wide, Dispenser</t>
  </si>
  <si>
    <t>25 CF French Door, 33" Wide, Door-in Door</t>
  </si>
  <si>
    <t>24" Top Ctrl Dishwasher, 42 dBA, 3rd Rack, TrueSteam</t>
  </si>
  <si>
    <t>OCTOBER SAVINGS</t>
  </si>
  <si>
    <t>Coming Sep</t>
  </si>
  <si>
    <t>S3MFBN</t>
  </si>
  <si>
    <t>EST EOL Q1</t>
  </si>
  <si>
    <t>EST EOL Q4</t>
  </si>
  <si>
    <t>Net</t>
  </si>
  <si>
    <t>28 CF 4-Door French Door, 36" Wide, Dispenser</t>
  </si>
  <si>
    <t>WM3460CW</t>
  </si>
  <si>
    <t>DLE3460W</t>
  </si>
  <si>
    <t>DLG3461W</t>
  </si>
  <si>
    <t>WM3460CV</t>
  </si>
  <si>
    <t>DLE3460V</t>
  </si>
  <si>
    <t>DLG3461V</t>
  </si>
  <si>
    <t>WT7060CW</t>
  </si>
  <si>
    <t>DLE7060WE</t>
  </si>
  <si>
    <t>DLG7061WE</t>
  </si>
  <si>
    <t>WT7060CV</t>
  </si>
  <si>
    <t>DLE7060VE</t>
  </si>
  <si>
    <t>DLG7061VE</t>
  </si>
  <si>
    <t>LRFCS2503S</t>
  </si>
  <si>
    <t>LDF5678SS</t>
  </si>
  <si>
    <t>LDT5678SS</t>
  </si>
  <si>
    <t>VETERANS DAY</t>
  </si>
  <si>
    <t>BLACK FRIDAY</t>
  </si>
  <si>
    <t>EST EOL Q3</t>
  </si>
  <si>
    <t>DECEMBER SAVINGS</t>
  </si>
  <si>
    <t>X-13</t>
  </si>
  <si>
    <t>Coming Oct</t>
  </si>
  <si>
    <t>EOL 09/26/19</t>
  </si>
  <si>
    <t>EOL 09/12/19</t>
  </si>
  <si>
    <t>EOL 09/27/19</t>
  </si>
  <si>
    <t>Coming Nov</t>
  </si>
  <si>
    <t>EOL 10/12/19</t>
  </si>
  <si>
    <t>24 CF Counter-Depth French Door, InstaView Door-in-Door, Craft Ice</t>
  </si>
  <si>
    <t>30 CF French Door, InstaView Door-in-Door, Craft Ice</t>
  </si>
  <si>
    <t>Coming Feb</t>
  </si>
  <si>
    <t>Ice Maker Kit</t>
  </si>
  <si>
    <t>LABOR DAY EXTENSION</t>
  </si>
  <si>
    <t>September 4, 2019</t>
  </si>
  <si>
    <t>LMWS27626S</t>
  </si>
  <si>
    <t>27 CF 4-Door French Door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</si>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</sst>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5" fontId="8" fillId="122" borderId="86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5" fontId="8" fillId="123" borderId="86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2" xfId="6" applyFont="1" applyBorder="1" applyAlignment="1">
      <alignment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5" xfId="6" applyFont="1" applyBorder="1" applyAlignment="1">
      <alignment vertical="center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7" fillId="2" borderId="93" xfId="2" applyFont="1" applyFill="1" applyBorder="1" applyAlignment="1" applyProtection="1">
      <alignment horizontal="center" wrapText="1"/>
      <protection hidden="1"/>
    </xf>
    <xf numFmtId="0" fontId="7" fillId="2" borderId="94" xfId="2" applyFont="1" applyFill="1" applyBorder="1" applyAlignment="1" applyProtection="1">
      <alignment horizontal="center" wrapText="1"/>
      <protection hidden="1"/>
    </xf>
    <xf numFmtId="164" fontId="2" fillId="0" borderId="89" xfId="1" applyNumberFormat="1" applyFont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33"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C291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25" customWidth="1"/>
    <col min="8" max="10" width="8.570312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55" width="9.42578125" style="27" customWidth="1"/>
    <col min="56" max="16384" width="9.140625" style="28"/>
  </cols>
  <sheetData>
    <row r="2" spans="1:55">
      <c r="F2" s="70" t="s">
        <v>513</v>
      </c>
    </row>
    <row r="3" spans="1:5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</row>
    <row r="4" spans="1:55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56"/>
      <c r="J4" s="56"/>
      <c r="K4" s="64" t="s">
        <v>456</v>
      </c>
      <c r="L4" s="61"/>
      <c r="M4" s="61"/>
      <c r="N4" s="61"/>
      <c r="O4" s="62"/>
      <c r="P4" s="88" t="s">
        <v>512</v>
      </c>
      <c r="Q4" s="68"/>
      <c r="R4" s="68"/>
      <c r="S4" s="68"/>
      <c r="T4" s="68"/>
      <c r="U4" s="64" t="s">
        <v>462</v>
      </c>
      <c r="V4" s="61"/>
      <c r="W4" s="61"/>
      <c r="X4" s="61"/>
      <c r="Y4" s="62"/>
      <c r="Z4" s="88" t="s">
        <v>463</v>
      </c>
      <c r="AA4" s="68"/>
      <c r="AB4" s="68"/>
      <c r="AC4" s="68"/>
      <c r="AD4" s="68"/>
      <c r="AE4" s="64" t="s">
        <v>475</v>
      </c>
      <c r="AF4" s="61"/>
      <c r="AG4" s="61"/>
      <c r="AH4" s="61"/>
      <c r="AI4" s="62"/>
      <c r="AJ4" s="88" t="s">
        <v>497</v>
      </c>
      <c r="AK4" s="68"/>
      <c r="AL4" s="68"/>
      <c r="AM4" s="68"/>
      <c r="AN4" s="68"/>
      <c r="AO4" s="64" t="s">
        <v>498</v>
      </c>
      <c r="AP4" s="61"/>
      <c r="AQ4" s="61"/>
      <c r="AR4" s="61"/>
      <c r="AS4" s="62"/>
      <c r="AT4" s="88" t="s">
        <v>500</v>
      </c>
      <c r="AU4" s="68"/>
      <c r="AV4" s="68"/>
      <c r="AW4" s="68"/>
      <c r="AX4" s="68"/>
      <c r="AY4" s="64" t="s">
        <v>501</v>
      </c>
      <c r="AZ4" s="61"/>
      <c r="BA4" s="61"/>
      <c r="BB4" s="61"/>
      <c r="BC4" s="62"/>
    </row>
    <row r="5" spans="1:55" s="30" customFormat="1" ht="15.75" customHeight="1" thickBot="1">
      <c r="A5" s="22"/>
      <c r="B5" s="35"/>
      <c r="C5" s="22"/>
      <c r="D5" s="48"/>
      <c r="E5" s="8"/>
      <c r="F5" s="3"/>
      <c r="G5" s="3"/>
      <c r="H5" s="3"/>
      <c r="I5" s="3"/>
      <c r="J5" s="3"/>
      <c r="K5" s="65" t="s">
        <v>142</v>
      </c>
      <c r="L5" s="60">
        <v>43699</v>
      </c>
      <c r="M5" s="69"/>
      <c r="N5" s="60"/>
      <c r="O5" s="63"/>
      <c r="P5" s="89" t="s">
        <v>142</v>
      </c>
      <c r="Q5" s="67">
        <v>43720</v>
      </c>
      <c r="R5" s="67"/>
      <c r="S5" s="67"/>
      <c r="T5" s="67"/>
      <c r="U5" s="65" t="s">
        <v>142</v>
      </c>
      <c r="V5" s="60">
        <v>43720</v>
      </c>
      <c r="W5" s="69"/>
      <c r="X5" s="60"/>
      <c r="Y5" s="63"/>
      <c r="Z5" s="89" t="s">
        <v>142</v>
      </c>
      <c r="AA5" s="67">
        <v>43734</v>
      </c>
      <c r="AB5" s="67"/>
      <c r="AC5" s="67"/>
      <c r="AD5" s="67"/>
      <c r="AE5" s="65" t="s">
        <v>142</v>
      </c>
      <c r="AF5" s="60">
        <v>43755</v>
      </c>
      <c r="AG5" s="69"/>
      <c r="AH5" s="60"/>
      <c r="AI5" s="63"/>
      <c r="AJ5" s="89" t="s">
        <v>142</v>
      </c>
      <c r="AK5" s="67">
        <v>43775</v>
      </c>
      <c r="AL5" s="67"/>
      <c r="AM5" s="67"/>
      <c r="AN5" s="67"/>
      <c r="AO5" s="65" t="s">
        <v>142</v>
      </c>
      <c r="AP5" s="60">
        <v>43783</v>
      </c>
      <c r="AQ5" s="69"/>
      <c r="AR5" s="60"/>
      <c r="AS5" s="63"/>
      <c r="AT5" s="89" t="s">
        <v>142</v>
      </c>
      <c r="AU5" s="67">
        <v>43811</v>
      </c>
      <c r="AV5" s="67"/>
      <c r="AW5" s="67"/>
      <c r="AX5" s="67"/>
      <c r="AY5" s="65" t="s">
        <v>142</v>
      </c>
      <c r="AZ5" s="60">
        <v>43818</v>
      </c>
      <c r="BA5" s="69"/>
      <c r="BB5" s="60"/>
      <c r="BC5" s="63"/>
    </row>
    <row r="6" spans="1:55" s="32" customFormat="1" ht="12.75" customHeight="1" thickBot="1">
      <c r="A6" s="23"/>
      <c r="B6" s="23"/>
      <c r="C6" s="23"/>
      <c r="D6" s="49"/>
      <c r="E6" s="11"/>
      <c r="F6" s="14"/>
      <c r="G6" s="14"/>
      <c r="H6" s="14"/>
      <c r="I6" s="14"/>
      <c r="J6" s="14"/>
      <c r="K6" s="65" t="s">
        <v>143</v>
      </c>
      <c r="L6" s="60">
        <v>43719</v>
      </c>
      <c r="M6" s="69"/>
      <c r="N6" s="60"/>
      <c r="O6" s="63"/>
      <c r="P6" s="89" t="s">
        <v>143</v>
      </c>
      <c r="Q6" s="67">
        <v>43726</v>
      </c>
      <c r="R6" s="67"/>
      <c r="S6" s="67"/>
      <c r="T6" s="67"/>
      <c r="U6" s="65" t="s">
        <v>143</v>
      </c>
      <c r="V6" s="60">
        <v>43733</v>
      </c>
      <c r="W6" s="69"/>
      <c r="X6" s="60"/>
      <c r="Y6" s="63"/>
      <c r="Z6" s="89" t="s">
        <v>143</v>
      </c>
      <c r="AA6" s="67">
        <v>43754</v>
      </c>
      <c r="AB6" s="67"/>
      <c r="AC6" s="67"/>
      <c r="AD6" s="67"/>
      <c r="AE6" s="65" t="s">
        <v>143</v>
      </c>
      <c r="AF6" s="60">
        <v>43768</v>
      </c>
      <c r="AG6" s="69"/>
      <c r="AH6" s="60"/>
      <c r="AI6" s="63"/>
      <c r="AJ6" s="89" t="s">
        <v>143</v>
      </c>
      <c r="AK6" s="67">
        <v>43782</v>
      </c>
      <c r="AL6" s="67"/>
      <c r="AM6" s="67"/>
      <c r="AN6" s="67"/>
      <c r="AO6" s="65" t="s">
        <v>143</v>
      </c>
      <c r="AP6" s="60">
        <v>43804</v>
      </c>
      <c r="AQ6" s="69"/>
      <c r="AR6" s="60"/>
      <c r="AS6" s="63"/>
      <c r="AT6" s="89" t="s">
        <v>143</v>
      </c>
      <c r="AU6" s="67">
        <v>43817</v>
      </c>
      <c r="AV6" s="67"/>
      <c r="AW6" s="67"/>
      <c r="AX6" s="67"/>
      <c r="AY6" s="65" t="s">
        <v>143</v>
      </c>
      <c r="AZ6" s="60">
        <v>43831</v>
      </c>
      <c r="BA6" s="69"/>
      <c r="BB6" s="60"/>
      <c r="BC6" s="63"/>
    </row>
    <row r="7" spans="1:55" s="24" customFormat="1" ht="24.95" customHeight="1" thickBot="1">
      <c r="A7" s="87" t="s">
        <v>0</v>
      </c>
      <c r="B7" s="87" t="s">
        <v>168</v>
      </c>
      <c r="C7" s="87" t="s">
        <v>1</v>
      </c>
      <c r="D7" s="87" t="s">
        <v>262</v>
      </c>
      <c r="E7" s="87" t="s">
        <v>2</v>
      </c>
      <c r="F7" s="87" t="s">
        <v>3</v>
      </c>
      <c r="G7" s="87" t="s">
        <v>4</v>
      </c>
      <c r="H7" s="87" t="s">
        <v>125</v>
      </c>
      <c r="I7" s="13" t="s">
        <v>517</v>
      </c>
      <c r="J7" s="87" t="s">
        <v>480</v>
      </c>
      <c r="K7" s="174" t="s">
        <v>151</v>
      </c>
      <c r="L7" s="87" t="s">
        <v>149</v>
      </c>
      <c r="M7" s="87" t="s">
        <v>141</v>
      </c>
      <c r="N7" s="87" t="s">
        <v>150</v>
      </c>
      <c r="O7" s="175" t="s">
        <v>152</v>
      </c>
      <c r="P7" s="174" t="s">
        <v>151</v>
      </c>
      <c r="Q7" s="87" t="s">
        <v>149</v>
      </c>
      <c r="R7" s="87" t="s">
        <v>141</v>
      </c>
      <c r="S7" s="87" t="s">
        <v>150</v>
      </c>
      <c r="T7" s="87" t="s">
        <v>152</v>
      </c>
      <c r="U7" s="87" t="s">
        <v>151</v>
      </c>
      <c r="V7" s="87" t="s">
        <v>149</v>
      </c>
      <c r="W7" s="87" t="s">
        <v>141</v>
      </c>
      <c r="X7" s="87" t="s">
        <v>150</v>
      </c>
      <c r="Y7" s="87" t="s">
        <v>152</v>
      </c>
      <c r="Z7" s="87" t="s">
        <v>151</v>
      </c>
      <c r="AA7" s="87" t="s">
        <v>149</v>
      </c>
      <c r="AB7" s="87" t="s">
        <v>141</v>
      </c>
      <c r="AC7" s="87" t="s">
        <v>150</v>
      </c>
      <c r="AD7" s="87" t="s">
        <v>152</v>
      </c>
      <c r="AE7" s="87" t="s">
        <v>151</v>
      </c>
      <c r="AF7" s="87" t="s">
        <v>149</v>
      </c>
      <c r="AG7" s="87" t="s">
        <v>141</v>
      </c>
      <c r="AH7" s="87" t="s">
        <v>150</v>
      </c>
      <c r="AI7" s="87" t="s">
        <v>152</v>
      </c>
      <c r="AJ7" s="87" t="s">
        <v>151</v>
      </c>
      <c r="AK7" s="87" t="s">
        <v>149</v>
      </c>
      <c r="AL7" s="87" t="s">
        <v>141</v>
      </c>
      <c r="AM7" s="87" t="s">
        <v>150</v>
      </c>
      <c r="AN7" s="87" t="s">
        <v>152</v>
      </c>
      <c r="AO7" s="87" t="s">
        <v>151</v>
      </c>
      <c r="AP7" s="87" t="s">
        <v>149</v>
      </c>
      <c r="AQ7" s="87" t="s">
        <v>141</v>
      </c>
      <c r="AR7" s="87" t="s">
        <v>150</v>
      </c>
      <c r="AS7" s="87" t="s">
        <v>152</v>
      </c>
      <c r="AT7" s="87" t="s">
        <v>151</v>
      </c>
      <c r="AU7" s="87" t="s">
        <v>149</v>
      </c>
      <c r="AV7" s="87" t="s">
        <v>141</v>
      </c>
      <c r="AW7" s="87" t="s">
        <v>150</v>
      </c>
      <c r="AX7" s="87" t="s">
        <v>152</v>
      </c>
      <c r="AY7" s="87" t="s">
        <v>151</v>
      </c>
      <c r="AZ7" s="87" t="s">
        <v>149</v>
      </c>
      <c r="BA7" s="87" t="s">
        <v>141</v>
      </c>
      <c r="BB7" s="87" t="s">
        <v>150</v>
      </c>
      <c r="BC7" s="87" t="s">
        <v>152</v>
      </c>
    </row>
    <row r="8" spans="1:55" s="5" customFormat="1" ht="12.75" customHeight="1">
      <c r="A8" s="45" t="s">
        <v>414</v>
      </c>
      <c r="B8" s="36" t="s">
        <v>167</v>
      </c>
      <c r="C8" s="6"/>
      <c r="D8" s="50">
        <v>1.38</v>
      </c>
      <c r="E8" s="7" t="s">
        <v>172</v>
      </c>
      <c r="F8" s="84">
        <v>769</v>
      </c>
      <c r="G8" s="84">
        <v>699</v>
      </c>
      <c r="H8" s="143">
        <v>544</v>
      </c>
      <c r="I8" s="143">
        <v>9</v>
      </c>
      <c r="J8" s="97">
        <f>IFERROR(H8-I8,H8)</f>
        <v>535</v>
      </c>
      <c r="K8" s="71">
        <v>0</v>
      </c>
      <c r="L8" s="72" t="str">
        <f>IFERROR(IF(K8&gt;1,K8*0.9,""),"")</f>
        <v/>
      </c>
      <c r="M8" s="72">
        <v>0</v>
      </c>
      <c r="N8" s="73" t="str">
        <f t="shared" ref="N8:N71" si="0">IFERROR(IF(M8&gt;1,($J8-M8),""),"")</f>
        <v/>
      </c>
      <c r="O8" s="16" t="str">
        <f>IFERROR(IF((IFERROR(IF(M8&gt;1,(L8-N8)/L8,""),(($G8*0.9)-N8)/($G8*0.9)))&gt;1%,IFERROR(IF(M8&gt;1,(L8-N8)/L8,""),(($G8*0.9)-N8)/($G8*0.9)),""),"")</f>
        <v/>
      </c>
      <c r="P8" s="74">
        <v>0</v>
      </c>
      <c r="Q8" s="75" t="str">
        <f>IFERROR(IF(P8&gt;1,P8*0.9,""),"")</f>
        <v/>
      </c>
      <c r="R8" s="75">
        <v>0</v>
      </c>
      <c r="S8" s="76" t="str">
        <f t="shared" ref="S8:S71" si="1">IFERROR(IF(R8&gt;1,($J8-R8),""),"")</f>
        <v/>
      </c>
      <c r="T8" s="18" t="str">
        <f>IFERROR(IF((IFERROR(IF(R8&gt;1,(Q8-S8)/Q8,""),(($G8*0.9)-S8)/($G8*0.9)))&gt;1%,IFERROR(IF(R8&gt;1,(Q8-S8)/Q8,""),(($G8*0.9)-S8)/($G8*0.9)),""),"")</f>
        <v/>
      </c>
      <c r="U8" s="71">
        <v>0</v>
      </c>
      <c r="V8" s="72" t="str">
        <f>IFERROR(IF(U8&gt;1,U8*0.9,""),"")</f>
        <v/>
      </c>
      <c r="W8" s="72">
        <v>0</v>
      </c>
      <c r="X8" s="73" t="str">
        <f t="shared" ref="X8:X71" si="2">IFERROR(IF(W8&gt;1,($J8-W8),""),"")</f>
        <v/>
      </c>
      <c r="Y8" s="16" t="str">
        <f t="shared" ref="Y8:Y27" si="3">IFERROR(IF((IFERROR(IF(W8&gt;1,(V8-X8)/V8,""),(($G8*0.9)-X8)/($G8*0.9)))&gt;1%,IFERROR(IF(W8&gt;1,(V8-X8)/V8,""),(($G8*0.9)-X8)/($G8*0.9)),""),"")</f>
        <v/>
      </c>
      <c r="Z8" s="74">
        <v>0</v>
      </c>
      <c r="AA8" s="75" t="str">
        <f>IFERROR(IF(Z8&gt;1,Z8*0.9,""),"")</f>
        <v/>
      </c>
      <c r="AB8" s="75">
        <v>0</v>
      </c>
      <c r="AC8" s="76" t="str">
        <f t="shared" ref="AC8:AC71" si="4">IFERROR(IF(AB8&gt;1,($J8-AB8),""),"")</f>
        <v/>
      </c>
      <c r="AD8" s="18" t="str">
        <f t="shared" ref="AD8:AD27" si="5">IFERROR(IF((IFERROR(IF(AB8&gt;1,(AA8-AC8)/AA8,""),(($G8*0.9)-AC8)/($G8*0.9)))&gt;1%,IFERROR(IF(AB8&gt;1,(AA8-AC8)/AA8,""),(($G8*0.9)-AC8)/($G8*0.9)),""),"")</f>
        <v/>
      </c>
      <c r="AE8" s="71">
        <v>0</v>
      </c>
      <c r="AF8" s="72" t="str">
        <f>IFERROR(IF(AE8&gt;1,AE8*0.9,""),"")</f>
        <v/>
      </c>
      <c r="AG8" s="72">
        <v>0</v>
      </c>
      <c r="AH8" s="73" t="str">
        <f t="shared" ref="AH8:AH71" si="6">IFERROR(IF(AG8&gt;1,($J8-AG8),""),"")</f>
        <v/>
      </c>
      <c r="AI8" s="16" t="str">
        <f t="shared" ref="AI8:AI27" si="7">IFERROR(IF((IFERROR(IF(AG8&gt;1,(AF8-AH8)/AF8,""),(($G8*0.9)-AH8)/($G8*0.9)))&gt;1%,IFERROR(IF(AG8&gt;1,(AF8-AH8)/AF8,""),(($G8*0.9)-AH8)/($G8*0.9)),""),"")</f>
        <v/>
      </c>
      <c r="AJ8" s="74">
        <v>0</v>
      </c>
      <c r="AK8" s="75" t="str">
        <f>IFERROR(IF(AJ8&gt;1,AJ8*0.9,""),"")</f>
        <v/>
      </c>
      <c r="AL8" s="75">
        <v>0</v>
      </c>
      <c r="AM8" s="76" t="str">
        <f t="shared" ref="AM8:AM71" si="8">IFERROR(IF(AL8&gt;1,($J8-AL8),""),"")</f>
        <v/>
      </c>
      <c r="AN8" s="18" t="str">
        <f t="shared" ref="AN8:AN27" si="9">IFERROR(IF((IFERROR(IF(AL8&gt;1,(AK8-AM8)/AK8,""),(($G8*0.9)-AM8)/($G8*0.9)))&gt;1%,IFERROR(IF(AL8&gt;1,(AK8-AM8)/AK8,""),(($G8*0.9)-AM8)/($G8*0.9)),""),"")</f>
        <v/>
      </c>
      <c r="AO8" s="71">
        <v>0</v>
      </c>
      <c r="AP8" s="72" t="str">
        <f>IFERROR(IF(AO8&gt;1,AO8*0.9,""),"")</f>
        <v/>
      </c>
      <c r="AQ8" s="72">
        <v>0</v>
      </c>
      <c r="AR8" s="73" t="str">
        <f t="shared" ref="AR8:AR71" si="10">IFERROR(IF(AQ8&gt;1,($J8-AQ8),""),"")</f>
        <v/>
      </c>
      <c r="AS8" s="16" t="str">
        <f t="shared" ref="AS8:AS27" si="11">IFERROR(IF((IFERROR(IF(AQ8&gt;1,(AP8-AR8)/AP8,""),(($G8*0.9)-AR8)/($G8*0.9)))&gt;1%,IFERROR(IF(AQ8&gt;1,(AP8-AR8)/AP8,""),(($G8*0.9)-AR8)/($G8*0.9)),""),"")</f>
        <v/>
      </c>
      <c r="AT8" s="74">
        <v>0</v>
      </c>
      <c r="AU8" s="75" t="str">
        <f>IFERROR(IF(AT8&gt;1,AT8*0.9,""),"")</f>
        <v/>
      </c>
      <c r="AV8" s="75">
        <v>0</v>
      </c>
      <c r="AW8" s="76" t="str">
        <f t="shared" ref="AW8:AW71" si="12">IFERROR(IF(AV8&gt;1,($J8-AV8),""),"")</f>
        <v/>
      </c>
      <c r="AX8" s="18" t="str">
        <f t="shared" ref="AX8:AX33" si="13">IFERROR(IF((IFERROR(IF(AV8&gt;1,(AU8-AW8)/AU8,""),(($G8*0.9)-AW8)/($G8*0.9)))&gt;1%,IFERROR(IF(AV8&gt;1,(AU8-AW8)/AU8,""),(($G8*0.9)-AW8)/($G8*0.9)),""),"")</f>
        <v/>
      </c>
      <c r="AY8" s="71">
        <v>0</v>
      </c>
      <c r="AZ8" s="72" t="str">
        <f>IFERROR(IF(AY8&gt;1,AY8*0.9,""),"")</f>
        <v/>
      </c>
      <c r="BA8" s="72">
        <v>0</v>
      </c>
      <c r="BB8" s="73" t="str">
        <f t="shared" ref="BB8:BB71" si="14">IFERROR(IF(BA8&gt;1,($J8-BA8),""),"")</f>
        <v/>
      </c>
      <c r="BC8" s="16" t="str">
        <f t="shared" ref="BC8:BC27" si="15">IFERROR(IF((IFERROR(IF(BA8&gt;1,(AZ8-BB8)/AZ8,""),(($G8*0.9)-BB8)/($G8*0.9)))&gt;1%,IFERROR(IF(BA8&gt;1,(AZ8-BB8)/AZ8,""),(($G8*0.9)-BB8)/($G8*0.9)),""),"")</f>
        <v/>
      </c>
    </row>
    <row r="9" spans="1:55" s="5" customFormat="1" ht="12.75" customHeight="1">
      <c r="A9" s="43" t="s">
        <v>315</v>
      </c>
      <c r="B9" s="40" t="s">
        <v>167</v>
      </c>
      <c r="C9" s="4" t="s">
        <v>507</v>
      </c>
      <c r="D9" s="50">
        <v>2.08</v>
      </c>
      <c r="E9" s="7" t="s">
        <v>469</v>
      </c>
      <c r="F9" s="84">
        <v>988.9</v>
      </c>
      <c r="G9" s="84">
        <v>899</v>
      </c>
      <c r="H9" s="143">
        <v>727</v>
      </c>
      <c r="I9" s="143">
        <v>0</v>
      </c>
      <c r="J9" s="97">
        <f t="shared" ref="J9:J37" si="16">IFERROR(H9-I9,H9)</f>
        <v>727</v>
      </c>
      <c r="K9" s="71">
        <v>0</v>
      </c>
      <c r="L9" s="72" t="str">
        <f t="shared" ref="L9:L15" si="17">IFERROR(IF(K9&gt;1,K9*0.9,""),"")</f>
        <v/>
      </c>
      <c r="M9" s="72">
        <v>0</v>
      </c>
      <c r="N9" s="73" t="str">
        <f t="shared" si="0"/>
        <v/>
      </c>
      <c r="O9" s="16" t="str">
        <f t="shared" ref="O9:O27" si="18">IFERROR(IF((IFERROR(IF(M9&gt;1,(L9-N9)/L9,""),(($G9*0.9)-N9)/($G9*0.9)))&gt;1%,IFERROR(IF(M9&gt;1,(L9-N9)/L9,""),(($G9*0.9)-N9)/($G9*0.9)),""),"")</f>
        <v/>
      </c>
      <c r="P9" s="74">
        <v>0</v>
      </c>
      <c r="Q9" s="75" t="str">
        <f t="shared" ref="Q9:Q15" si="19">IFERROR(IF(P9&gt;1,P9*0.9,""),"")</f>
        <v/>
      </c>
      <c r="R9" s="75">
        <v>0</v>
      </c>
      <c r="S9" s="76" t="str">
        <f t="shared" si="1"/>
        <v/>
      </c>
      <c r="T9" s="18" t="str">
        <f t="shared" ref="T9:T27" si="20">IFERROR(IF((IFERROR(IF(R9&gt;1,(Q9-S9)/Q9,""),(($G9*0.9)-S9)/($G9*0.9)))&gt;1%,IFERROR(IF(R9&gt;1,(Q9-S9)/Q9,""),(($G9*0.9)-S9)/($G9*0.9)),""),"")</f>
        <v/>
      </c>
      <c r="U9" s="71">
        <v>0</v>
      </c>
      <c r="V9" s="72" t="str">
        <f t="shared" ref="V9:V15" si="21">IFERROR(IF(U9&gt;1,U9*0.9,""),"")</f>
        <v/>
      </c>
      <c r="W9" s="72">
        <v>0</v>
      </c>
      <c r="X9" s="73" t="str">
        <f t="shared" si="2"/>
        <v/>
      </c>
      <c r="Y9" s="16" t="str">
        <f t="shared" si="3"/>
        <v/>
      </c>
      <c r="Z9" s="74">
        <v>0</v>
      </c>
      <c r="AA9" s="75" t="str">
        <f t="shared" ref="AA9:AA15" si="22">IFERROR(IF(Z9&gt;1,Z9*0.9,""),"")</f>
        <v/>
      </c>
      <c r="AB9" s="75">
        <v>0</v>
      </c>
      <c r="AC9" s="76" t="str">
        <f t="shared" si="4"/>
        <v/>
      </c>
      <c r="AD9" s="18" t="str">
        <f t="shared" si="5"/>
        <v/>
      </c>
      <c r="AE9" s="71">
        <v>0</v>
      </c>
      <c r="AF9" s="72" t="str">
        <f t="shared" ref="AF9:AF15" si="23">IFERROR(IF(AE9&gt;1,AE9*0.9,""),"")</f>
        <v/>
      </c>
      <c r="AG9" s="72">
        <v>0</v>
      </c>
      <c r="AH9" s="73" t="str">
        <f t="shared" si="6"/>
        <v/>
      </c>
      <c r="AI9" s="16" t="str">
        <f t="shared" si="7"/>
        <v/>
      </c>
      <c r="AJ9" s="74">
        <v>0</v>
      </c>
      <c r="AK9" s="75" t="str">
        <f t="shared" ref="AK9:AK15" si="24">IFERROR(IF(AJ9&gt;1,AJ9*0.9,""),"")</f>
        <v/>
      </c>
      <c r="AL9" s="75">
        <v>0</v>
      </c>
      <c r="AM9" s="76" t="str">
        <f t="shared" si="8"/>
        <v/>
      </c>
      <c r="AN9" s="18" t="str">
        <f t="shared" si="9"/>
        <v/>
      </c>
      <c r="AO9" s="71">
        <v>0</v>
      </c>
      <c r="AP9" s="72" t="str">
        <f t="shared" ref="AP9:AP15" si="25">IFERROR(IF(AO9&gt;1,AO9*0.9,""),"")</f>
        <v/>
      </c>
      <c r="AQ9" s="72">
        <v>0</v>
      </c>
      <c r="AR9" s="73" t="str">
        <f t="shared" si="10"/>
        <v/>
      </c>
      <c r="AS9" s="16" t="str">
        <f t="shared" si="11"/>
        <v/>
      </c>
      <c r="AT9" s="74">
        <v>0</v>
      </c>
      <c r="AU9" s="75" t="str">
        <f t="shared" ref="AU9:AU15" si="26">IFERROR(IF(AT9&gt;1,AT9*0.9,""),"")</f>
        <v/>
      </c>
      <c r="AV9" s="75">
        <v>0</v>
      </c>
      <c r="AW9" s="76" t="str">
        <f t="shared" si="12"/>
        <v/>
      </c>
      <c r="AX9" s="18" t="str">
        <f t="shared" si="13"/>
        <v/>
      </c>
      <c r="AY9" s="71">
        <v>0</v>
      </c>
      <c r="AZ9" s="72" t="str">
        <f t="shared" ref="AZ9:AZ15" si="27">IFERROR(IF(AY9&gt;1,AY9*0.9,""),"")</f>
        <v/>
      </c>
      <c r="BA9" s="72">
        <v>0</v>
      </c>
      <c r="BB9" s="73" t="str">
        <f t="shared" si="14"/>
        <v/>
      </c>
      <c r="BC9" s="16" t="str">
        <f t="shared" si="15"/>
        <v/>
      </c>
    </row>
    <row r="10" spans="1:55" s="5" customFormat="1" ht="12.75" customHeight="1">
      <c r="A10" s="45" t="s">
        <v>464</v>
      </c>
      <c r="B10" s="40" t="s">
        <v>167</v>
      </c>
      <c r="C10" s="4" t="s">
        <v>502</v>
      </c>
      <c r="D10" s="50">
        <v>2.08</v>
      </c>
      <c r="E10" s="7" t="s">
        <v>469</v>
      </c>
      <c r="F10" s="84">
        <v>855</v>
      </c>
      <c r="G10" s="84">
        <v>777</v>
      </c>
      <c r="H10" s="143">
        <v>723</v>
      </c>
      <c r="I10" s="143">
        <v>0</v>
      </c>
      <c r="J10" s="97">
        <f>IFERROR(H10-I10,H10)</f>
        <v>723</v>
      </c>
      <c r="K10" s="71">
        <v>0</v>
      </c>
      <c r="L10" s="72" t="str">
        <f t="shared" ref="L10" si="28">IFERROR(IF(K10&gt;1,K10*0.9,""),"")</f>
        <v/>
      </c>
      <c r="M10" s="72">
        <v>0</v>
      </c>
      <c r="N10" s="73" t="str">
        <f t="shared" si="0"/>
        <v/>
      </c>
      <c r="O10" s="16" t="str">
        <f>IFERROR(IF((IFERROR(IF(M10&gt;1,(L10-N10)/L10,""),(($G10*0.9)-N10)/($G10*0.9)))&gt;1%,IFERROR(IF(M10&gt;1,(L10-N10)/L10,""),(($G10*0.9)-N10)/($G10*0.9)),""),"")</f>
        <v/>
      </c>
      <c r="P10" s="74">
        <v>0</v>
      </c>
      <c r="Q10" s="75" t="str">
        <f t="shared" ref="Q10" si="29">IFERROR(IF(P10&gt;1,P10*0.9,""),"")</f>
        <v/>
      </c>
      <c r="R10" s="75">
        <v>0</v>
      </c>
      <c r="S10" s="76" t="str">
        <f t="shared" si="1"/>
        <v/>
      </c>
      <c r="T10" s="18" t="str">
        <f>IFERROR(IF((IFERROR(IF(R10&gt;1,(Q10-S10)/Q10,""),(($G10*0.9)-S10)/($G10*0.9)))&gt;1%,IFERROR(IF(R10&gt;1,(Q10-S10)/Q10,""),(($G10*0.9)-S10)/($G10*0.9)),""),"")</f>
        <v/>
      </c>
      <c r="U10" s="71">
        <v>0</v>
      </c>
      <c r="V10" s="72" t="str">
        <f t="shared" ref="V10" si="30">IFERROR(IF(U10&gt;1,U10*0.9,""),"")</f>
        <v/>
      </c>
      <c r="W10" s="72">
        <v>0</v>
      </c>
      <c r="X10" s="73" t="str">
        <f t="shared" si="2"/>
        <v/>
      </c>
      <c r="Y10" s="16" t="str">
        <f>IFERROR(IF((IFERROR(IF(W10&gt;1,(V10-X10)/V10,""),(($G10*0.9)-X10)/($G10*0.9)))&gt;1%,IFERROR(IF(W10&gt;1,(V10-X10)/V10,""),(($G10*0.9)-X10)/($G10*0.9)),""),"")</f>
        <v/>
      </c>
      <c r="Z10" s="74">
        <v>0</v>
      </c>
      <c r="AA10" s="75" t="str">
        <f t="shared" ref="AA10" si="31">IFERROR(IF(Z10&gt;1,Z10*0.9,""),"")</f>
        <v/>
      </c>
      <c r="AB10" s="75">
        <v>0</v>
      </c>
      <c r="AC10" s="76" t="str">
        <f t="shared" si="4"/>
        <v/>
      </c>
      <c r="AD10" s="18" t="str">
        <f>IFERROR(IF((IFERROR(IF(AB10&gt;1,(AA10-AC10)/AA10,""),(($G10*0.9)-AC10)/($G10*0.9)))&gt;1%,IFERROR(IF(AB10&gt;1,(AA10-AC10)/AA10,""),(($G10*0.9)-AC10)/($G10*0.9)),""),"")</f>
        <v/>
      </c>
      <c r="AE10" s="71">
        <v>0</v>
      </c>
      <c r="AF10" s="72" t="str">
        <f t="shared" ref="AF10" si="32">IFERROR(IF(AE10&gt;1,AE10*0.9,""),"")</f>
        <v/>
      </c>
      <c r="AG10" s="72">
        <v>0</v>
      </c>
      <c r="AH10" s="73" t="str">
        <f t="shared" si="6"/>
        <v/>
      </c>
      <c r="AI10" s="16" t="str">
        <f>IFERROR(IF((IFERROR(IF(AG10&gt;1,(AF10-AH10)/AF10,""),(($G10*0.9)-AH10)/($G10*0.9)))&gt;1%,IFERROR(IF(AG10&gt;1,(AF10-AH10)/AF10,""),(($G10*0.9)-AH10)/($G10*0.9)),""),"")</f>
        <v/>
      </c>
      <c r="AJ10" s="74">
        <v>0</v>
      </c>
      <c r="AK10" s="75" t="str">
        <f t="shared" ref="AK10" si="33">IFERROR(IF(AJ10&gt;1,AJ10*0.9,""),"")</f>
        <v/>
      </c>
      <c r="AL10" s="75">
        <v>0</v>
      </c>
      <c r="AM10" s="76" t="str">
        <f t="shared" si="8"/>
        <v/>
      </c>
      <c r="AN10" s="18" t="str">
        <f>IFERROR(IF((IFERROR(IF(AL10&gt;1,(AK10-AM10)/AK10,""),(($G10*0.9)-AM10)/($G10*0.9)))&gt;1%,IFERROR(IF(AL10&gt;1,(AK10-AM10)/AK10,""),(($G10*0.9)-AM10)/($G10*0.9)),""),"")</f>
        <v/>
      </c>
      <c r="AO10" s="71">
        <v>0</v>
      </c>
      <c r="AP10" s="72" t="str">
        <f t="shared" ref="AP10" si="34">IFERROR(IF(AO10&gt;1,AO10*0.9,""),"")</f>
        <v/>
      </c>
      <c r="AQ10" s="72">
        <v>0</v>
      </c>
      <c r="AR10" s="73" t="str">
        <f t="shared" si="10"/>
        <v/>
      </c>
      <c r="AS10" s="16" t="str">
        <f>IFERROR(IF((IFERROR(IF(AQ10&gt;1,(AP10-AR10)/AP10,""),(($G10*0.9)-AR10)/($G10*0.9)))&gt;1%,IFERROR(IF(AQ10&gt;1,(AP10-AR10)/AP10,""),(($G10*0.9)-AR10)/($G10*0.9)),""),"")</f>
        <v/>
      </c>
      <c r="AT10" s="74">
        <v>0</v>
      </c>
      <c r="AU10" s="75" t="str">
        <f t="shared" ref="AU10" si="35">IFERROR(IF(AT10&gt;1,AT10*0.9,""),"")</f>
        <v/>
      </c>
      <c r="AV10" s="75">
        <v>0</v>
      </c>
      <c r="AW10" s="76" t="str">
        <f t="shared" si="12"/>
        <v/>
      </c>
      <c r="AX10" s="18" t="str">
        <f>IFERROR(IF((IFERROR(IF(AV10&gt;1,(AU10-AW10)/AU10,""),(($G10*0.9)-AW10)/($G10*0.9)))&gt;1%,IFERROR(IF(AV10&gt;1,(AU10-AW10)/AU10,""),(($G10*0.9)-AW10)/($G10*0.9)),""),"")</f>
        <v/>
      </c>
      <c r="AY10" s="71">
        <v>0</v>
      </c>
      <c r="AZ10" s="72" t="str">
        <f t="shared" ref="AZ10" si="36">IFERROR(IF(AY10&gt;1,AY10*0.9,""),"")</f>
        <v/>
      </c>
      <c r="BA10" s="72">
        <v>0</v>
      </c>
      <c r="BB10" s="73" t="str">
        <f t="shared" si="14"/>
        <v/>
      </c>
      <c r="BC10" s="16" t="str">
        <f>IFERROR(IF((IFERROR(IF(BA10&gt;1,(AZ10-BB10)/AZ10,""),(($G10*0.9)-BB10)/($G10*0.9)))&gt;1%,IFERROR(IF(BA10&gt;1,(AZ10-BB10)/AZ10,""),(($G10*0.9)-BB10)/($G10*0.9)),""),"")</f>
        <v/>
      </c>
    </row>
    <row r="11" spans="1:55" s="5" customFormat="1" ht="12.75" customHeight="1">
      <c r="A11" s="43" t="s">
        <v>255</v>
      </c>
      <c r="B11" s="40" t="s">
        <v>167</v>
      </c>
      <c r="C11" s="4" t="s">
        <v>507</v>
      </c>
      <c r="D11" s="50">
        <v>2.08</v>
      </c>
      <c r="E11" s="7" t="s">
        <v>469</v>
      </c>
      <c r="F11" s="84">
        <v>879</v>
      </c>
      <c r="G11" s="84">
        <v>799</v>
      </c>
      <c r="H11" s="143">
        <v>651</v>
      </c>
      <c r="I11" s="143">
        <v>0</v>
      </c>
      <c r="J11" s="97">
        <f t="shared" si="16"/>
        <v>651</v>
      </c>
      <c r="K11" s="71">
        <v>0</v>
      </c>
      <c r="L11" s="72" t="str">
        <f>IFERROR(IF(K11&gt;1,K11*0.9,""),"")</f>
        <v/>
      </c>
      <c r="M11" s="72">
        <v>0</v>
      </c>
      <c r="N11" s="73" t="str">
        <f t="shared" si="0"/>
        <v/>
      </c>
      <c r="O11" s="16" t="str">
        <f t="shared" si="18"/>
        <v/>
      </c>
      <c r="P11" s="74">
        <v>0</v>
      </c>
      <c r="Q11" s="75" t="str">
        <f>IFERROR(IF(P11&gt;1,P11*0.9,""),"")</f>
        <v/>
      </c>
      <c r="R11" s="75">
        <v>0</v>
      </c>
      <c r="S11" s="76" t="str">
        <f t="shared" si="1"/>
        <v/>
      </c>
      <c r="T11" s="18" t="str">
        <f t="shared" si="20"/>
        <v/>
      </c>
      <c r="U11" s="71">
        <v>0</v>
      </c>
      <c r="V11" s="72" t="str">
        <f>IFERROR(IF(U11&gt;1,U11*0.9,""),"")</f>
        <v/>
      </c>
      <c r="W11" s="72">
        <v>0</v>
      </c>
      <c r="X11" s="73" t="str">
        <f t="shared" si="2"/>
        <v/>
      </c>
      <c r="Y11" s="16" t="str">
        <f t="shared" si="3"/>
        <v/>
      </c>
      <c r="Z11" s="74">
        <v>0</v>
      </c>
      <c r="AA11" s="75" t="str">
        <f>IFERROR(IF(Z11&gt;1,Z11*0.9,""),"")</f>
        <v/>
      </c>
      <c r="AB11" s="75">
        <v>0</v>
      </c>
      <c r="AC11" s="76" t="str">
        <f t="shared" si="4"/>
        <v/>
      </c>
      <c r="AD11" s="18" t="str">
        <f t="shared" si="5"/>
        <v/>
      </c>
      <c r="AE11" s="71">
        <v>0</v>
      </c>
      <c r="AF11" s="72" t="str">
        <f>IFERROR(IF(AE11&gt;1,AE11*0.9,""),"")</f>
        <v/>
      </c>
      <c r="AG11" s="72">
        <v>0</v>
      </c>
      <c r="AH11" s="73" t="str">
        <f t="shared" si="6"/>
        <v/>
      </c>
      <c r="AI11" s="16" t="str">
        <f t="shared" si="7"/>
        <v/>
      </c>
      <c r="AJ11" s="74">
        <v>0</v>
      </c>
      <c r="AK11" s="75" t="str">
        <f>IFERROR(IF(AJ11&gt;1,AJ11*0.9,""),"")</f>
        <v/>
      </c>
      <c r="AL11" s="75">
        <v>0</v>
      </c>
      <c r="AM11" s="76" t="str">
        <f t="shared" si="8"/>
        <v/>
      </c>
      <c r="AN11" s="18" t="str">
        <f t="shared" si="9"/>
        <v/>
      </c>
      <c r="AO11" s="71">
        <v>0</v>
      </c>
      <c r="AP11" s="72" t="str">
        <f>IFERROR(IF(AO11&gt;1,AO11*0.9,""),"")</f>
        <v/>
      </c>
      <c r="AQ11" s="72">
        <v>0</v>
      </c>
      <c r="AR11" s="73" t="str">
        <f t="shared" si="10"/>
        <v/>
      </c>
      <c r="AS11" s="16" t="str">
        <f t="shared" si="11"/>
        <v/>
      </c>
      <c r="AT11" s="74">
        <v>0</v>
      </c>
      <c r="AU11" s="75" t="str">
        <f>IFERROR(IF(AT11&gt;1,AT11*0.9,""),"")</f>
        <v/>
      </c>
      <c r="AV11" s="75">
        <v>0</v>
      </c>
      <c r="AW11" s="76" t="str">
        <f t="shared" si="12"/>
        <v/>
      </c>
      <c r="AX11" s="18" t="str">
        <f t="shared" si="13"/>
        <v/>
      </c>
      <c r="AY11" s="71">
        <v>0</v>
      </c>
      <c r="AZ11" s="72" t="str">
        <f>IFERROR(IF(AY11&gt;1,AY11*0.9,""),"")</f>
        <v/>
      </c>
      <c r="BA11" s="72">
        <v>0</v>
      </c>
      <c r="BB11" s="73" t="str">
        <f t="shared" si="14"/>
        <v/>
      </c>
      <c r="BC11" s="16" t="str">
        <f t="shared" si="15"/>
        <v/>
      </c>
    </row>
    <row r="12" spans="1:55" s="5" customFormat="1" ht="12.75" customHeight="1">
      <c r="A12" s="43" t="s">
        <v>9</v>
      </c>
      <c r="B12" s="40" t="s">
        <v>167</v>
      </c>
      <c r="C12" s="4"/>
      <c r="D12" s="50">
        <v>3.12</v>
      </c>
      <c r="E12" s="41" t="s">
        <v>181</v>
      </c>
      <c r="F12" s="84">
        <v>1429</v>
      </c>
      <c r="G12" s="84">
        <v>1299</v>
      </c>
      <c r="H12" s="143">
        <v>1025</v>
      </c>
      <c r="I12" s="143">
        <v>32</v>
      </c>
      <c r="J12" s="97">
        <f t="shared" si="16"/>
        <v>993</v>
      </c>
      <c r="K12" s="71">
        <v>1221</v>
      </c>
      <c r="L12" s="72">
        <f t="shared" si="17"/>
        <v>1098.9000000000001</v>
      </c>
      <c r="M12" s="72">
        <v>58</v>
      </c>
      <c r="N12" s="73">
        <f t="shared" si="0"/>
        <v>935</v>
      </c>
      <c r="O12" s="16">
        <f t="shared" si="18"/>
        <v>0.14914914914914923</v>
      </c>
      <c r="P12" s="74">
        <v>0</v>
      </c>
      <c r="Q12" s="75" t="str">
        <f t="shared" si="19"/>
        <v/>
      </c>
      <c r="R12" s="75">
        <v>0</v>
      </c>
      <c r="S12" s="76" t="str">
        <f t="shared" si="1"/>
        <v/>
      </c>
      <c r="T12" s="18" t="str">
        <f t="shared" si="20"/>
        <v/>
      </c>
      <c r="U12" s="71">
        <v>0</v>
      </c>
      <c r="V12" s="72" t="str">
        <f t="shared" si="21"/>
        <v/>
      </c>
      <c r="W12" s="72">
        <v>0</v>
      </c>
      <c r="X12" s="73" t="str">
        <f t="shared" si="2"/>
        <v/>
      </c>
      <c r="Y12" s="16" t="str">
        <f t="shared" si="3"/>
        <v/>
      </c>
      <c r="Z12" s="74">
        <v>1221</v>
      </c>
      <c r="AA12" s="75">
        <f t="shared" si="22"/>
        <v>1098.9000000000001</v>
      </c>
      <c r="AB12" s="75">
        <v>58</v>
      </c>
      <c r="AC12" s="76">
        <f t="shared" si="4"/>
        <v>935</v>
      </c>
      <c r="AD12" s="18">
        <f t="shared" si="5"/>
        <v>0.14914914914914923</v>
      </c>
      <c r="AE12" s="71">
        <v>0</v>
      </c>
      <c r="AF12" s="72" t="str">
        <f t="shared" si="23"/>
        <v/>
      </c>
      <c r="AG12" s="72">
        <v>0</v>
      </c>
      <c r="AH12" s="73" t="str">
        <f t="shared" si="6"/>
        <v/>
      </c>
      <c r="AI12" s="16" t="str">
        <f t="shared" si="7"/>
        <v/>
      </c>
      <c r="AJ12" s="74">
        <v>1166</v>
      </c>
      <c r="AK12" s="75">
        <f t="shared" si="24"/>
        <v>1049.4000000000001</v>
      </c>
      <c r="AL12" s="75">
        <v>96</v>
      </c>
      <c r="AM12" s="76">
        <f t="shared" si="8"/>
        <v>897</v>
      </c>
      <c r="AN12" s="18">
        <f t="shared" si="9"/>
        <v>0.14522584333905095</v>
      </c>
      <c r="AO12" s="71">
        <v>1166</v>
      </c>
      <c r="AP12" s="72">
        <f t="shared" si="25"/>
        <v>1049.4000000000001</v>
      </c>
      <c r="AQ12" s="72">
        <v>96</v>
      </c>
      <c r="AR12" s="73">
        <f t="shared" si="10"/>
        <v>897</v>
      </c>
      <c r="AS12" s="16">
        <f t="shared" si="11"/>
        <v>0.14522584333905095</v>
      </c>
      <c r="AT12" s="74">
        <v>0</v>
      </c>
      <c r="AU12" s="75" t="str">
        <f t="shared" si="26"/>
        <v/>
      </c>
      <c r="AV12" s="75">
        <v>0</v>
      </c>
      <c r="AW12" s="76" t="str">
        <f t="shared" si="12"/>
        <v/>
      </c>
      <c r="AX12" s="18" t="str">
        <f t="shared" si="13"/>
        <v/>
      </c>
      <c r="AY12" s="71">
        <v>1221</v>
      </c>
      <c r="AZ12" s="72">
        <f t="shared" si="27"/>
        <v>1098.9000000000001</v>
      </c>
      <c r="BA12" s="72">
        <v>58</v>
      </c>
      <c r="BB12" s="73">
        <f t="shared" si="14"/>
        <v>935</v>
      </c>
      <c r="BC12" s="16">
        <f t="shared" si="15"/>
        <v>0.14914914914914923</v>
      </c>
    </row>
    <row r="13" spans="1:55" s="5" customFormat="1" ht="12.75" customHeight="1">
      <c r="A13" s="43" t="s">
        <v>8</v>
      </c>
      <c r="B13" s="40" t="s">
        <v>167</v>
      </c>
      <c r="C13" s="4"/>
      <c r="D13" s="50">
        <v>3.12</v>
      </c>
      <c r="E13" s="41" t="s">
        <v>181</v>
      </c>
      <c r="F13" s="84">
        <v>1319</v>
      </c>
      <c r="G13" s="84">
        <v>1199</v>
      </c>
      <c r="H13" s="143">
        <v>946</v>
      </c>
      <c r="I13" s="143">
        <v>29</v>
      </c>
      <c r="J13" s="97">
        <f t="shared" si="16"/>
        <v>917</v>
      </c>
      <c r="K13" s="71">
        <v>1110</v>
      </c>
      <c r="L13" s="72">
        <f t="shared" si="17"/>
        <v>999</v>
      </c>
      <c r="M13" s="72">
        <v>67</v>
      </c>
      <c r="N13" s="73">
        <f t="shared" si="0"/>
        <v>850</v>
      </c>
      <c r="O13" s="16">
        <f t="shared" si="18"/>
        <v>0.14914914914914915</v>
      </c>
      <c r="P13" s="74">
        <v>0</v>
      </c>
      <c r="Q13" s="75" t="str">
        <f t="shared" si="19"/>
        <v/>
      </c>
      <c r="R13" s="75">
        <v>0</v>
      </c>
      <c r="S13" s="76" t="str">
        <f t="shared" si="1"/>
        <v/>
      </c>
      <c r="T13" s="18" t="str">
        <f t="shared" si="20"/>
        <v/>
      </c>
      <c r="U13" s="71">
        <v>0</v>
      </c>
      <c r="V13" s="72" t="str">
        <f t="shared" si="21"/>
        <v/>
      </c>
      <c r="W13" s="72">
        <v>0</v>
      </c>
      <c r="X13" s="73" t="str">
        <f t="shared" si="2"/>
        <v/>
      </c>
      <c r="Y13" s="16" t="str">
        <f t="shared" si="3"/>
        <v/>
      </c>
      <c r="Z13" s="74">
        <v>1110</v>
      </c>
      <c r="AA13" s="75">
        <f t="shared" si="22"/>
        <v>999</v>
      </c>
      <c r="AB13" s="75">
        <v>67</v>
      </c>
      <c r="AC13" s="76">
        <f t="shared" si="4"/>
        <v>850</v>
      </c>
      <c r="AD13" s="18">
        <f t="shared" si="5"/>
        <v>0.14914914914914915</v>
      </c>
      <c r="AE13" s="71">
        <v>0</v>
      </c>
      <c r="AF13" s="72" t="str">
        <f t="shared" si="23"/>
        <v/>
      </c>
      <c r="AG13" s="72">
        <v>0</v>
      </c>
      <c r="AH13" s="73" t="str">
        <f t="shared" si="6"/>
        <v/>
      </c>
      <c r="AI13" s="16" t="str">
        <f t="shared" si="7"/>
        <v/>
      </c>
      <c r="AJ13" s="74">
        <v>1054</v>
      </c>
      <c r="AK13" s="75">
        <f t="shared" si="24"/>
        <v>948.6</v>
      </c>
      <c r="AL13" s="75">
        <v>105</v>
      </c>
      <c r="AM13" s="76">
        <f t="shared" si="8"/>
        <v>812</v>
      </c>
      <c r="AN13" s="18">
        <f t="shared" si="9"/>
        <v>0.14400168669618388</v>
      </c>
      <c r="AO13" s="71">
        <v>1054</v>
      </c>
      <c r="AP13" s="72">
        <f t="shared" si="25"/>
        <v>948.6</v>
      </c>
      <c r="AQ13" s="72">
        <v>105</v>
      </c>
      <c r="AR13" s="73">
        <f t="shared" si="10"/>
        <v>812</v>
      </c>
      <c r="AS13" s="16">
        <f t="shared" si="11"/>
        <v>0.14400168669618388</v>
      </c>
      <c r="AT13" s="74">
        <v>0</v>
      </c>
      <c r="AU13" s="75" t="str">
        <f t="shared" si="26"/>
        <v/>
      </c>
      <c r="AV13" s="75">
        <v>0</v>
      </c>
      <c r="AW13" s="76" t="str">
        <f t="shared" si="12"/>
        <v/>
      </c>
      <c r="AX13" s="18" t="str">
        <f t="shared" si="13"/>
        <v/>
      </c>
      <c r="AY13" s="71">
        <v>1110</v>
      </c>
      <c r="AZ13" s="72">
        <f t="shared" si="27"/>
        <v>999</v>
      </c>
      <c r="BA13" s="72">
        <v>67</v>
      </c>
      <c r="BB13" s="73">
        <f t="shared" si="14"/>
        <v>850</v>
      </c>
      <c r="BC13" s="16">
        <f t="shared" si="15"/>
        <v>0.14914914914914915</v>
      </c>
    </row>
    <row r="14" spans="1:55" s="5" customFormat="1" ht="12.75" customHeight="1">
      <c r="A14" s="43" t="s">
        <v>7</v>
      </c>
      <c r="B14" s="40" t="s">
        <v>167</v>
      </c>
      <c r="C14" s="4"/>
      <c r="D14" s="50">
        <v>3.12</v>
      </c>
      <c r="E14" s="41" t="s">
        <v>181</v>
      </c>
      <c r="F14" s="84">
        <v>1209</v>
      </c>
      <c r="G14" s="84">
        <v>1099</v>
      </c>
      <c r="H14" s="143">
        <v>867</v>
      </c>
      <c r="I14" s="143">
        <v>27</v>
      </c>
      <c r="J14" s="97">
        <f t="shared" si="16"/>
        <v>840</v>
      </c>
      <c r="K14" s="71">
        <v>0</v>
      </c>
      <c r="L14" s="72" t="str">
        <f t="shared" si="17"/>
        <v/>
      </c>
      <c r="M14" s="72">
        <v>0</v>
      </c>
      <c r="N14" s="73" t="str">
        <f t="shared" si="0"/>
        <v/>
      </c>
      <c r="O14" s="16" t="str">
        <f t="shared" si="18"/>
        <v/>
      </c>
      <c r="P14" s="74">
        <v>0</v>
      </c>
      <c r="Q14" s="75" t="str">
        <f t="shared" si="19"/>
        <v/>
      </c>
      <c r="R14" s="75">
        <v>0</v>
      </c>
      <c r="S14" s="76" t="str">
        <f t="shared" si="1"/>
        <v/>
      </c>
      <c r="T14" s="18" t="str">
        <f t="shared" si="20"/>
        <v/>
      </c>
      <c r="U14" s="71">
        <v>0</v>
      </c>
      <c r="V14" s="72" t="str">
        <f t="shared" si="21"/>
        <v/>
      </c>
      <c r="W14" s="72">
        <v>0</v>
      </c>
      <c r="X14" s="73" t="str">
        <f t="shared" si="2"/>
        <v/>
      </c>
      <c r="Y14" s="16" t="str">
        <f t="shared" si="3"/>
        <v/>
      </c>
      <c r="Z14" s="74">
        <v>0</v>
      </c>
      <c r="AA14" s="75" t="str">
        <f t="shared" si="22"/>
        <v/>
      </c>
      <c r="AB14" s="75">
        <v>0</v>
      </c>
      <c r="AC14" s="76" t="str">
        <f t="shared" si="4"/>
        <v/>
      </c>
      <c r="AD14" s="18" t="str">
        <f t="shared" si="5"/>
        <v/>
      </c>
      <c r="AE14" s="71">
        <v>0</v>
      </c>
      <c r="AF14" s="72" t="str">
        <f t="shared" si="23"/>
        <v/>
      </c>
      <c r="AG14" s="72">
        <v>0</v>
      </c>
      <c r="AH14" s="73" t="str">
        <f t="shared" si="6"/>
        <v/>
      </c>
      <c r="AI14" s="16" t="str">
        <f t="shared" si="7"/>
        <v/>
      </c>
      <c r="AJ14" s="74">
        <v>0</v>
      </c>
      <c r="AK14" s="75" t="str">
        <f t="shared" si="24"/>
        <v/>
      </c>
      <c r="AL14" s="75">
        <v>0</v>
      </c>
      <c r="AM14" s="76" t="str">
        <f t="shared" si="8"/>
        <v/>
      </c>
      <c r="AN14" s="18" t="str">
        <f t="shared" si="9"/>
        <v/>
      </c>
      <c r="AO14" s="71">
        <v>0</v>
      </c>
      <c r="AP14" s="72" t="str">
        <f t="shared" si="25"/>
        <v/>
      </c>
      <c r="AQ14" s="72">
        <v>0</v>
      </c>
      <c r="AR14" s="73" t="str">
        <f t="shared" si="10"/>
        <v/>
      </c>
      <c r="AS14" s="16" t="str">
        <f t="shared" si="11"/>
        <v/>
      </c>
      <c r="AT14" s="74">
        <v>0</v>
      </c>
      <c r="AU14" s="75" t="str">
        <f t="shared" si="26"/>
        <v/>
      </c>
      <c r="AV14" s="75">
        <v>0</v>
      </c>
      <c r="AW14" s="76" t="str">
        <f t="shared" si="12"/>
        <v/>
      </c>
      <c r="AX14" s="18" t="str">
        <f t="shared" si="13"/>
        <v/>
      </c>
      <c r="AY14" s="71">
        <v>0</v>
      </c>
      <c r="AZ14" s="72" t="str">
        <f t="shared" si="27"/>
        <v/>
      </c>
      <c r="BA14" s="72">
        <v>0</v>
      </c>
      <c r="BB14" s="73" t="str">
        <f t="shared" si="14"/>
        <v/>
      </c>
      <c r="BC14" s="16" t="str">
        <f t="shared" si="15"/>
        <v/>
      </c>
    </row>
    <row r="15" spans="1:55" s="5" customFormat="1" ht="12.75" customHeight="1" thickBot="1">
      <c r="A15" s="44" t="s">
        <v>424</v>
      </c>
      <c r="B15" s="38" t="s">
        <v>167</v>
      </c>
      <c r="C15" s="9"/>
      <c r="D15" s="51">
        <v>3.12</v>
      </c>
      <c r="E15" s="2" t="s">
        <v>440</v>
      </c>
      <c r="F15" s="85">
        <v>1429</v>
      </c>
      <c r="G15" s="85">
        <v>1299</v>
      </c>
      <c r="H15" s="144">
        <v>1025</v>
      </c>
      <c r="I15" s="144">
        <v>0</v>
      </c>
      <c r="J15" s="99">
        <f t="shared" si="16"/>
        <v>1025</v>
      </c>
      <c r="K15" s="78">
        <v>1221</v>
      </c>
      <c r="L15" s="79">
        <f t="shared" si="17"/>
        <v>1098.9000000000001</v>
      </c>
      <c r="M15" s="79">
        <v>60</v>
      </c>
      <c r="N15" s="80">
        <f t="shared" si="0"/>
        <v>965</v>
      </c>
      <c r="O15" s="17">
        <f t="shared" si="18"/>
        <v>0.12184912184912192</v>
      </c>
      <c r="P15" s="81">
        <v>0</v>
      </c>
      <c r="Q15" s="82" t="str">
        <f t="shared" si="19"/>
        <v/>
      </c>
      <c r="R15" s="82">
        <v>0</v>
      </c>
      <c r="S15" s="83" t="str">
        <f t="shared" si="1"/>
        <v/>
      </c>
      <c r="T15" s="19" t="str">
        <f t="shared" si="20"/>
        <v/>
      </c>
      <c r="U15" s="78">
        <v>0</v>
      </c>
      <c r="V15" s="79" t="str">
        <f t="shared" si="21"/>
        <v/>
      </c>
      <c r="W15" s="79">
        <v>0</v>
      </c>
      <c r="X15" s="80" t="str">
        <f t="shared" si="2"/>
        <v/>
      </c>
      <c r="Y15" s="17" t="str">
        <f t="shared" si="3"/>
        <v/>
      </c>
      <c r="Z15" s="81">
        <v>1221</v>
      </c>
      <c r="AA15" s="82">
        <f t="shared" si="22"/>
        <v>1098.9000000000001</v>
      </c>
      <c r="AB15" s="82">
        <v>60</v>
      </c>
      <c r="AC15" s="83">
        <f t="shared" si="4"/>
        <v>965</v>
      </c>
      <c r="AD15" s="19">
        <f t="shared" si="5"/>
        <v>0.12184912184912192</v>
      </c>
      <c r="AE15" s="78">
        <v>0</v>
      </c>
      <c r="AF15" s="79" t="str">
        <f t="shared" si="23"/>
        <v/>
      </c>
      <c r="AG15" s="79">
        <v>0</v>
      </c>
      <c r="AH15" s="80" t="str">
        <f t="shared" si="6"/>
        <v/>
      </c>
      <c r="AI15" s="17" t="str">
        <f t="shared" si="7"/>
        <v/>
      </c>
      <c r="AJ15" s="81">
        <v>1110</v>
      </c>
      <c r="AK15" s="82">
        <f t="shared" si="24"/>
        <v>999</v>
      </c>
      <c r="AL15" s="82">
        <v>145</v>
      </c>
      <c r="AM15" s="83">
        <f t="shared" si="8"/>
        <v>880</v>
      </c>
      <c r="AN15" s="19">
        <f t="shared" si="9"/>
        <v>0.11911911911911911</v>
      </c>
      <c r="AO15" s="78">
        <v>1110</v>
      </c>
      <c r="AP15" s="79">
        <f t="shared" si="25"/>
        <v>999</v>
      </c>
      <c r="AQ15" s="79">
        <v>145</v>
      </c>
      <c r="AR15" s="80">
        <f t="shared" si="10"/>
        <v>880</v>
      </c>
      <c r="AS15" s="17">
        <f t="shared" si="11"/>
        <v>0.11911911911911911</v>
      </c>
      <c r="AT15" s="81">
        <v>0</v>
      </c>
      <c r="AU15" s="82" t="str">
        <f t="shared" si="26"/>
        <v/>
      </c>
      <c r="AV15" s="82">
        <v>0</v>
      </c>
      <c r="AW15" s="83" t="str">
        <f t="shared" si="12"/>
        <v/>
      </c>
      <c r="AX15" s="19" t="str">
        <f t="shared" si="13"/>
        <v/>
      </c>
      <c r="AY15" s="78">
        <v>1221</v>
      </c>
      <c r="AZ15" s="79">
        <f t="shared" si="27"/>
        <v>1098.9000000000001</v>
      </c>
      <c r="BA15" s="79">
        <v>60</v>
      </c>
      <c r="BB15" s="80">
        <f t="shared" si="14"/>
        <v>965</v>
      </c>
      <c r="BC15" s="17">
        <f t="shared" si="15"/>
        <v>0.12184912184912192</v>
      </c>
    </row>
    <row r="16" spans="1:55" s="5" customFormat="1" ht="12.75" customHeight="1">
      <c r="A16" s="45" t="s">
        <v>263</v>
      </c>
      <c r="B16" s="36" t="s">
        <v>167</v>
      </c>
      <c r="C16" s="6"/>
      <c r="D16" s="52">
        <v>1.36</v>
      </c>
      <c r="E16" s="7" t="s">
        <v>182</v>
      </c>
      <c r="F16" s="86">
        <v>1319</v>
      </c>
      <c r="G16" s="86">
        <v>1199</v>
      </c>
      <c r="H16" s="145">
        <v>970</v>
      </c>
      <c r="I16" s="145">
        <v>0</v>
      </c>
      <c r="J16" s="95">
        <f t="shared" si="16"/>
        <v>970</v>
      </c>
      <c r="K16" s="108">
        <v>0</v>
      </c>
      <c r="L16" s="109" t="str">
        <f t="shared" ref="L16:L41" si="37">IFERROR(IF(K16&gt;1,K16*0.9,""),"")</f>
        <v/>
      </c>
      <c r="M16" s="109">
        <v>0</v>
      </c>
      <c r="N16" s="112" t="str">
        <f t="shared" si="0"/>
        <v/>
      </c>
      <c r="O16" s="15" t="str">
        <f t="shared" si="18"/>
        <v/>
      </c>
      <c r="P16" s="110">
        <v>0</v>
      </c>
      <c r="Q16" s="111" t="str">
        <f t="shared" ref="Q16:Q41" si="38">IFERROR(IF(P16&gt;1,P16*0.9,""),"")</f>
        <v/>
      </c>
      <c r="R16" s="111">
        <v>0</v>
      </c>
      <c r="S16" s="113" t="str">
        <f t="shared" si="1"/>
        <v/>
      </c>
      <c r="T16" s="20" t="str">
        <f t="shared" si="20"/>
        <v/>
      </c>
      <c r="U16" s="108">
        <v>0</v>
      </c>
      <c r="V16" s="109" t="str">
        <f t="shared" ref="V16:V41" si="39">IFERROR(IF(U16&gt;1,U16*0.9,""),"")</f>
        <v/>
      </c>
      <c r="W16" s="109">
        <v>0</v>
      </c>
      <c r="X16" s="112" t="str">
        <f t="shared" si="2"/>
        <v/>
      </c>
      <c r="Y16" s="15" t="str">
        <f t="shared" si="3"/>
        <v/>
      </c>
      <c r="Z16" s="110">
        <v>0</v>
      </c>
      <c r="AA16" s="111" t="str">
        <f t="shared" ref="AA16:AA41" si="40">IFERROR(IF(Z16&gt;1,Z16*0.9,""),"")</f>
        <v/>
      </c>
      <c r="AB16" s="111">
        <v>0</v>
      </c>
      <c r="AC16" s="113" t="str">
        <f t="shared" si="4"/>
        <v/>
      </c>
      <c r="AD16" s="20" t="str">
        <f t="shared" si="5"/>
        <v/>
      </c>
      <c r="AE16" s="108">
        <v>0</v>
      </c>
      <c r="AF16" s="109" t="str">
        <f t="shared" ref="AF16:AF41" si="41">IFERROR(IF(AE16&gt;1,AE16*0.9,""),"")</f>
        <v/>
      </c>
      <c r="AG16" s="109">
        <v>0</v>
      </c>
      <c r="AH16" s="112" t="str">
        <f t="shared" si="6"/>
        <v/>
      </c>
      <c r="AI16" s="15" t="str">
        <f t="shared" si="7"/>
        <v/>
      </c>
      <c r="AJ16" s="110">
        <v>0</v>
      </c>
      <c r="AK16" s="111" t="str">
        <f t="shared" ref="AK16:AK41" si="42">IFERROR(IF(AJ16&gt;1,AJ16*0.9,""),"")</f>
        <v/>
      </c>
      <c r="AL16" s="111">
        <v>0</v>
      </c>
      <c r="AM16" s="113" t="str">
        <f t="shared" si="8"/>
        <v/>
      </c>
      <c r="AN16" s="20" t="str">
        <f t="shared" si="9"/>
        <v/>
      </c>
      <c r="AO16" s="108">
        <v>0</v>
      </c>
      <c r="AP16" s="109" t="str">
        <f t="shared" ref="AP16:AP41" si="43">IFERROR(IF(AO16&gt;1,AO16*0.9,""),"")</f>
        <v/>
      </c>
      <c r="AQ16" s="109">
        <v>0</v>
      </c>
      <c r="AR16" s="112" t="str">
        <f t="shared" si="10"/>
        <v/>
      </c>
      <c r="AS16" s="15" t="str">
        <f t="shared" si="11"/>
        <v/>
      </c>
      <c r="AT16" s="110">
        <v>0</v>
      </c>
      <c r="AU16" s="111" t="str">
        <f t="shared" ref="AU16:AU41" si="44">IFERROR(IF(AT16&gt;1,AT16*0.9,""),"")</f>
        <v/>
      </c>
      <c r="AV16" s="111">
        <v>0</v>
      </c>
      <c r="AW16" s="113" t="str">
        <f t="shared" si="12"/>
        <v/>
      </c>
      <c r="AX16" s="20" t="str">
        <f t="shared" si="13"/>
        <v/>
      </c>
      <c r="AY16" s="108">
        <v>0</v>
      </c>
      <c r="AZ16" s="109" t="str">
        <f t="shared" ref="AZ16:AZ41" si="45">IFERROR(IF(AY16&gt;1,AY16*0.9,""),"")</f>
        <v/>
      </c>
      <c r="BA16" s="109">
        <v>0</v>
      </c>
      <c r="BB16" s="112" t="str">
        <f t="shared" si="14"/>
        <v/>
      </c>
      <c r="BC16" s="15" t="str">
        <f t="shared" si="15"/>
        <v/>
      </c>
    </row>
    <row r="17" spans="1:55" s="5" customFormat="1" ht="12.75" customHeight="1">
      <c r="A17" s="43" t="s">
        <v>10</v>
      </c>
      <c r="B17" s="40" t="s">
        <v>167</v>
      </c>
      <c r="C17" s="4" t="s">
        <v>5</v>
      </c>
      <c r="D17" s="50">
        <v>1.49</v>
      </c>
      <c r="E17" s="41" t="s">
        <v>164</v>
      </c>
      <c r="F17" s="84">
        <v>1429</v>
      </c>
      <c r="G17" s="84">
        <v>0</v>
      </c>
      <c r="H17" s="143">
        <v>1058</v>
      </c>
      <c r="I17" s="143">
        <v>0</v>
      </c>
      <c r="J17" s="97">
        <f t="shared" si="16"/>
        <v>1058</v>
      </c>
      <c r="K17" s="71">
        <v>0</v>
      </c>
      <c r="L17" s="72" t="str">
        <f t="shared" si="37"/>
        <v/>
      </c>
      <c r="M17" s="72">
        <v>0</v>
      </c>
      <c r="N17" s="73" t="str">
        <f t="shared" si="0"/>
        <v/>
      </c>
      <c r="O17" s="16" t="str">
        <f t="shared" si="18"/>
        <v/>
      </c>
      <c r="P17" s="74">
        <v>0</v>
      </c>
      <c r="Q17" s="75" t="str">
        <f t="shared" si="38"/>
        <v/>
      </c>
      <c r="R17" s="75">
        <v>0</v>
      </c>
      <c r="S17" s="76" t="str">
        <f t="shared" si="1"/>
        <v/>
      </c>
      <c r="T17" s="18" t="str">
        <f t="shared" si="20"/>
        <v/>
      </c>
      <c r="U17" s="71">
        <v>0</v>
      </c>
      <c r="V17" s="72" t="str">
        <f t="shared" si="39"/>
        <v/>
      </c>
      <c r="W17" s="72">
        <v>0</v>
      </c>
      <c r="X17" s="73" t="str">
        <f t="shared" si="2"/>
        <v/>
      </c>
      <c r="Y17" s="16" t="str">
        <f t="shared" si="3"/>
        <v/>
      </c>
      <c r="Z17" s="74">
        <v>0</v>
      </c>
      <c r="AA17" s="75" t="str">
        <f t="shared" si="40"/>
        <v/>
      </c>
      <c r="AB17" s="75">
        <v>0</v>
      </c>
      <c r="AC17" s="76" t="str">
        <f t="shared" si="4"/>
        <v/>
      </c>
      <c r="AD17" s="18" t="str">
        <f t="shared" si="5"/>
        <v/>
      </c>
      <c r="AE17" s="71">
        <v>0</v>
      </c>
      <c r="AF17" s="72" t="str">
        <f t="shared" si="41"/>
        <v/>
      </c>
      <c r="AG17" s="72">
        <v>0</v>
      </c>
      <c r="AH17" s="73" t="str">
        <f t="shared" si="6"/>
        <v/>
      </c>
      <c r="AI17" s="16" t="str">
        <f t="shared" si="7"/>
        <v/>
      </c>
      <c r="AJ17" s="74">
        <v>0</v>
      </c>
      <c r="AK17" s="75" t="str">
        <f t="shared" si="42"/>
        <v/>
      </c>
      <c r="AL17" s="75">
        <v>0</v>
      </c>
      <c r="AM17" s="76" t="str">
        <f t="shared" si="8"/>
        <v/>
      </c>
      <c r="AN17" s="18" t="str">
        <f t="shared" si="9"/>
        <v/>
      </c>
      <c r="AO17" s="71">
        <v>0</v>
      </c>
      <c r="AP17" s="72" t="str">
        <f t="shared" si="43"/>
        <v/>
      </c>
      <c r="AQ17" s="72">
        <v>0</v>
      </c>
      <c r="AR17" s="73" t="str">
        <f t="shared" si="10"/>
        <v/>
      </c>
      <c r="AS17" s="16" t="str">
        <f t="shared" si="11"/>
        <v/>
      </c>
      <c r="AT17" s="74">
        <v>0</v>
      </c>
      <c r="AU17" s="75" t="str">
        <f t="shared" si="44"/>
        <v/>
      </c>
      <c r="AV17" s="75">
        <v>0</v>
      </c>
      <c r="AW17" s="76" t="str">
        <f t="shared" si="12"/>
        <v/>
      </c>
      <c r="AX17" s="18" t="str">
        <f t="shared" si="13"/>
        <v/>
      </c>
      <c r="AY17" s="71">
        <v>0</v>
      </c>
      <c r="AZ17" s="72" t="str">
        <f t="shared" si="45"/>
        <v/>
      </c>
      <c r="BA17" s="72">
        <v>0</v>
      </c>
      <c r="BB17" s="73" t="str">
        <f t="shared" si="14"/>
        <v/>
      </c>
      <c r="BC17" s="16" t="str">
        <f t="shared" si="15"/>
        <v/>
      </c>
    </row>
    <row r="18" spans="1:55" s="5" customFormat="1" ht="12.75" customHeight="1">
      <c r="A18" s="43" t="s">
        <v>451</v>
      </c>
      <c r="B18" s="40" t="s">
        <v>167</v>
      </c>
      <c r="C18" s="4" t="s">
        <v>6</v>
      </c>
      <c r="D18" s="50">
        <v>1.49</v>
      </c>
      <c r="E18" s="41" t="s">
        <v>164</v>
      </c>
      <c r="F18" s="84">
        <v>1429</v>
      </c>
      <c r="G18" s="84">
        <v>1299</v>
      </c>
      <c r="H18" s="143">
        <v>1058</v>
      </c>
      <c r="I18" s="143">
        <v>0</v>
      </c>
      <c r="J18" s="97">
        <f t="shared" si="16"/>
        <v>1058</v>
      </c>
      <c r="K18" s="71">
        <v>0</v>
      </c>
      <c r="L18" s="72" t="str">
        <f t="shared" ref="L18" si="46">IFERROR(IF(K18&gt;1,K18*0.9,""),"")</f>
        <v/>
      </c>
      <c r="M18" s="72">
        <v>0</v>
      </c>
      <c r="N18" s="73" t="str">
        <f t="shared" si="0"/>
        <v/>
      </c>
      <c r="O18" s="16" t="str">
        <f t="shared" ref="O18" si="47">IFERROR(IF((IFERROR(IF(M18&gt;1,(L18-N18)/L18,""),(($G18*0.9)-N18)/($G18*0.9)))&gt;1%,IFERROR(IF(M18&gt;1,(L18-N18)/L18,""),(($G18*0.9)-N18)/($G18*0.9)),""),"")</f>
        <v/>
      </c>
      <c r="P18" s="74">
        <v>0</v>
      </c>
      <c r="Q18" s="75" t="str">
        <f t="shared" ref="Q18" si="48">IFERROR(IF(P18&gt;1,P18*0.9,""),"")</f>
        <v/>
      </c>
      <c r="R18" s="75">
        <v>0</v>
      </c>
      <c r="S18" s="76" t="str">
        <f t="shared" si="1"/>
        <v/>
      </c>
      <c r="T18" s="18" t="str">
        <f t="shared" ref="T18" si="49">IFERROR(IF((IFERROR(IF(R18&gt;1,(Q18-S18)/Q18,""),(($G18*0.9)-S18)/($G18*0.9)))&gt;1%,IFERROR(IF(R18&gt;1,(Q18-S18)/Q18,""),(($G18*0.9)-S18)/($G18*0.9)),""),"")</f>
        <v/>
      </c>
      <c r="U18" s="71">
        <v>0</v>
      </c>
      <c r="V18" s="72" t="str">
        <f t="shared" ref="V18" si="50">IFERROR(IF(U18&gt;1,U18*0.9,""),"")</f>
        <v/>
      </c>
      <c r="W18" s="72">
        <v>0</v>
      </c>
      <c r="X18" s="73" t="str">
        <f t="shared" si="2"/>
        <v/>
      </c>
      <c r="Y18" s="16" t="str">
        <f t="shared" ref="Y18" si="51">IFERROR(IF((IFERROR(IF(W18&gt;1,(V18-X18)/V18,""),(($G18*0.9)-X18)/($G18*0.9)))&gt;1%,IFERROR(IF(W18&gt;1,(V18-X18)/V18,""),(($G18*0.9)-X18)/($G18*0.9)),""),"")</f>
        <v/>
      </c>
      <c r="Z18" s="74">
        <v>0</v>
      </c>
      <c r="AA18" s="75" t="str">
        <f t="shared" ref="AA18" si="52">IFERROR(IF(Z18&gt;1,Z18*0.9,""),"")</f>
        <v/>
      </c>
      <c r="AB18" s="75">
        <v>0</v>
      </c>
      <c r="AC18" s="76" t="str">
        <f t="shared" si="4"/>
        <v/>
      </c>
      <c r="AD18" s="18" t="str">
        <f t="shared" ref="AD18" si="53">IFERROR(IF((IFERROR(IF(AB18&gt;1,(AA18-AC18)/AA18,""),(($G18*0.9)-AC18)/($G18*0.9)))&gt;1%,IFERROR(IF(AB18&gt;1,(AA18-AC18)/AA18,""),(($G18*0.9)-AC18)/($G18*0.9)),""),"")</f>
        <v/>
      </c>
      <c r="AE18" s="71">
        <v>0</v>
      </c>
      <c r="AF18" s="72" t="str">
        <f t="shared" ref="AF18" si="54">IFERROR(IF(AE18&gt;1,AE18*0.9,""),"")</f>
        <v/>
      </c>
      <c r="AG18" s="72">
        <v>0</v>
      </c>
      <c r="AH18" s="73" t="str">
        <f t="shared" si="6"/>
        <v/>
      </c>
      <c r="AI18" s="16" t="str">
        <f t="shared" ref="AI18" si="55">IFERROR(IF((IFERROR(IF(AG18&gt;1,(AF18-AH18)/AF18,""),(($G18*0.9)-AH18)/($G18*0.9)))&gt;1%,IFERROR(IF(AG18&gt;1,(AF18-AH18)/AF18,""),(($G18*0.9)-AH18)/($G18*0.9)),""),"")</f>
        <v/>
      </c>
      <c r="AJ18" s="74">
        <v>0</v>
      </c>
      <c r="AK18" s="75" t="str">
        <f t="shared" ref="AK18" si="56">IFERROR(IF(AJ18&gt;1,AJ18*0.9,""),"")</f>
        <v/>
      </c>
      <c r="AL18" s="75">
        <v>0</v>
      </c>
      <c r="AM18" s="76" t="str">
        <f t="shared" si="8"/>
        <v/>
      </c>
      <c r="AN18" s="18" t="str">
        <f t="shared" ref="AN18" si="57">IFERROR(IF((IFERROR(IF(AL18&gt;1,(AK18-AM18)/AK18,""),(($G18*0.9)-AM18)/($G18*0.9)))&gt;1%,IFERROR(IF(AL18&gt;1,(AK18-AM18)/AK18,""),(($G18*0.9)-AM18)/($G18*0.9)),""),"")</f>
        <v/>
      </c>
      <c r="AO18" s="71">
        <v>0</v>
      </c>
      <c r="AP18" s="72" t="str">
        <f t="shared" ref="AP18" si="58">IFERROR(IF(AO18&gt;1,AO18*0.9,""),"")</f>
        <v/>
      </c>
      <c r="AQ18" s="72">
        <v>0</v>
      </c>
      <c r="AR18" s="73" t="str">
        <f t="shared" si="10"/>
        <v/>
      </c>
      <c r="AS18" s="16" t="str">
        <f t="shared" ref="AS18" si="59">IFERROR(IF((IFERROR(IF(AQ18&gt;1,(AP18-AR18)/AP18,""),(($G18*0.9)-AR18)/($G18*0.9)))&gt;1%,IFERROR(IF(AQ18&gt;1,(AP18-AR18)/AP18,""),(($G18*0.9)-AR18)/($G18*0.9)),""),"")</f>
        <v/>
      </c>
      <c r="AT18" s="74">
        <v>0</v>
      </c>
      <c r="AU18" s="75" t="str">
        <f t="shared" ref="AU18" si="60">IFERROR(IF(AT18&gt;1,AT18*0.9,""),"")</f>
        <v/>
      </c>
      <c r="AV18" s="75">
        <v>0</v>
      </c>
      <c r="AW18" s="76" t="str">
        <f t="shared" si="12"/>
        <v/>
      </c>
      <c r="AX18" s="18" t="str">
        <f t="shared" ref="AX18" si="61">IFERROR(IF((IFERROR(IF(AV18&gt;1,(AU18-AW18)/AU18,""),(($G18*0.9)-AW18)/($G18*0.9)))&gt;1%,IFERROR(IF(AV18&gt;1,(AU18-AW18)/AU18,""),(($G18*0.9)-AW18)/($G18*0.9)),""),"")</f>
        <v/>
      </c>
      <c r="AY18" s="71">
        <v>0</v>
      </c>
      <c r="AZ18" s="72" t="str">
        <f t="shared" ref="AZ18" si="62">IFERROR(IF(AY18&gt;1,AY18*0.9,""),"")</f>
        <v/>
      </c>
      <c r="BA18" s="72">
        <v>0</v>
      </c>
      <c r="BB18" s="73" t="str">
        <f t="shared" si="14"/>
        <v/>
      </c>
      <c r="BC18" s="16" t="str">
        <f t="shared" ref="BC18" si="63">IFERROR(IF((IFERROR(IF(BA18&gt;1,(AZ18-BB18)/AZ18,""),(($G18*0.9)-BB18)/($G18*0.9)))&gt;1%,IFERROR(IF(BA18&gt;1,(AZ18-BB18)/AZ18,""),(($G18*0.9)-BB18)/($G18*0.9)),""),"")</f>
        <v/>
      </c>
    </row>
    <row r="19" spans="1:55" s="5" customFormat="1" ht="12.75" customHeight="1">
      <c r="A19" s="43" t="s">
        <v>12</v>
      </c>
      <c r="B19" s="40" t="s">
        <v>167</v>
      </c>
      <c r="C19" s="4"/>
      <c r="D19" s="50">
        <v>3.12</v>
      </c>
      <c r="E19" s="41" t="s">
        <v>183</v>
      </c>
      <c r="F19" s="84">
        <v>1759</v>
      </c>
      <c r="G19" s="84">
        <v>1599</v>
      </c>
      <c r="H19" s="143">
        <v>1222</v>
      </c>
      <c r="I19" s="143">
        <v>20</v>
      </c>
      <c r="J19" s="97">
        <f t="shared" si="16"/>
        <v>1202</v>
      </c>
      <c r="K19" s="71">
        <v>1221</v>
      </c>
      <c r="L19" s="72">
        <f t="shared" si="37"/>
        <v>1098.9000000000001</v>
      </c>
      <c r="M19" s="72">
        <v>282</v>
      </c>
      <c r="N19" s="73">
        <f t="shared" si="0"/>
        <v>920</v>
      </c>
      <c r="O19" s="16">
        <f t="shared" si="18"/>
        <v>0.16279916279916287</v>
      </c>
      <c r="P19" s="74">
        <v>0</v>
      </c>
      <c r="Q19" s="75" t="str">
        <f t="shared" si="38"/>
        <v/>
      </c>
      <c r="R19" s="75">
        <v>0</v>
      </c>
      <c r="S19" s="76" t="str">
        <f t="shared" si="1"/>
        <v/>
      </c>
      <c r="T19" s="18" t="str">
        <f t="shared" si="20"/>
        <v/>
      </c>
      <c r="U19" s="71">
        <v>0</v>
      </c>
      <c r="V19" s="72" t="str">
        <f t="shared" si="39"/>
        <v/>
      </c>
      <c r="W19" s="72">
        <v>0</v>
      </c>
      <c r="X19" s="73" t="str">
        <f t="shared" si="2"/>
        <v/>
      </c>
      <c r="Y19" s="16" t="str">
        <f t="shared" si="3"/>
        <v/>
      </c>
      <c r="Z19" s="74">
        <v>1277</v>
      </c>
      <c r="AA19" s="75">
        <f t="shared" si="40"/>
        <v>1149.3</v>
      </c>
      <c r="AB19" s="75">
        <v>240</v>
      </c>
      <c r="AC19" s="76">
        <f t="shared" si="4"/>
        <v>962</v>
      </c>
      <c r="AD19" s="18">
        <f t="shared" si="5"/>
        <v>0.16296876359523185</v>
      </c>
      <c r="AE19" s="71">
        <v>0</v>
      </c>
      <c r="AF19" s="72" t="str">
        <f t="shared" si="41"/>
        <v/>
      </c>
      <c r="AG19" s="72">
        <v>0</v>
      </c>
      <c r="AH19" s="73" t="str">
        <f t="shared" si="6"/>
        <v/>
      </c>
      <c r="AI19" s="16" t="str">
        <f t="shared" si="7"/>
        <v/>
      </c>
      <c r="AJ19" s="74">
        <v>1110</v>
      </c>
      <c r="AK19" s="75">
        <f t="shared" si="42"/>
        <v>999</v>
      </c>
      <c r="AL19" s="75">
        <v>366</v>
      </c>
      <c r="AM19" s="76">
        <f t="shared" si="8"/>
        <v>836</v>
      </c>
      <c r="AN19" s="18">
        <f t="shared" si="9"/>
        <v>0.16316316316316315</v>
      </c>
      <c r="AO19" s="71">
        <v>1110</v>
      </c>
      <c r="AP19" s="72">
        <f t="shared" si="43"/>
        <v>999</v>
      </c>
      <c r="AQ19" s="72">
        <v>366</v>
      </c>
      <c r="AR19" s="73">
        <f t="shared" si="10"/>
        <v>836</v>
      </c>
      <c r="AS19" s="16">
        <f t="shared" si="11"/>
        <v>0.16316316316316315</v>
      </c>
      <c r="AT19" s="74">
        <v>0</v>
      </c>
      <c r="AU19" s="75" t="str">
        <f t="shared" si="44"/>
        <v/>
      </c>
      <c r="AV19" s="75">
        <v>0</v>
      </c>
      <c r="AW19" s="76" t="str">
        <f t="shared" si="12"/>
        <v/>
      </c>
      <c r="AX19" s="18" t="str">
        <f t="shared" si="13"/>
        <v/>
      </c>
      <c r="AY19" s="71">
        <v>0</v>
      </c>
      <c r="AZ19" s="72" t="str">
        <f t="shared" si="45"/>
        <v/>
      </c>
      <c r="BA19" s="72">
        <v>0</v>
      </c>
      <c r="BB19" s="73" t="str">
        <f t="shared" si="14"/>
        <v/>
      </c>
      <c r="BC19" s="16" t="str">
        <f t="shared" si="15"/>
        <v/>
      </c>
    </row>
    <row r="20" spans="1:55" s="5" customFormat="1" ht="12.75" customHeight="1" thickBot="1">
      <c r="A20" s="44" t="s">
        <v>11</v>
      </c>
      <c r="B20" s="38" t="s">
        <v>167</v>
      </c>
      <c r="C20" s="9"/>
      <c r="D20" s="51">
        <v>3.12</v>
      </c>
      <c r="E20" s="2" t="s">
        <v>183</v>
      </c>
      <c r="F20" s="85">
        <v>1649</v>
      </c>
      <c r="G20" s="85">
        <v>1499</v>
      </c>
      <c r="H20" s="144">
        <v>1146</v>
      </c>
      <c r="I20" s="144">
        <v>0</v>
      </c>
      <c r="J20" s="99">
        <f t="shared" si="16"/>
        <v>1146</v>
      </c>
      <c r="K20" s="78">
        <v>0</v>
      </c>
      <c r="L20" s="79" t="str">
        <f t="shared" si="37"/>
        <v/>
      </c>
      <c r="M20" s="79">
        <v>0</v>
      </c>
      <c r="N20" s="80" t="str">
        <f t="shared" si="0"/>
        <v/>
      </c>
      <c r="O20" s="17" t="str">
        <f t="shared" si="18"/>
        <v/>
      </c>
      <c r="P20" s="81">
        <v>0</v>
      </c>
      <c r="Q20" s="82" t="str">
        <f t="shared" si="38"/>
        <v/>
      </c>
      <c r="R20" s="82">
        <v>0</v>
      </c>
      <c r="S20" s="83" t="str">
        <f t="shared" si="1"/>
        <v/>
      </c>
      <c r="T20" s="19" t="str">
        <f t="shared" si="20"/>
        <v/>
      </c>
      <c r="U20" s="78">
        <v>0</v>
      </c>
      <c r="V20" s="79" t="str">
        <f t="shared" si="39"/>
        <v/>
      </c>
      <c r="W20" s="79">
        <v>0</v>
      </c>
      <c r="X20" s="80" t="str">
        <f t="shared" si="2"/>
        <v/>
      </c>
      <c r="Y20" s="17" t="str">
        <f t="shared" si="3"/>
        <v/>
      </c>
      <c r="Z20" s="81">
        <v>0</v>
      </c>
      <c r="AA20" s="82" t="str">
        <f t="shared" si="40"/>
        <v/>
      </c>
      <c r="AB20" s="82">
        <v>0</v>
      </c>
      <c r="AC20" s="83" t="str">
        <f t="shared" si="4"/>
        <v/>
      </c>
      <c r="AD20" s="19" t="str">
        <f t="shared" si="5"/>
        <v/>
      </c>
      <c r="AE20" s="78">
        <v>0</v>
      </c>
      <c r="AF20" s="79" t="str">
        <f t="shared" si="41"/>
        <v/>
      </c>
      <c r="AG20" s="79">
        <v>0</v>
      </c>
      <c r="AH20" s="80" t="str">
        <f t="shared" si="6"/>
        <v/>
      </c>
      <c r="AI20" s="17" t="str">
        <f t="shared" si="7"/>
        <v/>
      </c>
      <c r="AJ20" s="81">
        <v>0</v>
      </c>
      <c r="AK20" s="82" t="str">
        <f t="shared" si="42"/>
        <v/>
      </c>
      <c r="AL20" s="82">
        <v>0</v>
      </c>
      <c r="AM20" s="83" t="str">
        <f t="shared" si="8"/>
        <v/>
      </c>
      <c r="AN20" s="19" t="str">
        <f t="shared" si="9"/>
        <v/>
      </c>
      <c r="AO20" s="78">
        <v>0</v>
      </c>
      <c r="AP20" s="79" t="str">
        <f t="shared" si="43"/>
        <v/>
      </c>
      <c r="AQ20" s="79">
        <v>0</v>
      </c>
      <c r="AR20" s="80" t="str">
        <f t="shared" si="10"/>
        <v/>
      </c>
      <c r="AS20" s="17" t="str">
        <f t="shared" si="11"/>
        <v/>
      </c>
      <c r="AT20" s="81">
        <v>0</v>
      </c>
      <c r="AU20" s="82" t="str">
        <f t="shared" si="44"/>
        <v/>
      </c>
      <c r="AV20" s="82">
        <v>0</v>
      </c>
      <c r="AW20" s="83" t="str">
        <f t="shared" si="12"/>
        <v/>
      </c>
      <c r="AX20" s="19" t="str">
        <f t="shared" si="13"/>
        <v/>
      </c>
      <c r="AY20" s="78">
        <v>0</v>
      </c>
      <c r="AZ20" s="79" t="str">
        <f t="shared" si="45"/>
        <v/>
      </c>
      <c r="BA20" s="79">
        <v>0</v>
      </c>
      <c r="BB20" s="80" t="str">
        <f t="shared" si="14"/>
        <v/>
      </c>
      <c r="BC20" s="17" t="str">
        <f t="shared" si="15"/>
        <v/>
      </c>
    </row>
    <row r="21" spans="1:55" s="5" customFormat="1" ht="12.75" customHeight="1">
      <c r="A21" s="43" t="s">
        <v>385</v>
      </c>
      <c r="B21" s="40" t="s">
        <v>167</v>
      </c>
      <c r="C21" s="4"/>
      <c r="D21" s="50">
        <v>3.57</v>
      </c>
      <c r="E21" s="41" t="s">
        <v>188</v>
      </c>
      <c r="F21" s="84">
        <v>2089</v>
      </c>
      <c r="G21" s="84">
        <v>1899</v>
      </c>
      <c r="H21" s="143">
        <v>1431</v>
      </c>
      <c r="I21" s="143">
        <v>42</v>
      </c>
      <c r="J21" s="97">
        <f t="shared" si="16"/>
        <v>1389</v>
      </c>
      <c r="K21" s="71">
        <v>1777</v>
      </c>
      <c r="L21" s="72">
        <f>IFERROR(IF(K21&gt;1,K21*0.9,""),"")</f>
        <v>1599.3</v>
      </c>
      <c r="M21" s="72">
        <v>86</v>
      </c>
      <c r="N21" s="73">
        <f t="shared" si="0"/>
        <v>1303</v>
      </c>
      <c r="O21" s="16">
        <f t="shared" si="18"/>
        <v>0.18526855499280934</v>
      </c>
      <c r="P21" s="74">
        <v>0</v>
      </c>
      <c r="Q21" s="75" t="str">
        <f>IFERROR(IF(P21&gt;1,P21*0.9,""),"")</f>
        <v/>
      </c>
      <c r="R21" s="75">
        <v>0</v>
      </c>
      <c r="S21" s="76" t="str">
        <f t="shared" si="1"/>
        <v/>
      </c>
      <c r="T21" s="18" t="str">
        <f t="shared" si="20"/>
        <v/>
      </c>
      <c r="U21" s="71">
        <v>0</v>
      </c>
      <c r="V21" s="72" t="str">
        <f>IFERROR(IF(U21&gt;1,U21*0.9,""),"")</f>
        <v/>
      </c>
      <c r="W21" s="72">
        <v>0</v>
      </c>
      <c r="X21" s="73" t="str">
        <f t="shared" si="2"/>
        <v/>
      </c>
      <c r="Y21" s="16" t="str">
        <f t="shared" si="3"/>
        <v/>
      </c>
      <c r="Z21" s="74" t="s">
        <v>159</v>
      </c>
      <c r="AA21" s="75" t="str">
        <f>IFERROR(IF(Z21&gt;1,Z21*0.9,""),"")</f>
        <v/>
      </c>
      <c r="AB21" s="75">
        <v>0</v>
      </c>
      <c r="AC21" s="76" t="str">
        <f t="shared" si="4"/>
        <v/>
      </c>
      <c r="AD21" s="18" t="str">
        <f t="shared" si="5"/>
        <v/>
      </c>
      <c r="AE21" s="71">
        <v>0</v>
      </c>
      <c r="AF21" s="72" t="str">
        <f>IFERROR(IF(AE21&gt;1,AE21*0.9,""),"")</f>
        <v/>
      </c>
      <c r="AG21" s="72">
        <v>0</v>
      </c>
      <c r="AH21" s="73" t="str">
        <f t="shared" si="6"/>
        <v/>
      </c>
      <c r="AI21" s="16" t="str">
        <f t="shared" si="7"/>
        <v/>
      </c>
      <c r="AJ21" s="74">
        <v>1777</v>
      </c>
      <c r="AK21" s="75">
        <f>IFERROR(IF(AJ21&gt;1,AJ21*0.9,""),"")</f>
        <v>1599.3</v>
      </c>
      <c r="AL21" s="75">
        <v>86</v>
      </c>
      <c r="AM21" s="76">
        <f t="shared" si="8"/>
        <v>1303</v>
      </c>
      <c r="AN21" s="18">
        <f t="shared" si="9"/>
        <v>0.18526855499280934</v>
      </c>
      <c r="AO21" s="71">
        <v>1777</v>
      </c>
      <c r="AP21" s="72">
        <f>IFERROR(IF(AO21&gt;1,AO21*0.9,""),"")</f>
        <v>1599.3</v>
      </c>
      <c r="AQ21" s="72">
        <v>86</v>
      </c>
      <c r="AR21" s="73">
        <f t="shared" si="10"/>
        <v>1303</v>
      </c>
      <c r="AS21" s="16">
        <f t="shared" si="11"/>
        <v>0.18526855499280934</v>
      </c>
      <c r="AT21" s="74">
        <v>0</v>
      </c>
      <c r="AU21" s="75" t="str">
        <f>IFERROR(IF(AT21&gt;1,AT21*0.9,""),"")</f>
        <v/>
      </c>
      <c r="AV21" s="75">
        <v>0</v>
      </c>
      <c r="AW21" s="76" t="str">
        <f t="shared" si="12"/>
        <v/>
      </c>
      <c r="AX21" s="18" t="str">
        <f t="shared" si="13"/>
        <v/>
      </c>
      <c r="AY21" s="71">
        <v>0</v>
      </c>
      <c r="AZ21" s="72" t="str">
        <f>IFERROR(IF(AY21&gt;1,AY21*0.9,""),"")</f>
        <v/>
      </c>
      <c r="BA21" s="72">
        <v>0</v>
      </c>
      <c r="BB21" s="73" t="str">
        <f t="shared" si="14"/>
        <v/>
      </c>
      <c r="BC21" s="16" t="str">
        <f t="shared" si="15"/>
        <v/>
      </c>
    </row>
    <row r="22" spans="1:55" s="5" customFormat="1" ht="12.75" customHeight="1">
      <c r="A22" s="43" t="s">
        <v>465</v>
      </c>
      <c r="B22" s="40" t="s">
        <v>167</v>
      </c>
      <c r="C22" s="6" t="s">
        <v>510</v>
      </c>
      <c r="D22" s="50" t="s">
        <v>516</v>
      </c>
      <c r="E22" s="41" t="s">
        <v>471</v>
      </c>
      <c r="F22" s="84">
        <v>2749</v>
      </c>
      <c r="G22" s="84">
        <v>2499</v>
      </c>
      <c r="H22" s="143">
        <v>1999</v>
      </c>
      <c r="I22" s="143">
        <v>0</v>
      </c>
      <c r="J22" s="97">
        <f t="shared" si="16"/>
        <v>1999</v>
      </c>
      <c r="K22" s="71">
        <v>0</v>
      </c>
      <c r="L22" s="72" t="str">
        <f t="shared" ref="L22" si="64">IFERROR(IF(K22&gt;1,K22*0.9,""),"")</f>
        <v/>
      </c>
      <c r="M22" s="72">
        <v>0</v>
      </c>
      <c r="N22" s="73" t="str">
        <f t="shared" si="0"/>
        <v/>
      </c>
      <c r="O22" s="16" t="str">
        <f t="shared" si="18"/>
        <v/>
      </c>
      <c r="P22" s="74">
        <v>0</v>
      </c>
      <c r="Q22" s="75" t="str">
        <f t="shared" ref="Q22" si="65">IFERROR(IF(P22&gt;1,P22*0.9,""),"")</f>
        <v/>
      </c>
      <c r="R22" s="75">
        <v>0</v>
      </c>
      <c r="S22" s="76" t="str">
        <f t="shared" si="1"/>
        <v/>
      </c>
      <c r="T22" s="18" t="str">
        <f t="shared" si="20"/>
        <v/>
      </c>
      <c r="U22" s="71">
        <v>0</v>
      </c>
      <c r="V22" s="72" t="str">
        <f t="shared" ref="V22" si="66">IFERROR(IF(U22&gt;1,U22*0.9,""),"")</f>
        <v/>
      </c>
      <c r="W22" s="72">
        <v>0</v>
      </c>
      <c r="X22" s="73" t="str">
        <f t="shared" si="2"/>
        <v/>
      </c>
      <c r="Y22" s="16" t="str">
        <f t="shared" si="3"/>
        <v/>
      </c>
      <c r="Z22" s="74">
        <v>0</v>
      </c>
      <c r="AA22" s="75" t="str">
        <f t="shared" ref="AA22" si="67">IFERROR(IF(Z22&gt;1,Z22*0.9,""),"")</f>
        <v/>
      </c>
      <c r="AB22" s="75">
        <v>0</v>
      </c>
      <c r="AC22" s="76" t="str">
        <f t="shared" si="4"/>
        <v/>
      </c>
      <c r="AD22" s="18" t="str">
        <f t="shared" si="5"/>
        <v/>
      </c>
      <c r="AE22" s="71">
        <v>0</v>
      </c>
      <c r="AF22" s="72" t="str">
        <f t="shared" ref="AF22" si="68">IFERROR(IF(AE22&gt;1,AE22*0.9,""),"")</f>
        <v/>
      </c>
      <c r="AG22" s="72">
        <v>0</v>
      </c>
      <c r="AH22" s="73" t="str">
        <f t="shared" si="6"/>
        <v/>
      </c>
      <c r="AI22" s="16" t="str">
        <f t="shared" si="7"/>
        <v/>
      </c>
      <c r="AJ22" s="74">
        <v>0</v>
      </c>
      <c r="AK22" s="75" t="str">
        <f t="shared" ref="AK22" si="69">IFERROR(IF(AJ22&gt;1,AJ22*0.9,""),"")</f>
        <v/>
      </c>
      <c r="AL22" s="75">
        <v>0</v>
      </c>
      <c r="AM22" s="76" t="str">
        <f t="shared" si="8"/>
        <v/>
      </c>
      <c r="AN22" s="18" t="str">
        <f t="shared" si="9"/>
        <v/>
      </c>
      <c r="AO22" s="71">
        <v>0</v>
      </c>
      <c r="AP22" s="72" t="str">
        <f t="shared" ref="AP22" si="70">IFERROR(IF(AO22&gt;1,AO22*0.9,""),"")</f>
        <v/>
      </c>
      <c r="AQ22" s="72">
        <v>0</v>
      </c>
      <c r="AR22" s="73" t="str">
        <f t="shared" si="10"/>
        <v/>
      </c>
      <c r="AS22" s="16" t="str">
        <f t="shared" si="11"/>
        <v/>
      </c>
      <c r="AT22" s="74">
        <v>0</v>
      </c>
      <c r="AU22" s="75" t="str">
        <f t="shared" ref="AU22" si="71">IFERROR(IF(AT22&gt;1,AT22*0.9,""),"")</f>
        <v/>
      </c>
      <c r="AV22" s="75">
        <v>0</v>
      </c>
      <c r="AW22" s="76" t="str">
        <f t="shared" si="12"/>
        <v/>
      </c>
      <c r="AX22" s="18" t="str">
        <f t="shared" si="13"/>
        <v/>
      </c>
      <c r="AY22" s="71">
        <v>0</v>
      </c>
      <c r="AZ22" s="72" t="str">
        <f t="shared" ref="AZ22" si="72">IFERROR(IF(AY22&gt;1,AY22*0.9,""),"")</f>
        <v/>
      </c>
      <c r="BA22" s="72">
        <v>0</v>
      </c>
      <c r="BB22" s="73" t="str">
        <f t="shared" si="14"/>
        <v/>
      </c>
      <c r="BC22" s="16" t="str">
        <f t="shared" si="15"/>
        <v/>
      </c>
    </row>
    <row r="23" spans="1:55" s="5" customFormat="1" ht="12.75" customHeight="1">
      <c r="A23" s="43" t="s">
        <v>452</v>
      </c>
      <c r="B23" s="40" t="s">
        <v>167</v>
      </c>
      <c r="C23" s="4" t="s">
        <v>6</v>
      </c>
      <c r="D23" s="50">
        <v>3.84</v>
      </c>
      <c r="E23" s="41" t="s">
        <v>453</v>
      </c>
      <c r="F23" s="84">
        <v>2639</v>
      </c>
      <c r="G23" s="84">
        <v>2399</v>
      </c>
      <c r="H23" s="143">
        <v>1913</v>
      </c>
      <c r="I23" s="143">
        <v>0</v>
      </c>
      <c r="J23" s="97">
        <f t="shared" si="16"/>
        <v>1913</v>
      </c>
      <c r="K23" s="71">
        <v>1777</v>
      </c>
      <c r="L23" s="72">
        <f t="shared" ref="L23" si="73">IFERROR(IF(K23&gt;1,K23*0.9,""),"")</f>
        <v>1599.3</v>
      </c>
      <c r="M23" s="72">
        <v>490</v>
      </c>
      <c r="N23" s="73">
        <f t="shared" si="0"/>
        <v>1423</v>
      </c>
      <c r="O23" s="16">
        <f t="shared" ref="O23" si="74">IFERROR(IF((IFERROR(IF(M23&gt;1,(L23-N23)/L23,""),(($G23*0.9)-N23)/($G23*0.9)))&gt;1%,IFERROR(IF(M23&gt;1,(L23-N23)/L23,""),(($G23*0.9)-N23)/($G23*0.9)),""),"")</f>
        <v>0.11023572813105731</v>
      </c>
      <c r="P23" s="74">
        <v>0</v>
      </c>
      <c r="Q23" s="75" t="str">
        <f t="shared" ref="Q23" si="75">IFERROR(IF(P23&gt;1,P23*0.9,""),"")</f>
        <v/>
      </c>
      <c r="R23" s="75">
        <v>0</v>
      </c>
      <c r="S23" s="76" t="str">
        <f t="shared" si="1"/>
        <v/>
      </c>
      <c r="T23" s="18" t="str">
        <f t="shared" ref="T23" si="76">IFERROR(IF((IFERROR(IF(R23&gt;1,(Q23-S23)/Q23,""),(($G23*0.9)-S23)/($G23*0.9)))&gt;1%,IFERROR(IF(R23&gt;1,(Q23-S23)/Q23,""),(($G23*0.9)-S23)/($G23*0.9)),""),"")</f>
        <v/>
      </c>
      <c r="U23" s="71">
        <v>0</v>
      </c>
      <c r="V23" s="72" t="str">
        <f t="shared" ref="V23" si="77">IFERROR(IF(U23&gt;1,U23*0.9,""),"")</f>
        <v/>
      </c>
      <c r="W23" s="72">
        <v>0</v>
      </c>
      <c r="X23" s="73" t="str">
        <f t="shared" si="2"/>
        <v/>
      </c>
      <c r="Y23" s="16" t="str">
        <f t="shared" ref="Y23" si="78">IFERROR(IF((IFERROR(IF(W23&gt;1,(V23-X23)/V23,""),(($G23*0.9)-X23)/($G23*0.9)))&gt;1%,IFERROR(IF(W23&gt;1,(V23-X23)/V23,""),(($G23*0.9)-X23)/($G23*0.9)),""),"")</f>
        <v/>
      </c>
      <c r="Z23" s="74">
        <v>2221</v>
      </c>
      <c r="AA23" s="75">
        <f t="shared" ref="AA23" si="79">IFERROR(IF(Z23&gt;1,Z23*0.9,""),"")</f>
        <v>1998.9</v>
      </c>
      <c r="AB23" s="75">
        <v>139</v>
      </c>
      <c r="AC23" s="76">
        <f t="shared" si="4"/>
        <v>1774</v>
      </c>
      <c r="AD23" s="18">
        <f t="shared" ref="AD23" si="80">IFERROR(IF((IFERROR(IF(AB23&gt;1,(AA23-AC23)/AA23,""),(($G23*0.9)-AC23)/($G23*0.9)))&gt;1%,IFERROR(IF(AB23&gt;1,(AA23-AC23)/AA23,""),(($G23*0.9)-AC23)/($G23*0.9)),""),"")</f>
        <v>0.1125118815348442</v>
      </c>
      <c r="AE23" s="71">
        <v>0</v>
      </c>
      <c r="AF23" s="72" t="str">
        <f t="shared" ref="AF23" si="81">IFERROR(IF(AE23&gt;1,AE23*0.9,""),"")</f>
        <v/>
      </c>
      <c r="AG23" s="72">
        <v>0</v>
      </c>
      <c r="AH23" s="73" t="str">
        <f t="shared" si="6"/>
        <v/>
      </c>
      <c r="AI23" s="16" t="str">
        <f t="shared" ref="AI23" si="82">IFERROR(IF((IFERROR(IF(AG23&gt;1,(AF23-AH23)/AF23,""),(($G23*0.9)-AH23)/($G23*0.9)))&gt;1%,IFERROR(IF(AG23&gt;1,(AF23-AH23)/AF23,""),(($G23*0.9)-AH23)/($G23*0.9)),""),"")</f>
        <v/>
      </c>
      <c r="AJ23" s="74">
        <v>1777</v>
      </c>
      <c r="AK23" s="75">
        <f t="shared" ref="AK23" si="83">IFERROR(IF(AJ23&gt;1,AJ23*0.9,""),"")</f>
        <v>1599.3</v>
      </c>
      <c r="AL23" s="75">
        <v>494</v>
      </c>
      <c r="AM23" s="76">
        <f t="shared" si="8"/>
        <v>1419</v>
      </c>
      <c r="AN23" s="18">
        <f t="shared" ref="AN23" si="84">IFERROR(IF((IFERROR(IF(AL23&gt;1,(AK23-AM23)/AK23,""),(($G23*0.9)-AM23)/($G23*0.9)))&gt;1%,IFERROR(IF(AL23&gt;1,(AK23-AM23)/AK23,""),(($G23*0.9)-AM23)/($G23*0.9)),""),"")</f>
        <v>0.11273682235978238</v>
      </c>
      <c r="AO23" s="71">
        <v>1777</v>
      </c>
      <c r="AP23" s="72">
        <f t="shared" ref="AP23" si="85">IFERROR(IF(AO23&gt;1,AO23*0.9,""),"")</f>
        <v>1599.3</v>
      </c>
      <c r="AQ23" s="72">
        <v>494</v>
      </c>
      <c r="AR23" s="73">
        <f t="shared" si="10"/>
        <v>1419</v>
      </c>
      <c r="AS23" s="16">
        <f t="shared" ref="AS23" si="86">IFERROR(IF((IFERROR(IF(AQ23&gt;1,(AP23-AR23)/AP23,""),(($G23*0.9)-AR23)/($G23*0.9)))&gt;1%,IFERROR(IF(AQ23&gt;1,(AP23-AR23)/AP23,""),(($G23*0.9)-AR23)/($G23*0.9)),""),"")</f>
        <v>0.11273682235978238</v>
      </c>
      <c r="AT23" s="74">
        <v>0</v>
      </c>
      <c r="AU23" s="75" t="str">
        <f t="shared" ref="AU23" si="87">IFERROR(IF(AT23&gt;1,AT23*0.9,""),"")</f>
        <v/>
      </c>
      <c r="AV23" s="75">
        <v>0</v>
      </c>
      <c r="AW23" s="76" t="str">
        <f t="shared" si="12"/>
        <v/>
      </c>
      <c r="AX23" s="18" t="str">
        <f t="shared" ref="AX23" si="88">IFERROR(IF((IFERROR(IF(AV23&gt;1,(AU23-AW23)/AU23,""),(($G23*0.9)-AW23)/($G23*0.9)))&gt;1%,IFERROR(IF(AV23&gt;1,(AU23-AW23)/AU23,""),(($G23*0.9)-AW23)/($G23*0.9)),""),"")</f>
        <v/>
      </c>
      <c r="AY23" s="71" t="s">
        <v>159</v>
      </c>
      <c r="AZ23" s="72" t="str">
        <f t="shared" ref="AZ23" si="89">IFERROR(IF(AY23&gt;1,AY23*0.9,""),"")</f>
        <v/>
      </c>
      <c r="BA23" s="72">
        <v>0</v>
      </c>
      <c r="BB23" s="73" t="str">
        <f t="shared" si="14"/>
        <v/>
      </c>
      <c r="BC23" s="16" t="str">
        <f t="shared" ref="BC23" si="90">IFERROR(IF((IFERROR(IF(BA23&gt;1,(AZ23-BB23)/AZ23,""),(($G23*0.9)-BB23)/($G23*0.9)))&gt;1%,IFERROR(IF(BA23&gt;1,(AZ23-BB23)/AZ23,""),(($G23*0.9)-BB23)/($G23*0.9)),""),"")</f>
        <v/>
      </c>
    </row>
    <row r="24" spans="1:55" s="5" customFormat="1" ht="12.75" customHeight="1">
      <c r="A24" s="43" t="s">
        <v>383</v>
      </c>
      <c r="B24" s="40" t="s">
        <v>167</v>
      </c>
      <c r="C24" s="4"/>
      <c r="D24" s="50">
        <v>3.57</v>
      </c>
      <c r="E24" s="41" t="s">
        <v>379</v>
      </c>
      <c r="F24" s="84">
        <v>3024</v>
      </c>
      <c r="G24" s="84">
        <v>2749</v>
      </c>
      <c r="H24" s="143">
        <v>2096</v>
      </c>
      <c r="I24" s="143">
        <v>42</v>
      </c>
      <c r="J24" s="97">
        <f t="shared" si="16"/>
        <v>2054</v>
      </c>
      <c r="K24" s="71">
        <v>2110</v>
      </c>
      <c r="L24" s="72">
        <f t="shared" si="37"/>
        <v>1899</v>
      </c>
      <c r="M24" s="72">
        <v>472</v>
      </c>
      <c r="N24" s="73">
        <f t="shared" si="0"/>
        <v>1582</v>
      </c>
      <c r="O24" s="16">
        <f t="shared" si="18"/>
        <v>0.16692996313849395</v>
      </c>
      <c r="P24" s="74">
        <v>0</v>
      </c>
      <c r="Q24" s="75" t="str">
        <f t="shared" si="38"/>
        <v/>
      </c>
      <c r="R24" s="75">
        <v>0</v>
      </c>
      <c r="S24" s="76" t="str">
        <f t="shared" si="1"/>
        <v/>
      </c>
      <c r="T24" s="18" t="str">
        <f t="shared" si="20"/>
        <v/>
      </c>
      <c r="U24" s="71">
        <v>0</v>
      </c>
      <c r="V24" s="72" t="str">
        <f t="shared" si="39"/>
        <v/>
      </c>
      <c r="W24" s="72">
        <v>0</v>
      </c>
      <c r="X24" s="73" t="str">
        <f t="shared" si="2"/>
        <v/>
      </c>
      <c r="Y24" s="16" t="str">
        <f t="shared" si="3"/>
        <v/>
      </c>
      <c r="Z24" s="74">
        <v>2221</v>
      </c>
      <c r="AA24" s="75">
        <f t="shared" si="40"/>
        <v>1998.9</v>
      </c>
      <c r="AB24" s="75">
        <v>391</v>
      </c>
      <c r="AC24" s="76">
        <f t="shared" si="4"/>
        <v>1663</v>
      </c>
      <c r="AD24" s="18">
        <f t="shared" si="5"/>
        <v>0.16804242333283309</v>
      </c>
      <c r="AE24" s="71">
        <v>0</v>
      </c>
      <c r="AF24" s="72" t="str">
        <f t="shared" si="41"/>
        <v/>
      </c>
      <c r="AG24" s="72">
        <v>0</v>
      </c>
      <c r="AH24" s="73" t="str">
        <f t="shared" si="6"/>
        <v/>
      </c>
      <c r="AI24" s="16" t="str">
        <f t="shared" si="7"/>
        <v/>
      </c>
      <c r="AJ24" s="74">
        <v>2054</v>
      </c>
      <c r="AK24" s="75">
        <f t="shared" si="42"/>
        <v>1848.6000000000001</v>
      </c>
      <c r="AL24" s="75">
        <v>512</v>
      </c>
      <c r="AM24" s="76">
        <f t="shared" si="8"/>
        <v>1542</v>
      </c>
      <c r="AN24" s="18">
        <f t="shared" si="9"/>
        <v>0.16585524180460895</v>
      </c>
      <c r="AO24" s="71">
        <v>2054</v>
      </c>
      <c r="AP24" s="72">
        <f t="shared" si="43"/>
        <v>1848.6000000000001</v>
      </c>
      <c r="AQ24" s="72">
        <v>512</v>
      </c>
      <c r="AR24" s="73">
        <f t="shared" si="10"/>
        <v>1542</v>
      </c>
      <c r="AS24" s="16">
        <f t="shared" si="11"/>
        <v>0.16585524180460895</v>
      </c>
      <c r="AT24" s="74">
        <v>0</v>
      </c>
      <c r="AU24" s="75" t="str">
        <f t="shared" si="44"/>
        <v/>
      </c>
      <c r="AV24" s="75">
        <v>0</v>
      </c>
      <c r="AW24" s="76" t="str">
        <f t="shared" si="12"/>
        <v/>
      </c>
      <c r="AX24" s="18" t="str">
        <f t="shared" si="13"/>
        <v/>
      </c>
      <c r="AY24" s="71">
        <v>0</v>
      </c>
      <c r="AZ24" s="72" t="str">
        <f t="shared" si="45"/>
        <v/>
      </c>
      <c r="BA24" s="72">
        <v>0</v>
      </c>
      <c r="BB24" s="73" t="str">
        <f t="shared" si="14"/>
        <v/>
      </c>
      <c r="BC24" s="16" t="str">
        <f t="shared" si="15"/>
        <v/>
      </c>
    </row>
    <row r="25" spans="1:55" s="5" customFormat="1" ht="12.75" customHeight="1">
      <c r="A25" s="43" t="s">
        <v>384</v>
      </c>
      <c r="B25" s="40" t="s">
        <v>167</v>
      </c>
      <c r="C25" s="4"/>
      <c r="D25" s="50">
        <v>3.57</v>
      </c>
      <c r="E25" s="41" t="s">
        <v>379</v>
      </c>
      <c r="F25" s="84">
        <v>2804</v>
      </c>
      <c r="G25" s="84">
        <v>2549</v>
      </c>
      <c r="H25" s="143">
        <v>1944</v>
      </c>
      <c r="I25" s="143">
        <v>55</v>
      </c>
      <c r="J25" s="97">
        <f t="shared" si="16"/>
        <v>1889</v>
      </c>
      <c r="K25" s="71">
        <v>2110</v>
      </c>
      <c r="L25" s="72">
        <f>IFERROR(IF(K25&gt;1,K25*0.9,""),"")</f>
        <v>1899</v>
      </c>
      <c r="M25" s="72">
        <v>322</v>
      </c>
      <c r="N25" s="73">
        <f t="shared" si="0"/>
        <v>1567</v>
      </c>
      <c r="O25" s="16">
        <f t="shared" si="18"/>
        <v>0.17482885729331227</v>
      </c>
      <c r="P25" s="74">
        <v>0</v>
      </c>
      <c r="Q25" s="75" t="str">
        <f>IFERROR(IF(P25&gt;1,P25*0.9,""),"")</f>
        <v/>
      </c>
      <c r="R25" s="75">
        <v>0</v>
      </c>
      <c r="S25" s="76" t="str">
        <f t="shared" si="1"/>
        <v/>
      </c>
      <c r="T25" s="18" t="str">
        <f t="shared" si="20"/>
        <v/>
      </c>
      <c r="U25" s="71">
        <v>0</v>
      </c>
      <c r="V25" s="72" t="str">
        <f>IFERROR(IF(U25&gt;1,U25*0.9,""),"")</f>
        <v/>
      </c>
      <c r="W25" s="72">
        <v>0</v>
      </c>
      <c r="X25" s="73" t="str">
        <f t="shared" si="2"/>
        <v/>
      </c>
      <c r="Y25" s="16" t="str">
        <f t="shared" si="3"/>
        <v/>
      </c>
      <c r="Z25" s="74">
        <v>2221</v>
      </c>
      <c r="AA25" s="75">
        <f>IFERROR(IF(Z25&gt;1,Z25*0.9,""),"")</f>
        <v>1998.9</v>
      </c>
      <c r="AB25" s="75">
        <v>240</v>
      </c>
      <c r="AC25" s="76">
        <f t="shared" si="4"/>
        <v>1649</v>
      </c>
      <c r="AD25" s="18">
        <f t="shared" si="5"/>
        <v>0.17504627545149837</v>
      </c>
      <c r="AE25" s="71">
        <v>0</v>
      </c>
      <c r="AF25" s="72" t="str">
        <f>IFERROR(IF(AE25&gt;1,AE25*0.9,""),"")</f>
        <v/>
      </c>
      <c r="AG25" s="72">
        <v>0</v>
      </c>
      <c r="AH25" s="73" t="str">
        <f t="shared" si="6"/>
        <v/>
      </c>
      <c r="AI25" s="16" t="str">
        <f t="shared" si="7"/>
        <v/>
      </c>
      <c r="AJ25" s="74">
        <v>2054</v>
      </c>
      <c r="AK25" s="75">
        <f>IFERROR(IF(AJ25&gt;1,AJ25*0.9,""),"")</f>
        <v>1848.6000000000001</v>
      </c>
      <c r="AL25" s="75">
        <v>364</v>
      </c>
      <c r="AM25" s="76">
        <f t="shared" si="8"/>
        <v>1525</v>
      </c>
      <c r="AN25" s="18">
        <f t="shared" si="9"/>
        <v>0.17505139024126373</v>
      </c>
      <c r="AO25" s="71">
        <v>2054</v>
      </c>
      <c r="AP25" s="72">
        <f>IFERROR(IF(AO25&gt;1,AO25*0.9,""),"")</f>
        <v>1848.6000000000001</v>
      </c>
      <c r="AQ25" s="72">
        <v>364</v>
      </c>
      <c r="AR25" s="73">
        <f t="shared" si="10"/>
        <v>1525</v>
      </c>
      <c r="AS25" s="16">
        <f t="shared" si="11"/>
        <v>0.17505139024126373</v>
      </c>
      <c r="AT25" s="74">
        <v>0</v>
      </c>
      <c r="AU25" s="75" t="str">
        <f>IFERROR(IF(AT25&gt;1,AT25*0.9,""),"")</f>
        <v/>
      </c>
      <c r="AV25" s="75">
        <v>0</v>
      </c>
      <c r="AW25" s="76" t="str">
        <f t="shared" si="12"/>
        <v/>
      </c>
      <c r="AX25" s="18" t="str">
        <f t="shared" si="13"/>
        <v/>
      </c>
      <c r="AY25" s="71">
        <v>0</v>
      </c>
      <c r="AZ25" s="72" t="str">
        <f>IFERROR(IF(AY25&gt;1,AY25*0.9,""),"")</f>
        <v/>
      </c>
      <c r="BA25" s="72">
        <v>0</v>
      </c>
      <c r="BB25" s="73" t="str">
        <f t="shared" si="14"/>
        <v/>
      </c>
      <c r="BC25" s="16" t="str">
        <f t="shared" si="15"/>
        <v/>
      </c>
    </row>
    <row r="26" spans="1:55" s="5" customFormat="1" ht="12.75" customHeight="1">
      <c r="A26" s="43" t="s">
        <v>425</v>
      </c>
      <c r="B26" s="40" t="s">
        <v>167</v>
      </c>
      <c r="C26" s="4"/>
      <c r="D26" s="50">
        <v>3.57</v>
      </c>
      <c r="E26" s="41" t="s">
        <v>443</v>
      </c>
      <c r="F26" s="84">
        <v>3684</v>
      </c>
      <c r="G26" s="84">
        <v>3349</v>
      </c>
      <c r="H26" s="143">
        <v>2631</v>
      </c>
      <c r="I26" s="143">
        <v>69</v>
      </c>
      <c r="J26" s="97">
        <f t="shared" si="16"/>
        <v>2562</v>
      </c>
      <c r="K26" s="71">
        <v>0</v>
      </c>
      <c r="L26" s="72" t="str">
        <f>IFERROR(IF(K26&gt;1,K26*0.9,""),"")</f>
        <v/>
      </c>
      <c r="M26" s="72">
        <v>0</v>
      </c>
      <c r="N26" s="73" t="str">
        <f t="shared" si="0"/>
        <v/>
      </c>
      <c r="O26" s="16" t="str">
        <f t="shared" si="18"/>
        <v/>
      </c>
      <c r="P26" s="74">
        <v>0</v>
      </c>
      <c r="Q26" s="75" t="str">
        <f>IFERROR(IF(P26&gt;1,P26*0.9,""),"")</f>
        <v/>
      </c>
      <c r="R26" s="75">
        <v>0</v>
      </c>
      <c r="S26" s="76" t="str">
        <f t="shared" si="1"/>
        <v/>
      </c>
      <c r="T26" s="18" t="str">
        <f t="shared" si="20"/>
        <v/>
      </c>
      <c r="U26" s="71">
        <v>2888</v>
      </c>
      <c r="V26" s="72">
        <f>IFERROR(IF(U26&gt;1,U26*0.9,""),"")</f>
        <v>2599.2000000000003</v>
      </c>
      <c r="W26" s="72">
        <v>349</v>
      </c>
      <c r="X26" s="73">
        <f t="shared" si="2"/>
        <v>2213</v>
      </c>
      <c r="Y26" s="16">
        <f t="shared" si="3"/>
        <v>0.14858417974761473</v>
      </c>
      <c r="Z26" s="74">
        <v>0</v>
      </c>
      <c r="AA26" s="75" t="str">
        <f>IFERROR(IF(Z26&gt;1,Z26*0.9,""),"")</f>
        <v/>
      </c>
      <c r="AB26" s="75">
        <v>0</v>
      </c>
      <c r="AC26" s="76" t="str">
        <f t="shared" si="4"/>
        <v/>
      </c>
      <c r="AD26" s="18" t="str">
        <f t="shared" si="5"/>
        <v/>
      </c>
      <c r="AE26" s="71" t="s">
        <v>159</v>
      </c>
      <c r="AF26" s="72" t="str">
        <f>IFERROR(IF(AE26&gt;1,AE26*0.9,""),"")</f>
        <v/>
      </c>
      <c r="AG26" s="72">
        <v>0</v>
      </c>
      <c r="AH26" s="73" t="str">
        <f t="shared" si="6"/>
        <v/>
      </c>
      <c r="AI26" s="16" t="str">
        <f t="shared" si="7"/>
        <v/>
      </c>
      <c r="AJ26" s="74">
        <v>2443</v>
      </c>
      <c r="AK26" s="75">
        <f>IFERROR(IF(AJ26&gt;1,AJ26*0.9,""),"")</f>
        <v>2198.7000000000003</v>
      </c>
      <c r="AL26" s="75">
        <v>640</v>
      </c>
      <c r="AM26" s="76">
        <f t="shared" si="8"/>
        <v>1922</v>
      </c>
      <c r="AN26" s="18">
        <f t="shared" si="9"/>
        <v>0.12584709146313741</v>
      </c>
      <c r="AO26" s="71">
        <v>2443</v>
      </c>
      <c r="AP26" s="72">
        <f>IFERROR(IF(AO26&gt;1,AO26*0.9,""),"")</f>
        <v>2198.7000000000003</v>
      </c>
      <c r="AQ26" s="72">
        <v>640</v>
      </c>
      <c r="AR26" s="73">
        <f t="shared" si="10"/>
        <v>1922</v>
      </c>
      <c r="AS26" s="16">
        <f t="shared" si="11"/>
        <v>0.12584709146313741</v>
      </c>
      <c r="AT26" s="74">
        <v>0</v>
      </c>
      <c r="AU26" s="75" t="str">
        <f>IFERROR(IF(AT26&gt;1,AT26*0.9,""),"")</f>
        <v/>
      </c>
      <c r="AV26" s="75">
        <v>0</v>
      </c>
      <c r="AW26" s="76" t="str">
        <f t="shared" si="12"/>
        <v/>
      </c>
      <c r="AX26" s="18" t="str">
        <f t="shared" si="13"/>
        <v/>
      </c>
      <c r="AY26" s="71" t="s">
        <v>159</v>
      </c>
      <c r="AZ26" s="72" t="str">
        <f>IFERROR(IF(AY26&gt;1,AY26*0.9,""),"")</f>
        <v/>
      </c>
      <c r="BA26" s="72">
        <v>0</v>
      </c>
      <c r="BB26" s="73" t="str">
        <f t="shared" si="14"/>
        <v/>
      </c>
      <c r="BC26" s="16" t="str">
        <f t="shared" si="15"/>
        <v/>
      </c>
    </row>
    <row r="27" spans="1:55" s="5" customFormat="1" ht="12.75" customHeight="1">
      <c r="A27" s="43" t="s">
        <v>380</v>
      </c>
      <c r="B27" s="40" t="s">
        <v>167</v>
      </c>
      <c r="C27" s="4"/>
      <c r="D27" s="50">
        <v>3.57</v>
      </c>
      <c r="E27" s="41" t="s">
        <v>443</v>
      </c>
      <c r="F27" s="84">
        <v>3464</v>
      </c>
      <c r="G27" s="84">
        <v>3149</v>
      </c>
      <c r="H27" s="143">
        <v>2474</v>
      </c>
      <c r="I27" s="143">
        <v>67</v>
      </c>
      <c r="J27" s="97">
        <f t="shared" si="16"/>
        <v>2407</v>
      </c>
      <c r="K27" s="71">
        <v>0</v>
      </c>
      <c r="L27" s="72" t="str">
        <f t="shared" si="37"/>
        <v/>
      </c>
      <c r="M27" s="72">
        <v>0</v>
      </c>
      <c r="N27" s="73" t="str">
        <f t="shared" si="0"/>
        <v/>
      </c>
      <c r="O27" s="16" t="str">
        <f t="shared" si="18"/>
        <v/>
      </c>
      <c r="P27" s="74">
        <v>0</v>
      </c>
      <c r="Q27" s="75" t="str">
        <f t="shared" si="38"/>
        <v/>
      </c>
      <c r="R27" s="75">
        <v>0</v>
      </c>
      <c r="S27" s="76" t="str">
        <f t="shared" si="1"/>
        <v/>
      </c>
      <c r="T27" s="18" t="str">
        <f t="shared" si="20"/>
        <v/>
      </c>
      <c r="U27" s="71">
        <v>2888</v>
      </c>
      <c r="V27" s="72">
        <f t="shared" si="39"/>
        <v>2599.2000000000003</v>
      </c>
      <c r="W27" s="72">
        <v>195</v>
      </c>
      <c r="X27" s="73">
        <f t="shared" si="2"/>
        <v>2212</v>
      </c>
      <c r="Y27" s="16">
        <f t="shared" si="3"/>
        <v>0.14896891351184988</v>
      </c>
      <c r="Z27" s="74">
        <v>0</v>
      </c>
      <c r="AA27" s="75" t="str">
        <f t="shared" si="40"/>
        <v/>
      </c>
      <c r="AB27" s="75">
        <v>0</v>
      </c>
      <c r="AC27" s="76" t="str">
        <f t="shared" si="4"/>
        <v/>
      </c>
      <c r="AD27" s="18" t="str">
        <f t="shared" si="5"/>
        <v/>
      </c>
      <c r="AE27" s="71" t="s">
        <v>159</v>
      </c>
      <c r="AF27" s="72" t="str">
        <f t="shared" si="41"/>
        <v/>
      </c>
      <c r="AG27" s="72">
        <v>0</v>
      </c>
      <c r="AH27" s="73" t="str">
        <f t="shared" si="6"/>
        <v/>
      </c>
      <c r="AI27" s="16" t="str">
        <f t="shared" si="7"/>
        <v/>
      </c>
      <c r="AJ27" s="74">
        <v>2443</v>
      </c>
      <c r="AK27" s="75">
        <f t="shared" si="42"/>
        <v>2198.7000000000003</v>
      </c>
      <c r="AL27" s="75">
        <v>536</v>
      </c>
      <c r="AM27" s="76">
        <f t="shared" si="8"/>
        <v>1871</v>
      </c>
      <c r="AN27" s="18">
        <f t="shared" si="9"/>
        <v>0.1490426160913268</v>
      </c>
      <c r="AO27" s="71">
        <v>2443</v>
      </c>
      <c r="AP27" s="72">
        <f t="shared" si="43"/>
        <v>2198.7000000000003</v>
      </c>
      <c r="AQ27" s="72">
        <v>536</v>
      </c>
      <c r="AR27" s="73">
        <f t="shared" si="10"/>
        <v>1871</v>
      </c>
      <c r="AS27" s="16">
        <f t="shared" si="11"/>
        <v>0.1490426160913268</v>
      </c>
      <c r="AT27" s="74">
        <v>0</v>
      </c>
      <c r="AU27" s="75" t="str">
        <f t="shared" si="44"/>
        <v/>
      </c>
      <c r="AV27" s="75">
        <v>0</v>
      </c>
      <c r="AW27" s="76" t="str">
        <f t="shared" si="12"/>
        <v/>
      </c>
      <c r="AX27" s="18" t="str">
        <f t="shared" si="13"/>
        <v/>
      </c>
      <c r="AY27" s="71" t="s">
        <v>159</v>
      </c>
      <c r="AZ27" s="72" t="str">
        <f t="shared" si="45"/>
        <v/>
      </c>
      <c r="BA27" s="72">
        <v>0</v>
      </c>
      <c r="BB27" s="73" t="str">
        <f t="shared" si="14"/>
        <v/>
      </c>
      <c r="BC27" s="16" t="str">
        <f t="shared" si="15"/>
        <v/>
      </c>
    </row>
    <row r="28" spans="1:55" s="5" customFormat="1" ht="12.75" customHeight="1">
      <c r="A28" s="43" t="s">
        <v>18</v>
      </c>
      <c r="B28" s="40" t="s">
        <v>167</v>
      </c>
      <c r="C28" s="4" t="s">
        <v>5</v>
      </c>
      <c r="D28" s="50">
        <v>3.57</v>
      </c>
      <c r="E28" s="41" t="s">
        <v>190</v>
      </c>
      <c r="F28" s="84">
        <v>3959</v>
      </c>
      <c r="G28" s="84">
        <v>0</v>
      </c>
      <c r="H28" s="143">
        <v>2715</v>
      </c>
      <c r="I28" s="143">
        <v>0</v>
      </c>
      <c r="J28" s="97">
        <f t="shared" si="16"/>
        <v>2715</v>
      </c>
      <c r="K28" s="71">
        <v>0</v>
      </c>
      <c r="L28" s="72" t="str">
        <f t="shared" si="37"/>
        <v/>
      </c>
      <c r="M28" s="72">
        <v>0</v>
      </c>
      <c r="N28" s="73" t="str">
        <f t="shared" si="0"/>
        <v/>
      </c>
      <c r="O28" s="16" t="str">
        <f t="shared" ref="O28:O41" si="91">IFERROR(IF((IFERROR(IF(M28&gt;1,(L28-N28)/L28,""),(($G28*0.9)-N28)/($G28*0.9)))&gt;1%,IFERROR(IF(M28&gt;1,(L28-N28)/L28,""),(($G28*0.9)-N28)/($G28*0.9)),""),"")</f>
        <v/>
      </c>
      <c r="P28" s="74">
        <v>0</v>
      </c>
      <c r="Q28" s="75" t="str">
        <f t="shared" si="38"/>
        <v/>
      </c>
      <c r="R28" s="75">
        <v>0</v>
      </c>
      <c r="S28" s="76" t="str">
        <f t="shared" si="1"/>
        <v/>
      </c>
      <c r="T28" s="18" t="str">
        <f t="shared" ref="T28:T41" si="92">IFERROR(IF((IFERROR(IF(R28&gt;1,(Q28-S28)/Q28,""),(($G28*0.9)-S28)/($G28*0.9)))&gt;1%,IFERROR(IF(R28&gt;1,(Q28-S28)/Q28,""),(($G28*0.9)-S28)/($G28*0.9)),""),"")</f>
        <v/>
      </c>
      <c r="U28" s="71">
        <v>0</v>
      </c>
      <c r="V28" s="72" t="str">
        <f t="shared" si="39"/>
        <v/>
      </c>
      <c r="W28" s="72">
        <v>0</v>
      </c>
      <c r="X28" s="73" t="str">
        <f t="shared" si="2"/>
        <v/>
      </c>
      <c r="Y28" s="16" t="str">
        <f t="shared" ref="Y28:Y41" si="93">IFERROR(IF((IFERROR(IF(W28&gt;1,(V28-X28)/V28,""),(($G28*0.9)-X28)/($G28*0.9)))&gt;1%,IFERROR(IF(W28&gt;1,(V28-X28)/V28,""),(($G28*0.9)-X28)/($G28*0.9)),""),"")</f>
        <v/>
      </c>
      <c r="Z28" s="74">
        <v>0</v>
      </c>
      <c r="AA28" s="75" t="str">
        <f t="shared" si="40"/>
        <v/>
      </c>
      <c r="AB28" s="75">
        <v>0</v>
      </c>
      <c r="AC28" s="76" t="str">
        <f t="shared" si="4"/>
        <v/>
      </c>
      <c r="AD28" s="18" t="str">
        <f t="shared" ref="AD28:AD41" si="94">IFERROR(IF((IFERROR(IF(AB28&gt;1,(AA28-AC28)/AA28,""),(($G28*0.9)-AC28)/($G28*0.9)))&gt;1%,IFERROR(IF(AB28&gt;1,(AA28-AC28)/AA28,""),(($G28*0.9)-AC28)/($G28*0.9)),""),"")</f>
        <v/>
      </c>
      <c r="AE28" s="71">
        <v>0</v>
      </c>
      <c r="AF28" s="72" t="str">
        <f t="shared" si="41"/>
        <v/>
      </c>
      <c r="AG28" s="72">
        <v>0</v>
      </c>
      <c r="AH28" s="73" t="str">
        <f t="shared" si="6"/>
        <v/>
      </c>
      <c r="AI28" s="16" t="str">
        <f t="shared" ref="AI28:AI41" si="95">IFERROR(IF((IFERROR(IF(AG28&gt;1,(AF28-AH28)/AF28,""),(($G28*0.9)-AH28)/($G28*0.9)))&gt;1%,IFERROR(IF(AG28&gt;1,(AF28-AH28)/AF28,""),(($G28*0.9)-AH28)/($G28*0.9)),""),"")</f>
        <v/>
      </c>
      <c r="AJ28" s="74">
        <v>0</v>
      </c>
      <c r="AK28" s="75" t="str">
        <f t="shared" si="42"/>
        <v/>
      </c>
      <c r="AL28" s="75">
        <v>0</v>
      </c>
      <c r="AM28" s="76" t="str">
        <f t="shared" si="8"/>
        <v/>
      </c>
      <c r="AN28" s="18" t="str">
        <f t="shared" ref="AN28:AN41" si="96">IFERROR(IF((IFERROR(IF(AL28&gt;1,(AK28-AM28)/AK28,""),(($G28*0.9)-AM28)/($G28*0.9)))&gt;1%,IFERROR(IF(AL28&gt;1,(AK28-AM28)/AK28,""),(($G28*0.9)-AM28)/($G28*0.9)),""),"")</f>
        <v/>
      </c>
      <c r="AO28" s="71">
        <v>0</v>
      </c>
      <c r="AP28" s="72" t="str">
        <f t="shared" si="43"/>
        <v/>
      </c>
      <c r="AQ28" s="72">
        <v>0</v>
      </c>
      <c r="AR28" s="73" t="str">
        <f t="shared" si="10"/>
        <v/>
      </c>
      <c r="AS28" s="16" t="str">
        <f t="shared" ref="AS28:AS41" si="97">IFERROR(IF((IFERROR(IF(AQ28&gt;1,(AP28-AR28)/AP28,""),(($G28*0.9)-AR28)/($G28*0.9)))&gt;1%,IFERROR(IF(AQ28&gt;1,(AP28-AR28)/AP28,""),(($G28*0.9)-AR28)/($G28*0.9)),""),"")</f>
        <v/>
      </c>
      <c r="AT28" s="74">
        <v>0</v>
      </c>
      <c r="AU28" s="75" t="str">
        <f t="shared" si="44"/>
        <v/>
      </c>
      <c r="AV28" s="75">
        <v>0</v>
      </c>
      <c r="AW28" s="76" t="str">
        <f t="shared" si="12"/>
        <v/>
      </c>
      <c r="AX28" s="18" t="str">
        <f t="shared" si="13"/>
        <v/>
      </c>
      <c r="AY28" s="71">
        <v>0</v>
      </c>
      <c r="AZ28" s="72" t="str">
        <f t="shared" si="45"/>
        <v/>
      </c>
      <c r="BA28" s="72">
        <v>0</v>
      </c>
      <c r="BB28" s="73" t="str">
        <f t="shared" si="14"/>
        <v/>
      </c>
      <c r="BC28" s="16" t="str">
        <f t="shared" ref="BC28:BC41" si="98">IFERROR(IF((IFERROR(IF(BA28&gt;1,(AZ28-BB28)/AZ28,""),(($G28*0.9)-BB28)/($G28*0.9)))&gt;1%,IFERROR(IF(BA28&gt;1,(AZ28-BB28)/AZ28,""),(($G28*0.9)-BB28)/($G28*0.9)),""),"")</f>
        <v/>
      </c>
    </row>
    <row r="29" spans="1:55" s="5" customFormat="1" ht="12.75" customHeight="1">
      <c r="A29" s="43" t="s">
        <v>428</v>
      </c>
      <c r="B29" s="40" t="s">
        <v>167</v>
      </c>
      <c r="C29" s="4" t="s">
        <v>6</v>
      </c>
      <c r="D29" s="50">
        <v>3.57</v>
      </c>
      <c r="E29" s="41" t="s">
        <v>444</v>
      </c>
      <c r="F29" s="84">
        <v>3959</v>
      </c>
      <c r="G29" s="84">
        <v>3599</v>
      </c>
      <c r="H29" s="143">
        <v>2745</v>
      </c>
      <c r="I29" s="143">
        <v>89</v>
      </c>
      <c r="J29" s="97">
        <f t="shared" si="16"/>
        <v>2656</v>
      </c>
      <c r="K29" s="71">
        <v>3110</v>
      </c>
      <c r="L29" s="72">
        <f>IFERROR(IF(K29&gt;1,K29*0.9,""),"")</f>
        <v>2799</v>
      </c>
      <c r="M29" s="72">
        <v>356</v>
      </c>
      <c r="N29" s="73">
        <f t="shared" si="0"/>
        <v>2300</v>
      </c>
      <c r="O29" s="16">
        <f>IFERROR(IF((IFERROR(IF(M29&gt;1,(L29-N29)/L29,""),(($G29*0.9)-N29)/($G29*0.9)))&gt;1%,IFERROR(IF(M29&gt;1,(L29-N29)/L29,""),(($G29*0.9)-N29)/($G29*0.9)),""),"")</f>
        <v>0.17827795641300465</v>
      </c>
      <c r="P29" s="74">
        <v>0</v>
      </c>
      <c r="Q29" s="75" t="str">
        <f>IFERROR(IF(P29&gt;1,P29*0.9,""),"")</f>
        <v/>
      </c>
      <c r="R29" s="75">
        <v>0</v>
      </c>
      <c r="S29" s="76" t="str">
        <f t="shared" si="1"/>
        <v/>
      </c>
      <c r="T29" s="18" t="str">
        <f>IFERROR(IF((IFERROR(IF(R29&gt;1,(Q29-S29)/Q29,""),(($G29*0.9)-S29)/($G29*0.9)))&gt;1%,IFERROR(IF(R29&gt;1,(Q29-S29)/Q29,""),(($G29*0.9)-S29)/($G29*0.9)),""),"")</f>
        <v/>
      </c>
      <c r="U29" s="71">
        <v>0</v>
      </c>
      <c r="V29" s="72" t="str">
        <f>IFERROR(IF(U29&gt;1,U29*0.9,""),"")</f>
        <v/>
      </c>
      <c r="W29" s="72">
        <v>0</v>
      </c>
      <c r="X29" s="73" t="str">
        <f t="shared" si="2"/>
        <v/>
      </c>
      <c r="Y29" s="16" t="str">
        <f>IFERROR(IF((IFERROR(IF(W29&gt;1,(V29-X29)/V29,""),(($G29*0.9)-X29)/($G29*0.9)))&gt;1%,IFERROR(IF(W29&gt;1,(V29-X29)/V29,""),(($G29*0.9)-X29)/($G29*0.9)),""),"")</f>
        <v/>
      </c>
      <c r="Z29" s="74">
        <v>2999</v>
      </c>
      <c r="AA29" s="75">
        <f>IFERROR(IF(Z29&gt;1,Z29*0.9,""),"")</f>
        <v>2699.1</v>
      </c>
      <c r="AB29" s="75">
        <v>438</v>
      </c>
      <c r="AC29" s="76">
        <f t="shared" si="4"/>
        <v>2218</v>
      </c>
      <c r="AD29" s="18">
        <f>IFERROR(IF((IFERROR(IF(AB29&gt;1,(AA29-AC29)/AA29,""),(($G29*0.9)-AC29)/($G29*0.9)))&gt;1%,IFERROR(IF(AB29&gt;1,(AA29-AC29)/AA29,""),(($G29*0.9)-AC29)/($G29*0.9)),""),"")</f>
        <v>0.17824460005186912</v>
      </c>
      <c r="AE29" s="71">
        <v>0</v>
      </c>
      <c r="AF29" s="72" t="str">
        <f>IFERROR(IF(AE29&gt;1,AE29*0.9,""),"")</f>
        <v/>
      </c>
      <c r="AG29" s="72">
        <v>0</v>
      </c>
      <c r="AH29" s="73" t="str">
        <f t="shared" si="6"/>
        <v/>
      </c>
      <c r="AI29" s="16" t="str">
        <f>IFERROR(IF((IFERROR(IF(AG29&gt;1,(AF29-AH29)/AF29,""),(($G29*0.9)-AH29)/($G29*0.9)))&gt;1%,IFERROR(IF(AG29&gt;1,(AF29-AH29)/AF29,""),(($G29*0.9)-AH29)/($G29*0.9)),""),"")</f>
        <v/>
      </c>
      <c r="AJ29" s="74">
        <v>2777</v>
      </c>
      <c r="AK29" s="75">
        <f>IFERROR(IF(AJ29&gt;1,AJ29*0.9,""),"")</f>
        <v>2499.3000000000002</v>
      </c>
      <c r="AL29" s="75">
        <v>602</v>
      </c>
      <c r="AM29" s="76">
        <f t="shared" si="8"/>
        <v>2054</v>
      </c>
      <c r="AN29" s="18">
        <f>IFERROR(IF((IFERROR(IF(AL29&gt;1,(AK29-AM29)/AK29,""),(($G29*0.9)-AM29)/($G29*0.9)))&gt;1%,IFERROR(IF(AL29&gt;1,(AK29-AM29)/AK29,""),(($G29*0.9)-AM29)/($G29*0.9)),""),"")</f>
        <v>0.17816988756851926</v>
      </c>
      <c r="AO29" s="71">
        <v>2777</v>
      </c>
      <c r="AP29" s="72">
        <f>IFERROR(IF(AO29&gt;1,AO29*0.9,""),"")</f>
        <v>2499.3000000000002</v>
      </c>
      <c r="AQ29" s="72">
        <v>602</v>
      </c>
      <c r="AR29" s="73">
        <f t="shared" si="10"/>
        <v>2054</v>
      </c>
      <c r="AS29" s="16">
        <f>IFERROR(IF((IFERROR(IF(AQ29&gt;1,(AP29-AR29)/AP29,""),(($G29*0.9)-AR29)/($G29*0.9)))&gt;1%,IFERROR(IF(AQ29&gt;1,(AP29-AR29)/AP29,""),(($G29*0.9)-AR29)/($G29*0.9)),""),"")</f>
        <v>0.17816988756851926</v>
      </c>
      <c r="AT29" s="74">
        <v>0</v>
      </c>
      <c r="AU29" s="75" t="str">
        <f>IFERROR(IF(AT29&gt;1,AT29*0.9,""),"")</f>
        <v/>
      </c>
      <c r="AV29" s="75">
        <v>0</v>
      </c>
      <c r="AW29" s="76" t="str">
        <f t="shared" si="12"/>
        <v/>
      </c>
      <c r="AX29" s="18" t="str">
        <f t="shared" si="13"/>
        <v/>
      </c>
      <c r="AY29" s="71">
        <v>3332</v>
      </c>
      <c r="AZ29" s="72">
        <f>IFERROR(IF(AY29&gt;1,AY29*0.9,""),"")</f>
        <v>2998.8</v>
      </c>
      <c r="BA29" s="72">
        <v>192</v>
      </c>
      <c r="BB29" s="73">
        <f t="shared" si="14"/>
        <v>2464</v>
      </c>
      <c r="BC29" s="16">
        <f>IFERROR(IF((IFERROR(IF(BA29&gt;1,(AZ29-BB29)/AZ29,""),(($G29*0.9)-BB29)/($G29*0.9)))&gt;1%,IFERROR(IF(BA29&gt;1,(AZ29-BB29)/AZ29,""),(($G29*0.9)-BB29)/($G29*0.9)),""),"")</f>
        <v>0.17833800186741369</v>
      </c>
    </row>
    <row r="30" spans="1:55" s="5" customFormat="1" ht="12.75" customHeight="1">
      <c r="A30" s="43" t="s">
        <v>427</v>
      </c>
      <c r="B30" s="40" t="s">
        <v>167</v>
      </c>
      <c r="C30" s="4" t="s">
        <v>6</v>
      </c>
      <c r="D30" s="50">
        <v>3.57</v>
      </c>
      <c r="E30" s="41" t="s">
        <v>444</v>
      </c>
      <c r="F30" s="84">
        <v>3739</v>
      </c>
      <c r="G30" s="84">
        <v>3399</v>
      </c>
      <c r="H30" s="143">
        <v>2592</v>
      </c>
      <c r="I30" s="143">
        <v>84</v>
      </c>
      <c r="J30" s="97">
        <f t="shared" si="16"/>
        <v>2508</v>
      </c>
      <c r="K30" s="71">
        <v>3110</v>
      </c>
      <c r="L30" s="72">
        <f>IFERROR(IF(K30&gt;1,K30*0.9,""),"")</f>
        <v>2799</v>
      </c>
      <c r="M30" s="72">
        <v>208</v>
      </c>
      <c r="N30" s="73">
        <f t="shared" si="0"/>
        <v>2300</v>
      </c>
      <c r="O30" s="16">
        <f>IFERROR(IF((IFERROR(IF(M30&gt;1,(L30-N30)/L30,""),(($G30*0.9)-N30)/($G30*0.9)))&gt;1%,IFERROR(IF(M30&gt;1,(L30-N30)/L30,""),(($G30*0.9)-N30)/($G30*0.9)),""),"")</f>
        <v>0.17827795641300465</v>
      </c>
      <c r="P30" s="74">
        <v>0</v>
      </c>
      <c r="Q30" s="75" t="str">
        <f>IFERROR(IF(P30&gt;1,P30*0.9,""),"")</f>
        <v/>
      </c>
      <c r="R30" s="75">
        <v>0</v>
      </c>
      <c r="S30" s="76" t="str">
        <f t="shared" si="1"/>
        <v/>
      </c>
      <c r="T30" s="18" t="str">
        <f>IFERROR(IF((IFERROR(IF(R30&gt;1,(Q30-S30)/Q30,""),(($G30*0.9)-S30)/($G30*0.9)))&gt;1%,IFERROR(IF(R30&gt;1,(Q30-S30)/Q30,""),(($G30*0.9)-S30)/($G30*0.9)),""),"")</f>
        <v/>
      </c>
      <c r="U30" s="71">
        <v>0</v>
      </c>
      <c r="V30" s="72" t="str">
        <f>IFERROR(IF(U30&gt;1,U30*0.9,""),"")</f>
        <v/>
      </c>
      <c r="W30" s="72">
        <v>0</v>
      </c>
      <c r="X30" s="73" t="str">
        <f t="shared" si="2"/>
        <v/>
      </c>
      <c r="Y30" s="16" t="str">
        <f>IFERROR(IF((IFERROR(IF(W30&gt;1,(V30-X30)/V30,""),(($G30*0.9)-X30)/($G30*0.9)))&gt;1%,IFERROR(IF(W30&gt;1,(V30-X30)/V30,""),(($G30*0.9)-X30)/($G30*0.9)),""),"")</f>
        <v/>
      </c>
      <c r="Z30" s="74">
        <v>2999</v>
      </c>
      <c r="AA30" s="75">
        <f>IFERROR(IF(Z30&gt;1,Z30*0.9,""),"")</f>
        <v>2699.1</v>
      </c>
      <c r="AB30" s="75">
        <v>290</v>
      </c>
      <c r="AC30" s="76">
        <f t="shared" si="4"/>
        <v>2218</v>
      </c>
      <c r="AD30" s="18">
        <f>IFERROR(IF((IFERROR(IF(AB30&gt;1,(AA30-AC30)/AA30,""),(($G30*0.9)-AC30)/($G30*0.9)))&gt;1%,IFERROR(IF(AB30&gt;1,(AA30-AC30)/AA30,""),(($G30*0.9)-AC30)/($G30*0.9)),""),"")</f>
        <v>0.17824460005186912</v>
      </c>
      <c r="AE30" s="71">
        <v>0</v>
      </c>
      <c r="AF30" s="72" t="str">
        <f>IFERROR(IF(AE30&gt;1,AE30*0.9,""),"")</f>
        <v/>
      </c>
      <c r="AG30" s="72">
        <v>0</v>
      </c>
      <c r="AH30" s="73" t="str">
        <f t="shared" si="6"/>
        <v/>
      </c>
      <c r="AI30" s="16" t="str">
        <f>IFERROR(IF((IFERROR(IF(AG30&gt;1,(AF30-AH30)/AF30,""),(($G30*0.9)-AH30)/($G30*0.9)))&gt;1%,IFERROR(IF(AG30&gt;1,(AF30-AH30)/AF30,""),(($G30*0.9)-AH30)/($G30*0.9)),""),"")</f>
        <v/>
      </c>
      <c r="AJ30" s="74">
        <v>2777</v>
      </c>
      <c r="AK30" s="75">
        <f>IFERROR(IF(AJ30&gt;1,AJ30*0.9,""),"")</f>
        <v>2499.3000000000002</v>
      </c>
      <c r="AL30" s="75">
        <v>455</v>
      </c>
      <c r="AM30" s="76">
        <f t="shared" si="8"/>
        <v>2053</v>
      </c>
      <c r="AN30" s="18">
        <f>IFERROR(IF((IFERROR(IF(AL30&gt;1,(AK30-AM30)/AK30,""),(($G30*0.9)-AM30)/($G30*0.9)))&gt;1%,IFERROR(IF(AL30&gt;1,(AK30-AM30)/AK30,""),(($G30*0.9)-AM30)/($G30*0.9)),""),"")</f>
        <v>0.17856999959988804</v>
      </c>
      <c r="AO30" s="71">
        <v>2777</v>
      </c>
      <c r="AP30" s="72">
        <f>IFERROR(IF(AO30&gt;1,AO30*0.9,""),"")</f>
        <v>2499.3000000000002</v>
      </c>
      <c r="AQ30" s="72">
        <v>455</v>
      </c>
      <c r="AR30" s="73">
        <f t="shared" si="10"/>
        <v>2053</v>
      </c>
      <c r="AS30" s="16">
        <f>IFERROR(IF((IFERROR(IF(AQ30&gt;1,(AP30-AR30)/AP30,""),(($G30*0.9)-AR30)/($G30*0.9)))&gt;1%,IFERROR(IF(AQ30&gt;1,(AP30-AR30)/AP30,""),(($G30*0.9)-AR30)/($G30*0.9)),""),"")</f>
        <v>0.17856999959988804</v>
      </c>
      <c r="AT30" s="74">
        <v>0</v>
      </c>
      <c r="AU30" s="75" t="str">
        <f>IFERROR(IF(AT30&gt;1,AT30*0.9,""),"")</f>
        <v/>
      </c>
      <c r="AV30" s="75">
        <v>0</v>
      </c>
      <c r="AW30" s="76" t="str">
        <f t="shared" si="12"/>
        <v/>
      </c>
      <c r="AX30" s="18" t="str">
        <f t="shared" si="13"/>
        <v/>
      </c>
      <c r="AY30" s="71">
        <v>3221</v>
      </c>
      <c r="AZ30" s="72">
        <f>IFERROR(IF(AY30&gt;1,AY30*0.9,""),"")</f>
        <v>2898.9</v>
      </c>
      <c r="BA30" s="72">
        <v>126</v>
      </c>
      <c r="BB30" s="73">
        <f t="shared" si="14"/>
        <v>2382</v>
      </c>
      <c r="BC30" s="16">
        <f>IFERROR(IF((IFERROR(IF(BA30&gt;1,(AZ30-BB30)/AZ30,""),(($G30*0.9)-BB30)/($G30*0.9)))&gt;1%,IFERROR(IF(BA30&gt;1,(AZ30-BB30)/AZ30,""),(($G30*0.9)-BB30)/($G30*0.9)),""),"")</f>
        <v>0.17830901376384148</v>
      </c>
    </row>
    <row r="31" spans="1:55" s="5" customFormat="1" ht="12.75" customHeight="1">
      <c r="A31" s="43" t="s">
        <v>22</v>
      </c>
      <c r="B31" s="40" t="s">
        <v>167</v>
      </c>
      <c r="C31" s="4" t="s">
        <v>503</v>
      </c>
      <c r="D31" s="50">
        <v>3.57</v>
      </c>
      <c r="E31" s="41" t="s">
        <v>350</v>
      </c>
      <c r="F31" s="84">
        <v>4619</v>
      </c>
      <c r="G31" s="84">
        <v>4199</v>
      </c>
      <c r="H31" s="143">
        <v>3170</v>
      </c>
      <c r="I31" s="143">
        <v>14</v>
      </c>
      <c r="J31" s="97">
        <f t="shared" si="16"/>
        <v>3156</v>
      </c>
      <c r="K31" s="71" t="s">
        <v>159</v>
      </c>
      <c r="L31" s="72" t="str">
        <f t="shared" si="37"/>
        <v/>
      </c>
      <c r="M31" s="72">
        <v>0</v>
      </c>
      <c r="N31" s="73" t="str">
        <f t="shared" si="0"/>
        <v/>
      </c>
      <c r="O31" s="16" t="str">
        <f t="shared" si="91"/>
        <v/>
      </c>
      <c r="P31" s="74">
        <v>0</v>
      </c>
      <c r="Q31" s="75" t="str">
        <f t="shared" si="38"/>
        <v/>
      </c>
      <c r="R31" s="75">
        <v>0</v>
      </c>
      <c r="S31" s="76" t="str">
        <f t="shared" si="1"/>
        <v/>
      </c>
      <c r="T31" s="18" t="str">
        <f t="shared" si="92"/>
        <v/>
      </c>
      <c r="U31" s="71">
        <v>0</v>
      </c>
      <c r="V31" s="72" t="str">
        <f t="shared" si="39"/>
        <v/>
      </c>
      <c r="W31" s="72">
        <v>0</v>
      </c>
      <c r="X31" s="73" t="str">
        <f t="shared" si="2"/>
        <v/>
      </c>
      <c r="Y31" s="16" t="str">
        <f t="shared" si="93"/>
        <v/>
      </c>
      <c r="Z31" s="74">
        <v>0</v>
      </c>
      <c r="AA31" s="75" t="str">
        <f t="shared" si="40"/>
        <v/>
      </c>
      <c r="AB31" s="75">
        <v>0</v>
      </c>
      <c r="AC31" s="76" t="str">
        <f t="shared" si="4"/>
        <v/>
      </c>
      <c r="AD31" s="18" t="str">
        <f t="shared" si="94"/>
        <v/>
      </c>
      <c r="AE31" s="71">
        <v>0</v>
      </c>
      <c r="AF31" s="72" t="str">
        <f t="shared" si="41"/>
        <v/>
      </c>
      <c r="AG31" s="72">
        <v>0</v>
      </c>
      <c r="AH31" s="73" t="str">
        <f t="shared" si="6"/>
        <v/>
      </c>
      <c r="AI31" s="16" t="str">
        <f t="shared" si="95"/>
        <v/>
      </c>
      <c r="AJ31" s="74">
        <v>0</v>
      </c>
      <c r="AK31" s="75" t="str">
        <f t="shared" si="42"/>
        <v/>
      </c>
      <c r="AL31" s="75">
        <v>0</v>
      </c>
      <c r="AM31" s="76" t="str">
        <f t="shared" si="8"/>
        <v/>
      </c>
      <c r="AN31" s="18" t="str">
        <f t="shared" si="96"/>
        <v/>
      </c>
      <c r="AO31" s="71">
        <v>0</v>
      </c>
      <c r="AP31" s="72" t="str">
        <f t="shared" si="43"/>
        <v/>
      </c>
      <c r="AQ31" s="72">
        <v>0</v>
      </c>
      <c r="AR31" s="73" t="str">
        <f t="shared" si="10"/>
        <v/>
      </c>
      <c r="AS31" s="16" t="str">
        <f t="shared" si="97"/>
        <v/>
      </c>
      <c r="AT31" s="74">
        <v>0</v>
      </c>
      <c r="AU31" s="75" t="str">
        <f t="shared" si="44"/>
        <v/>
      </c>
      <c r="AV31" s="75">
        <v>0</v>
      </c>
      <c r="AW31" s="76" t="str">
        <f t="shared" si="12"/>
        <v/>
      </c>
      <c r="AX31" s="18" t="str">
        <f t="shared" si="13"/>
        <v/>
      </c>
      <c r="AY31" s="71">
        <v>0</v>
      </c>
      <c r="AZ31" s="72" t="str">
        <f t="shared" si="45"/>
        <v/>
      </c>
      <c r="BA31" s="72">
        <v>0</v>
      </c>
      <c r="BB31" s="73" t="str">
        <f t="shared" si="14"/>
        <v/>
      </c>
      <c r="BC31" s="16" t="str">
        <f t="shared" si="98"/>
        <v/>
      </c>
    </row>
    <row r="32" spans="1:55" s="5" customFormat="1" ht="12.75" customHeight="1">
      <c r="A32" s="43" t="s">
        <v>430</v>
      </c>
      <c r="B32" s="40" t="s">
        <v>167</v>
      </c>
      <c r="C32" s="4" t="s">
        <v>6</v>
      </c>
      <c r="D32" s="50">
        <v>3.57</v>
      </c>
      <c r="E32" s="41" t="s">
        <v>508</v>
      </c>
      <c r="F32" s="84">
        <v>4619</v>
      </c>
      <c r="G32" s="84">
        <v>4199</v>
      </c>
      <c r="H32" s="143">
        <v>3202</v>
      </c>
      <c r="I32" s="143">
        <v>79</v>
      </c>
      <c r="J32" s="97">
        <f t="shared" si="16"/>
        <v>3123</v>
      </c>
      <c r="K32" s="71" t="s">
        <v>159</v>
      </c>
      <c r="L32" s="72" t="str">
        <f t="shared" ref="L32:L39" si="99">IFERROR(IF(K32&gt;1,K32*0.9,""),"")</f>
        <v/>
      </c>
      <c r="M32" s="72">
        <v>0</v>
      </c>
      <c r="N32" s="73" t="str">
        <f t="shared" si="0"/>
        <v/>
      </c>
      <c r="O32" s="16" t="str">
        <f t="shared" ref="O32:O39" si="100">IFERROR(IF((IFERROR(IF(M32&gt;1,(L32-N32)/L32,""),(($G32*0.9)-N32)/($G32*0.9)))&gt;1%,IFERROR(IF(M32&gt;1,(L32-N32)/L32,""),(($G32*0.9)-N32)/($G32*0.9)),""),"")</f>
        <v/>
      </c>
      <c r="P32" s="74">
        <v>0</v>
      </c>
      <c r="Q32" s="75" t="str">
        <f t="shared" ref="Q32:Q39" si="101">IFERROR(IF(P32&gt;1,P32*0.9,""),"")</f>
        <v/>
      </c>
      <c r="R32" s="75">
        <v>0</v>
      </c>
      <c r="S32" s="76" t="str">
        <f t="shared" si="1"/>
        <v/>
      </c>
      <c r="T32" s="18" t="str">
        <f t="shared" ref="T32:T39" si="102">IFERROR(IF((IFERROR(IF(R32&gt;1,(Q32-S32)/Q32,""),(($G32*0.9)-S32)/($G32*0.9)))&gt;1%,IFERROR(IF(R32&gt;1,(Q32-S32)/Q32,""),(($G32*0.9)-S32)/($G32*0.9)),""),"")</f>
        <v/>
      </c>
      <c r="U32" s="71">
        <v>0</v>
      </c>
      <c r="V32" s="72" t="str">
        <f t="shared" ref="V32:V39" si="103">IFERROR(IF(U32&gt;1,U32*0.9,""),"")</f>
        <v/>
      </c>
      <c r="W32" s="72">
        <v>0</v>
      </c>
      <c r="X32" s="73" t="str">
        <f t="shared" si="2"/>
        <v/>
      </c>
      <c r="Y32" s="16" t="str">
        <f t="shared" ref="Y32:Y39" si="104">IFERROR(IF((IFERROR(IF(W32&gt;1,(V32-X32)/V32,""),(($G32*0.9)-X32)/($G32*0.9)))&gt;1%,IFERROR(IF(W32&gt;1,(V32-X32)/V32,""),(($G32*0.9)-X32)/($G32*0.9)),""),"")</f>
        <v/>
      </c>
      <c r="Z32" s="74">
        <v>3888</v>
      </c>
      <c r="AA32" s="75">
        <f t="shared" ref="AA32:AA39" si="105">IFERROR(IF(Z32&gt;1,Z32*0.9,""),"")</f>
        <v>3499.2000000000003</v>
      </c>
      <c r="AB32" s="75">
        <v>225</v>
      </c>
      <c r="AC32" s="76">
        <f t="shared" si="4"/>
        <v>2898</v>
      </c>
      <c r="AD32" s="18">
        <f t="shared" ref="AD32:AD39" si="106">IFERROR(IF((IFERROR(IF(AB32&gt;1,(AA32-AC32)/AA32,""),(($G32*0.9)-AC32)/($G32*0.9)))&gt;1%,IFERROR(IF(AB32&gt;1,(AA32-AC32)/AA32,""),(($G32*0.9)-AC32)/($G32*0.9)),""),"")</f>
        <v>0.17181069958847744</v>
      </c>
      <c r="AE32" s="71">
        <v>0</v>
      </c>
      <c r="AF32" s="72" t="str">
        <f t="shared" ref="AF32:AF39" si="107">IFERROR(IF(AE32&gt;1,AE32*0.9,""),"")</f>
        <v/>
      </c>
      <c r="AG32" s="72">
        <v>0</v>
      </c>
      <c r="AH32" s="73" t="str">
        <f t="shared" si="6"/>
        <v/>
      </c>
      <c r="AI32" s="16" t="str">
        <f t="shared" ref="AI32:AI39" si="108">IFERROR(IF((IFERROR(IF(AG32&gt;1,(AF32-AH32)/AF32,""),(($G32*0.9)-AH32)/($G32*0.9)))&gt;1%,IFERROR(IF(AG32&gt;1,(AF32-AH32)/AF32,""),(($G32*0.9)-AH32)/($G32*0.9)),""),"")</f>
        <v/>
      </c>
      <c r="AJ32" s="74">
        <v>3332</v>
      </c>
      <c r="AK32" s="75">
        <f t="shared" ref="AK32:AK39" si="109">IFERROR(IF(AJ32&gt;1,AJ32*0.9,""),"")</f>
        <v>2998.8</v>
      </c>
      <c r="AL32" s="75">
        <v>640</v>
      </c>
      <c r="AM32" s="76">
        <f t="shared" si="8"/>
        <v>2483</v>
      </c>
      <c r="AN32" s="18">
        <f t="shared" ref="AN32:AN39" si="110">IFERROR(IF((IFERROR(IF(AL32&gt;1,(AK32-AM32)/AK32,""),(($G32*0.9)-AM32)/($G32*0.9)))&gt;1%,IFERROR(IF(AL32&gt;1,(AK32-AM32)/AK32,""),(($G32*0.9)-AM32)/($G32*0.9)),""),"")</f>
        <v>0.17200213418700819</v>
      </c>
      <c r="AO32" s="71">
        <v>3332</v>
      </c>
      <c r="AP32" s="72">
        <f t="shared" ref="AP32:AP39" si="111">IFERROR(IF(AO32&gt;1,AO32*0.9,""),"")</f>
        <v>2998.8</v>
      </c>
      <c r="AQ32" s="72">
        <v>640</v>
      </c>
      <c r="AR32" s="73">
        <f t="shared" si="10"/>
        <v>2483</v>
      </c>
      <c r="AS32" s="16">
        <f t="shared" ref="AS32:AS39" si="112">IFERROR(IF((IFERROR(IF(AQ32&gt;1,(AP32-AR32)/AP32,""),(($G32*0.9)-AR32)/($G32*0.9)))&gt;1%,IFERROR(IF(AQ32&gt;1,(AP32-AR32)/AP32,""),(($G32*0.9)-AR32)/($G32*0.9)),""),"")</f>
        <v>0.17200213418700819</v>
      </c>
      <c r="AT32" s="74">
        <v>0</v>
      </c>
      <c r="AU32" s="75" t="str">
        <f t="shared" ref="AU32:AU39" si="113">IFERROR(IF(AT32&gt;1,AT32*0.9,""),"")</f>
        <v/>
      </c>
      <c r="AV32" s="75">
        <v>0</v>
      </c>
      <c r="AW32" s="76" t="str">
        <f t="shared" si="12"/>
        <v/>
      </c>
      <c r="AX32" s="18" t="str">
        <f t="shared" si="13"/>
        <v/>
      </c>
      <c r="AY32" s="71">
        <v>3888</v>
      </c>
      <c r="AZ32" s="72">
        <f t="shared" ref="AZ32:AZ39" si="114">IFERROR(IF(AY32&gt;1,AY32*0.9,""),"")</f>
        <v>3499.2000000000003</v>
      </c>
      <c r="BA32" s="72">
        <v>225</v>
      </c>
      <c r="BB32" s="73">
        <f t="shared" si="14"/>
        <v>2898</v>
      </c>
      <c r="BC32" s="16">
        <f t="shared" ref="BC32:BC39" si="115">IFERROR(IF((IFERROR(IF(BA32&gt;1,(AZ32-BB32)/AZ32,""),(($G32*0.9)-BB32)/($G32*0.9)))&gt;1%,IFERROR(IF(BA32&gt;1,(AZ32-BB32)/AZ32,""),(($G32*0.9)-BB32)/($G32*0.9)),""),"")</f>
        <v>0.17181069958847744</v>
      </c>
    </row>
    <row r="33" spans="1:55" s="5" customFormat="1" ht="12.75" customHeight="1">
      <c r="A33" s="43" t="s">
        <v>431</v>
      </c>
      <c r="B33" s="40" t="s">
        <v>167</v>
      </c>
      <c r="C33" s="4" t="s">
        <v>6</v>
      </c>
      <c r="D33" s="50">
        <v>3.57</v>
      </c>
      <c r="E33" s="41" t="s">
        <v>508</v>
      </c>
      <c r="F33" s="84">
        <v>4674</v>
      </c>
      <c r="G33" s="84">
        <v>4249</v>
      </c>
      <c r="H33" s="143">
        <v>3240</v>
      </c>
      <c r="I33" s="143">
        <v>81</v>
      </c>
      <c r="J33" s="97">
        <f t="shared" si="16"/>
        <v>3159</v>
      </c>
      <c r="K33" s="71">
        <v>0</v>
      </c>
      <c r="L33" s="72" t="str">
        <f t="shared" si="99"/>
        <v/>
      </c>
      <c r="M33" s="72">
        <v>0</v>
      </c>
      <c r="N33" s="73" t="str">
        <f t="shared" si="0"/>
        <v/>
      </c>
      <c r="O33" s="16" t="str">
        <f t="shared" si="100"/>
        <v/>
      </c>
      <c r="P33" s="74">
        <v>0</v>
      </c>
      <c r="Q33" s="75" t="str">
        <f t="shared" si="101"/>
        <v/>
      </c>
      <c r="R33" s="75">
        <v>0</v>
      </c>
      <c r="S33" s="76" t="str">
        <f t="shared" si="1"/>
        <v/>
      </c>
      <c r="T33" s="18" t="str">
        <f t="shared" si="102"/>
        <v/>
      </c>
      <c r="U33" s="71">
        <v>0</v>
      </c>
      <c r="V33" s="72" t="str">
        <f t="shared" si="103"/>
        <v/>
      </c>
      <c r="W33" s="72">
        <v>0</v>
      </c>
      <c r="X33" s="73" t="str">
        <f t="shared" si="2"/>
        <v/>
      </c>
      <c r="Y33" s="16" t="str">
        <f t="shared" si="104"/>
        <v/>
      </c>
      <c r="Z33" s="74">
        <v>0</v>
      </c>
      <c r="AA33" s="75" t="str">
        <f t="shared" si="105"/>
        <v/>
      </c>
      <c r="AB33" s="75">
        <v>0</v>
      </c>
      <c r="AC33" s="76" t="str">
        <f t="shared" si="4"/>
        <v/>
      </c>
      <c r="AD33" s="18" t="str">
        <f t="shared" si="106"/>
        <v/>
      </c>
      <c r="AE33" s="71">
        <v>0</v>
      </c>
      <c r="AF33" s="72" t="str">
        <f t="shared" si="107"/>
        <v/>
      </c>
      <c r="AG33" s="72">
        <v>0</v>
      </c>
      <c r="AH33" s="73" t="str">
        <f t="shared" si="6"/>
        <v/>
      </c>
      <c r="AI33" s="16" t="str">
        <f t="shared" si="108"/>
        <v/>
      </c>
      <c r="AJ33" s="74">
        <v>0</v>
      </c>
      <c r="AK33" s="75" t="str">
        <f t="shared" si="109"/>
        <v/>
      </c>
      <c r="AL33" s="75">
        <v>0</v>
      </c>
      <c r="AM33" s="76" t="str">
        <f t="shared" si="8"/>
        <v/>
      </c>
      <c r="AN33" s="18" t="str">
        <f t="shared" si="110"/>
        <v/>
      </c>
      <c r="AO33" s="71">
        <v>0</v>
      </c>
      <c r="AP33" s="72" t="str">
        <f t="shared" si="111"/>
        <v/>
      </c>
      <c r="AQ33" s="72">
        <v>0</v>
      </c>
      <c r="AR33" s="73" t="str">
        <f t="shared" si="10"/>
        <v/>
      </c>
      <c r="AS33" s="16" t="str">
        <f t="shared" si="112"/>
        <v/>
      </c>
      <c r="AT33" s="74">
        <v>0</v>
      </c>
      <c r="AU33" s="75" t="str">
        <f t="shared" si="113"/>
        <v/>
      </c>
      <c r="AV33" s="75">
        <v>0</v>
      </c>
      <c r="AW33" s="76" t="str">
        <f t="shared" si="12"/>
        <v/>
      </c>
      <c r="AX33" s="18" t="str">
        <f t="shared" si="13"/>
        <v/>
      </c>
      <c r="AY33" s="71">
        <v>0</v>
      </c>
      <c r="AZ33" s="72" t="str">
        <f t="shared" si="114"/>
        <v/>
      </c>
      <c r="BA33" s="72">
        <v>0</v>
      </c>
      <c r="BB33" s="73" t="str">
        <f t="shared" si="14"/>
        <v/>
      </c>
      <c r="BC33" s="16" t="str">
        <f t="shared" si="115"/>
        <v/>
      </c>
    </row>
    <row r="34" spans="1:55" s="5" customFormat="1" ht="12.75" customHeight="1">
      <c r="A34" s="43" t="s">
        <v>21</v>
      </c>
      <c r="B34" s="40" t="s">
        <v>167</v>
      </c>
      <c r="C34" s="4" t="s">
        <v>503</v>
      </c>
      <c r="D34" s="50">
        <v>3.57</v>
      </c>
      <c r="E34" s="41" t="s">
        <v>350</v>
      </c>
      <c r="F34" s="84">
        <v>4399</v>
      </c>
      <c r="G34" s="84">
        <v>3999</v>
      </c>
      <c r="H34" s="143">
        <v>3017</v>
      </c>
      <c r="I34" s="143">
        <v>29</v>
      </c>
      <c r="J34" s="97">
        <f t="shared" si="16"/>
        <v>2988</v>
      </c>
      <c r="K34" s="71" t="s">
        <v>159</v>
      </c>
      <c r="L34" s="72" t="str">
        <f t="shared" si="99"/>
        <v/>
      </c>
      <c r="M34" s="72">
        <v>0</v>
      </c>
      <c r="N34" s="73" t="str">
        <f t="shared" si="0"/>
        <v/>
      </c>
      <c r="O34" s="16" t="str">
        <f t="shared" si="100"/>
        <v/>
      </c>
      <c r="P34" s="74">
        <v>0</v>
      </c>
      <c r="Q34" s="75" t="str">
        <f t="shared" si="101"/>
        <v/>
      </c>
      <c r="R34" s="75">
        <v>0</v>
      </c>
      <c r="S34" s="76" t="str">
        <f t="shared" si="1"/>
        <v/>
      </c>
      <c r="T34" s="18" t="str">
        <f t="shared" si="102"/>
        <v/>
      </c>
      <c r="U34" s="71">
        <v>0</v>
      </c>
      <c r="V34" s="72" t="str">
        <f t="shared" si="103"/>
        <v/>
      </c>
      <c r="W34" s="72">
        <v>0</v>
      </c>
      <c r="X34" s="73" t="str">
        <f t="shared" si="2"/>
        <v/>
      </c>
      <c r="Y34" s="16" t="str">
        <f t="shared" si="104"/>
        <v/>
      </c>
      <c r="Z34" s="74">
        <v>0</v>
      </c>
      <c r="AA34" s="75" t="str">
        <f t="shared" si="105"/>
        <v/>
      </c>
      <c r="AB34" s="75">
        <v>0</v>
      </c>
      <c r="AC34" s="76" t="str">
        <f t="shared" si="4"/>
        <v/>
      </c>
      <c r="AD34" s="18" t="str">
        <f t="shared" si="106"/>
        <v/>
      </c>
      <c r="AE34" s="71">
        <v>0</v>
      </c>
      <c r="AF34" s="72" t="str">
        <f t="shared" si="107"/>
        <v/>
      </c>
      <c r="AG34" s="72">
        <v>0</v>
      </c>
      <c r="AH34" s="73" t="str">
        <f t="shared" si="6"/>
        <v/>
      </c>
      <c r="AI34" s="16" t="str">
        <f t="shared" si="108"/>
        <v/>
      </c>
      <c r="AJ34" s="74">
        <v>0</v>
      </c>
      <c r="AK34" s="75" t="str">
        <f t="shared" si="109"/>
        <v/>
      </c>
      <c r="AL34" s="75">
        <v>0</v>
      </c>
      <c r="AM34" s="76" t="str">
        <f t="shared" si="8"/>
        <v/>
      </c>
      <c r="AN34" s="18" t="str">
        <f t="shared" si="110"/>
        <v/>
      </c>
      <c r="AO34" s="71">
        <v>0</v>
      </c>
      <c r="AP34" s="72" t="str">
        <f t="shared" si="111"/>
        <v/>
      </c>
      <c r="AQ34" s="72">
        <v>0</v>
      </c>
      <c r="AR34" s="73" t="str">
        <f t="shared" si="10"/>
        <v/>
      </c>
      <c r="AS34" s="16" t="str">
        <f t="shared" si="112"/>
        <v/>
      </c>
      <c r="AT34" s="74">
        <v>0</v>
      </c>
      <c r="AU34" s="75" t="str">
        <f t="shared" si="113"/>
        <v/>
      </c>
      <c r="AV34" s="75">
        <v>0</v>
      </c>
      <c r="AW34" s="76" t="str">
        <f t="shared" si="12"/>
        <v/>
      </c>
      <c r="AX34" s="18" t="str">
        <f t="shared" ref="AX34:AX66" si="116">IFERROR(IF((IFERROR(IF(AV34&gt;1,(AU34-AW34)/AU34,""),(($G34*0.9)-AW34)/($G34*0.9)))&gt;1%,IFERROR(IF(AV34&gt;1,(AU34-AW34)/AU34,""),(($G34*0.9)-AW34)/($G34*0.9)),""),"")</f>
        <v/>
      </c>
      <c r="AY34" s="71">
        <v>0</v>
      </c>
      <c r="AZ34" s="72" t="str">
        <f t="shared" si="114"/>
        <v/>
      </c>
      <c r="BA34" s="72">
        <v>0</v>
      </c>
      <c r="BB34" s="73" t="str">
        <f t="shared" si="14"/>
        <v/>
      </c>
      <c r="BC34" s="16" t="str">
        <f t="shared" si="115"/>
        <v/>
      </c>
    </row>
    <row r="35" spans="1:55" s="5" customFormat="1" ht="12.75" customHeight="1">
      <c r="A35" s="43" t="s">
        <v>429</v>
      </c>
      <c r="B35" s="40" t="s">
        <v>167</v>
      </c>
      <c r="C35" s="4" t="s">
        <v>6</v>
      </c>
      <c r="D35" s="50">
        <v>3.57</v>
      </c>
      <c r="E35" s="41" t="s">
        <v>508</v>
      </c>
      <c r="F35" s="84">
        <v>4399</v>
      </c>
      <c r="G35" s="84">
        <v>3999</v>
      </c>
      <c r="H35" s="143">
        <v>3050</v>
      </c>
      <c r="I35" s="143">
        <v>76</v>
      </c>
      <c r="J35" s="97">
        <f t="shared" si="16"/>
        <v>2974</v>
      </c>
      <c r="K35" s="71" t="s">
        <v>159</v>
      </c>
      <c r="L35" s="72" t="str">
        <f t="shared" si="99"/>
        <v/>
      </c>
      <c r="M35" s="72">
        <v>0</v>
      </c>
      <c r="N35" s="73" t="str">
        <f t="shared" si="0"/>
        <v/>
      </c>
      <c r="O35" s="16" t="str">
        <f t="shared" si="100"/>
        <v/>
      </c>
      <c r="P35" s="74">
        <v>0</v>
      </c>
      <c r="Q35" s="75" t="str">
        <f t="shared" si="101"/>
        <v/>
      </c>
      <c r="R35" s="75">
        <v>0</v>
      </c>
      <c r="S35" s="76" t="str">
        <f t="shared" si="1"/>
        <v/>
      </c>
      <c r="T35" s="18" t="str">
        <f t="shared" si="102"/>
        <v/>
      </c>
      <c r="U35" s="71">
        <v>0</v>
      </c>
      <c r="V35" s="72" t="str">
        <f t="shared" si="103"/>
        <v/>
      </c>
      <c r="W35" s="72">
        <v>0</v>
      </c>
      <c r="X35" s="73" t="str">
        <f t="shared" si="2"/>
        <v/>
      </c>
      <c r="Y35" s="16" t="str">
        <f t="shared" si="104"/>
        <v/>
      </c>
      <c r="Z35" s="74">
        <v>3888</v>
      </c>
      <c r="AA35" s="75">
        <f t="shared" si="105"/>
        <v>3499.2000000000003</v>
      </c>
      <c r="AB35" s="75">
        <v>77</v>
      </c>
      <c r="AC35" s="76">
        <f t="shared" si="4"/>
        <v>2897</v>
      </c>
      <c r="AD35" s="18">
        <f t="shared" si="106"/>
        <v>0.17209647919524468</v>
      </c>
      <c r="AE35" s="71">
        <v>0</v>
      </c>
      <c r="AF35" s="72" t="str">
        <f t="shared" si="107"/>
        <v/>
      </c>
      <c r="AG35" s="72">
        <v>0</v>
      </c>
      <c r="AH35" s="73" t="str">
        <f t="shared" si="6"/>
        <v/>
      </c>
      <c r="AI35" s="16" t="str">
        <f t="shared" si="108"/>
        <v/>
      </c>
      <c r="AJ35" s="74">
        <v>3332</v>
      </c>
      <c r="AK35" s="75">
        <f t="shared" si="109"/>
        <v>2998.8</v>
      </c>
      <c r="AL35" s="75">
        <v>491</v>
      </c>
      <c r="AM35" s="76">
        <f t="shared" si="8"/>
        <v>2483</v>
      </c>
      <c r="AN35" s="18">
        <f t="shared" si="110"/>
        <v>0.17200213418700819</v>
      </c>
      <c r="AO35" s="71">
        <v>3332</v>
      </c>
      <c r="AP35" s="72">
        <f t="shared" si="111"/>
        <v>2998.8</v>
      </c>
      <c r="AQ35" s="72">
        <v>491</v>
      </c>
      <c r="AR35" s="73">
        <f t="shared" si="10"/>
        <v>2483</v>
      </c>
      <c r="AS35" s="16">
        <f t="shared" si="112"/>
        <v>0.17200213418700819</v>
      </c>
      <c r="AT35" s="74">
        <v>0</v>
      </c>
      <c r="AU35" s="75" t="str">
        <f t="shared" si="113"/>
        <v/>
      </c>
      <c r="AV35" s="75">
        <v>0</v>
      </c>
      <c r="AW35" s="76" t="str">
        <f t="shared" si="12"/>
        <v/>
      </c>
      <c r="AX35" s="18" t="str">
        <f t="shared" si="116"/>
        <v/>
      </c>
      <c r="AY35" s="71">
        <v>3777</v>
      </c>
      <c r="AZ35" s="72">
        <f t="shared" si="114"/>
        <v>3399.3</v>
      </c>
      <c r="BA35" s="72">
        <v>159</v>
      </c>
      <c r="BB35" s="73">
        <f t="shared" si="14"/>
        <v>2815</v>
      </c>
      <c r="BC35" s="16">
        <f t="shared" si="115"/>
        <v>0.17188832995028391</v>
      </c>
    </row>
    <row r="36" spans="1:55" s="5" customFormat="1" ht="12.75" customHeight="1">
      <c r="A36" s="43" t="s">
        <v>13</v>
      </c>
      <c r="B36" s="40" t="s">
        <v>167</v>
      </c>
      <c r="C36" s="4"/>
      <c r="D36" s="50">
        <v>2.08</v>
      </c>
      <c r="E36" s="41" t="s">
        <v>173</v>
      </c>
      <c r="F36" s="84">
        <v>1979</v>
      </c>
      <c r="G36" s="84">
        <v>1799</v>
      </c>
      <c r="H36" s="143">
        <v>1423</v>
      </c>
      <c r="I36" s="143">
        <v>47</v>
      </c>
      <c r="J36" s="97">
        <f t="shared" si="16"/>
        <v>1376</v>
      </c>
      <c r="K36" s="71">
        <v>0</v>
      </c>
      <c r="L36" s="72" t="str">
        <f t="shared" si="99"/>
        <v/>
      </c>
      <c r="M36" s="72">
        <v>0</v>
      </c>
      <c r="N36" s="73" t="str">
        <f t="shared" si="0"/>
        <v/>
      </c>
      <c r="O36" s="16" t="str">
        <f t="shared" si="100"/>
        <v/>
      </c>
      <c r="P36" s="74">
        <v>0</v>
      </c>
      <c r="Q36" s="75" t="str">
        <f t="shared" si="101"/>
        <v/>
      </c>
      <c r="R36" s="75">
        <v>0</v>
      </c>
      <c r="S36" s="76" t="str">
        <f t="shared" si="1"/>
        <v/>
      </c>
      <c r="T36" s="18" t="str">
        <f t="shared" si="102"/>
        <v/>
      </c>
      <c r="U36" s="71">
        <v>1666</v>
      </c>
      <c r="V36" s="72">
        <f t="shared" si="103"/>
        <v>1499.4</v>
      </c>
      <c r="W36" s="72">
        <v>99</v>
      </c>
      <c r="X36" s="73">
        <f t="shared" si="2"/>
        <v>1277</v>
      </c>
      <c r="Y36" s="16">
        <f t="shared" si="104"/>
        <v>0.1483259970654929</v>
      </c>
      <c r="Z36" s="74">
        <v>0</v>
      </c>
      <c r="AA36" s="75" t="str">
        <f t="shared" si="105"/>
        <v/>
      </c>
      <c r="AB36" s="75">
        <v>0</v>
      </c>
      <c r="AC36" s="76" t="str">
        <f t="shared" si="4"/>
        <v/>
      </c>
      <c r="AD36" s="18" t="str">
        <f t="shared" si="106"/>
        <v/>
      </c>
      <c r="AE36" s="71">
        <v>1666</v>
      </c>
      <c r="AF36" s="72">
        <f t="shared" si="107"/>
        <v>1499.4</v>
      </c>
      <c r="AG36" s="72">
        <v>99</v>
      </c>
      <c r="AH36" s="73">
        <f t="shared" si="6"/>
        <v>1277</v>
      </c>
      <c r="AI36" s="16">
        <f t="shared" si="108"/>
        <v>0.1483259970654929</v>
      </c>
      <c r="AJ36" s="74">
        <v>0</v>
      </c>
      <c r="AK36" s="75" t="str">
        <f t="shared" si="109"/>
        <v/>
      </c>
      <c r="AL36" s="75">
        <v>0</v>
      </c>
      <c r="AM36" s="76" t="str">
        <f t="shared" si="8"/>
        <v/>
      </c>
      <c r="AN36" s="18" t="str">
        <f t="shared" si="110"/>
        <v/>
      </c>
      <c r="AO36" s="71">
        <v>0</v>
      </c>
      <c r="AP36" s="72" t="str">
        <f t="shared" si="111"/>
        <v/>
      </c>
      <c r="AQ36" s="72">
        <v>0</v>
      </c>
      <c r="AR36" s="73" t="str">
        <f t="shared" si="10"/>
        <v/>
      </c>
      <c r="AS36" s="16" t="str">
        <f t="shared" si="112"/>
        <v/>
      </c>
      <c r="AT36" s="74">
        <v>1554</v>
      </c>
      <c r="AU36" s="75">
        <f t="shared" si="113"/>
        <v>1398.6000000000001</v>
      </c>
      <c r="AV36" s="75">
        <v>185</v>
      </c>
      <c r="AW36" s="76">
        <f t="shared" si="12"/>
        <v>1191</v>
      </c>
      <c r="AX36" s="18">
        <f>IFERROR(IF((IFERROR(IF(AV36&gt;1,(AU36-AW36)/AU36,""),(($G36*0.9)-AW36)/($G36*0.9)))&gt;1%,IFERROR(IF(AV36&gt;1,(AU36-AW36)/AU36,""),(($G36*0.9)-AW36)/($G36*0.9)),""),"")</f>
        <v>0.14843414843414851</v>
      </c>
      <c r="AY36" s="71">
        <v>0</v>
      </c>
      <c r="AZ36" s="72" t="str">
        <f t="shared" si="114"/>
        <v/>
      </c>
      <c r="BA36" s="72">
        <v>0</v>
      </c>
      <c r="BB36" s="73" t="str">
        <f t="shared" si="14"/>
        <v/>
      </c>
      <c r="BC36" s="16" t="str">
        <f t="shared" si="115"/>
        <v/>
      </c>
    </row>
    <row r="37" spans="1:55" s="5" customFormat="1" ht="12.75" customHeight="1">
      <c r="A37" s="43" t="s">
        <v>265</v>
      </c>
      <c r="B37" s="40" t="s">
        <v>167</v>
      </c>
      <c r="C37" s="4"/>
      <c r="D37" s="50">
        <v>2.08</v>
      </c>
      <c r="E37" s="41" t="s">
        <v>295</v>
      </c>
      <c r="F37" s="84">
        <v>2199</v>
      </c>
      <c r="G37" s="84">
        <v>1999</v>
      </c>
      <c r="H37" s="143">
        <v>1600</v>
      </c>
      <c r="I37" s="143">
        <v>0</v>
      </c>
      <c r="J37" s="97">
        <f t="shared" si="16"/>
        <v>1600</v>
      </c>
      <c r="K37" s="71">
        <v>1554</v>
      </c>
      <c r="L37" s="72">
        <f t="shared" si="99"/>
        <v>1398.6000000000001</v>
      </c>
      <c r="M37" s="72">
        <v>354</v>
      </c>
      <c r="N37" s="73">
        <f t="shared" si="0"/>
        <v>1246</v>
      </c>
      <c r="O37" s="16">
        <f t="shared" si="100"/>
        <v>0.10910910910910919</v>
      </c>
      <c r="P37" s="74">
        <v>0</v>
      </c>
      <c r="Q37" s="75" t="str">
        <f t="shared" si="101"/>
        <v/>
      </c>
      <c r="R37" s="75">
        <v>0</v>
      </c>
      <c r="S37" s="76" t="str">
        <f t="shared" si="1"/>
        <v/>
      </c>
      <c r="T37" s="18" t="str">
        <f t="shared" si="102"/>
        <v/>
      </c>
      <c r="U37" s="71">
        <v>0</v>
      </c>
      <c r="V37" s="72" t="str">
        <f t="shared" si="103"/>
        <v/>
      </c>
      <c r="W37" s="72">
        <v>0</v>
      </c>
      <c r="X37" s="73" t="str">
        <f t="shared" si="2"/>
        <v/>
      </c>
      <c r="Y37" s="16" t="str">
        <f t="shared" si="104"/>
        <v/>
      </c>
      <c r="Z37" s="74">
        <v>1666</v>
      </c>
      <c r="AA37" s="75">
        <f t="shared" si="105"/>
        <v>1499.4</v>
      </c>
      <c r="AB37" s="75">
        <v>265</v>
      </c>
      <c r="AC37" s="76">
        <f t="shared" si="4"/>
        <v>1335</v>
      </c>
      <c r="AD37" s="18">
        <f t="shared" si="106"/>
        <v>0.10964385754301727</v>
      </c>
      <c r="AE37" s="71">
        <v>0</v>
      </c>
      <c r="AF37" s="72" t="str">
        <f t="shared" si="107"/>
        <v/>
      </c>
      <c r="AG37" s="72">
        <v>0</v>
      </c>
      <c r="AH37" s="73" t="str">
        <f t="shared" si="6"/>
        <v/>
      </c>
      <c r="AI37" s="16" t="str">
        <f t="shared" si="108"/>
        <v/>
      </c>
      <c r="AJ37" s="74">
        <v>1332</v>
      </c>
      <c r="AK37" s="75">
        <f t="shared" si="109"/>
        <v>1198.8</v>
      </c>
      <c r="AL37" s="75">
        <v>520</v>
      </c>
      <c r="AM37" s="76">
        <f t="shared" si="8"/>
        <v>1080</v>
      </c>
      <c r="AN37" s="18">
        <f t="shared" si="110"/>
        <v>9.9099099099099058E-2</v>
      </c>
      <c r="AO37" s="71">
        <v>1332</v>
      </c>
      <c r="AP37" s="72">
        <f t="shared" si="111"/>
        <v>1198.8</v>
      </c>
      <c r="AQ37" s="72">
        <v>520</v>
      </c>
      <c r="AR37" s="73">
        <f t="shared" si="10"/>
        <v>1080</v>
      </c>
      <c r="AS37" s="16">
        <f t="shared" si="112"/>
        <v>9.9099099099099058E-2</v>
      </c>
      <c r="AT37" s="74">
        <v>0</v>
      </c>
      <c r="AU37" s="75" t="str">
        <f t="shared" si="113"/>
        <v/>
      </c>
      <c r="AV37" s="75">
        <v>0</v>
      </c>
      <c r="AW37" s="76" t="str">
        <f t="shared" si="12"/>
        <v/>
      </c>
      <c r="AX37" s="18" t="str">
        <f>IFERROR(IF((IFERROR(IF(AV37&gt;1,(AU37-AW37)/AU37,""),(($G37*0.9)-AW37)/($G37*0.9)))&gt;1%,IFERROR(IF(AV37&gt;1,(AU37-AW37)/AU37,""),(($G37*0.9)-AW37)/($G37*0.9)),""),"")</f>
        <v/>
      </c>
      <c r="AY37" s="71">
        <v>1777</v>
      </c>
      <c r="AZ37" s="72">
        <f t="shared" si="114"/>
        <v>1599.3</v>
      </c>
      <c r="BA37" s="72">
        <v>176</v>
      </c>
      <c r="BB37" s="73">
        <f t="shared" si="14"/>
        <v>1424</v>
      </c>
      <c r="BC37" s="16">
        <f t="shared" si="115"/>
        <v>0.10961045457387604</v>
      </c>
    </row>
    <row r="38" spans="1:55" s="5" customFormat="1" ht="12.75" customHeight="1">
      <c r="A38" s="43" t="s">
        <v>14</v>
      </c>
      <c r="B38" s="40" t="s">
        <v>167</v>
      </c>
      <c r="C38" s="4" t="s">
        <v>503</v>
      </c>
      <c r="D38" s="50">
        <v>3.12</v>
      </c>
      <c r="E38" s="41" t="s">
        <v>189</v>
      </c>
      <c r="F38" s="84">
        <v>2089</v>
      </c>
      <c r="G38" s="84">
        <v>1899</v>
      </c>
      <c r="H38" s="143">
        <v>1475</v>
      </c>
      <c r="I38" s="143">
        <v>0</v>
      </c>
      <c r="J38" s="97">
        <f>IFERROR(H38-I38,H38)</f>
        <v>1475</v>
      </c>
      <c r="K38" s="71">
        <v>0</v>
      </c>
      <c r="L38" s="72" t="str">
        <f>IFERROR(IF(K38&gt;1,K38*0.9,""),"")</f>
        <v/>
      </c>
      <c r="M38" s="72">
        <v>0</v>
      </c>
      <c r="N38" s="73" t="str">
        <f t="shared" si="0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4">
        <v>0</v>
      </c>
      <c r="Q38" s="75" t="str">
        <f>IFERROR(IF(P38&gt;1,P38*0.9,""),"")</f>
        <v/>
      </c>
      <c r="R38" s="75">
        <v>0</v>
      </c>
      <c r="S38" s="76" t="str">
        <f t="shared" si="1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71" t="s">
        <v>159</v>
      </c>
      <c r="V38" s="72" t="str">
        <f>IFERROR(IF(U38&gt;1,U38*0.9,""),"")</f>
        <v/>
      </c>
      <c r="W38" s="72">
        <v>0</v>
      </c>
      <c r="X38" s="73" t="str">
        <f t="shared" si="2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4">
        <v>0</v>
      </c>
      <c r="AA38" s="75" t="str">
        <f>IFERROR(IF(Z38&gt;1,Z38*0.9,""),"")</f>
        <v/>
      </c>
      <c r="AB38" s="75">
        <v>0</v>
      </c>
      <c r="AC38" s="76" t="str">
        <f t="shared" si="4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71">
        <v>0</v>
      </c>
      <c r="AF38" s="72" t="str">
        <f>IFERROR(IF(AE38&gt;1,AE38*0.9,""),"")</f>
        <v/>
      </c>
      <c r="AG38" s="72">
        <v>0</v>
      </c>
      <c r="AH38" s="73" t="str">
        <f t="shared" si="6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4">
        <v>0</v>
      </c>
      <c r="AK38" s="75" t="str">
        <f>IFERROR(IF(AJ38&gt;1,AJ38*0.9,""),"")</f>
        <v/>
      </c>
      <c r="AL38" s="75">
        <v>0</v>
      </c>
      <c r="AM38" s="76" t="str">
        <f t="shared" si="8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71">
        <v>0</v>
      </c>
      <c r="AP38" s="72" t="str">
        <f>IFERROR(IF(AO38&gt;1,AO38*0.9,""),"")</f>
        <v/>
      </c>
      <c r="AQ38" s="72">
        <v>0</v>
      </c>
      <c r="AR38" s="73" t="str">
        <f t="shared" si="10"/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4">
        <v>0</v>
      </c>
      <c r="AU38" s="75" t="str">
        <f>IFERROR(IF(AT38&gt;1,AT38*0.9,""),"")</f>
        <v/>
      </c>
      <c r="AV38" s="75">
        <v>0</v>
      </c>
      <c r="AW38" s="76" t="str">
        <f t="shared" si="12"/>
        <v/>
      </c>
      <c r="AX38" s="18" t="str">
        <f>IFERROR(IF((IFERROR(IF(AV38&gt;1,(AU38-AW38)/AU38,""),(($G38*0.9)-AW38)/($G38*0.9)))&gt;1%,IFERROR(IF(AV38&gt;1,(AU38-AW38)/AU38,""),(($G38*0.9)-AW38)/($G38*0.9)),""),"")</f>
        <v/>
      </c>
      <c r="AY38" s="71">
        <v>0</v>
      </c>
      <c r="AZ38" s="72" t="str">
        <f>IFERROR(IF(AY38&gt;1,AY38*0.9,""),"")</f>
        <v/>
      </c>
      <c r="BA38" s="72">
        <v>0</v>
      </c>
      <c r="BB38" s="73" t="str">
        <f t="shared" si="14"/>
        <v/>
      </c>
      <c r="BC38" s="16" t="str">
        <f>IFERROR(IF((IFERROR(IF(BA38&gt;1,(AZ38-BB38)/AZ38,""),(($G38*0.9)-BB38)/($G38*0.9)))&gt;1%,IFERROR(IF(BA38&gt;1,(AZ38-BB38)/AZ38,""),(($G38*0.9)-BB38)/($G38*0.9)),""),"")</f>
        <v/>
      </c>
    </row>
    <row r="39" spans="1:55" s="5" customFormat="1" ht="12.75" customHeight="1">
      <c r="A39" s="43" t="s">
        <v>494</v>
      </c>
      <c r="B39" s="40" t="s">
        <v>167</v>
      </c>
      <c r="C39" s="6" t="s">
        <v>476</v>
      </c>
      <c r="D39" s="50">
        <v>3.12</v>
      </c>
      <c r="E39" s="41" t="s">
        <v>470</v>
      </c>
      <c r="F39" s="84">
        <v>2089</v>
      </c>
      <c r="G39" s="84">
        <v>1899</v>
      </c>
      <c r="H39" s="143">
        <v>1496</v>
      </c>
      <c r="I39" s="143">
        <v>0</v>
      </c>
      <c r="J39" s="97">
        <f t="shared" ref="J39:J70" si="117">IFERROR(H39-I39,H39)</f>
        <v>1496</v>
      </c>
      <c r="K39" s="71">
        <v>0</v>
      </c>
      <c r="L39" s="72" t="str">
        <f t="shared" si="99"/>
        <v/>
      </c>
      <c r="M39" s="72">
        <v>0</v>
      </c>
      <c r="N39" s="73" t="str">
        <f t="shared" si="0"/>
        <v/>
      </c>
      <c r="O39" s="16" t="str">
        <f t="shared" si="100"/>
        <v/>
      </c>
      <c r="P39" s="74">
        <v>0</v>
      </c>
      <c r="Q39" s="75" t="str">
        <f t="shared" si="101"/>
        <v/>
      </c>
      <c r="R39" s="75">
        <v>0</v>
      </c>
      <c r="S39" s="76" t="str">
        <f t="shared" si="1"/>
        <v/>
      </c>
      <c r="T39" s="18" t="str">
        <f t="shared" si="102"/>
        <v/>
      </c>
      <c r="U39" s="71">
        <v>0</v>
      </c>
      <c r="V39" s="72" t="str">
        <f t="shared" si="103"/>
        <v/>
      </c>
      <c r="W39" s="72">
        <v>0</v>
      </c>
      <c r="X39" s="73" t="str">
        <f t="shared" si="2"/>
        <v/>
      </c>
      <c r="Y39" s="16" t="str">
        <f t="shared" si="104"/>
        <v/>
      </c>
      <c r="Z39" s="74">
        <v>0</v>
      </c>
      <c r="AA39" s="75" t="str">
        <f t="shared" si="105"/>
        <v/>
      </c>
      <c r="AB39" s="75">
        <v>0</v>
      </c>
      <c r="AC39" s="76" t="str">
        <f t="shared" si="4"/>
        <v/>
      </c>
      <c r="AD39" s="18" t="str">
        <f t="shared" si="106"/>
        <v/>
      </c>
      <c r="AE39" s="71">
        <v>0</v>
      </c>
      <c r="AF39" s="72" t="str">
        <f t="shared" si="107"/>
        <v/>
      </c>
      <c r="AG39" s="72">
        <v>0</v>
      </c>
      <c r="AH39" s="73" t="str">
        <f t="shared" si="6"/>
        <v/>
      </c>
      <c r="AI39" s="16" t="str">
        <f t="shared" si="108"/>
        <v/>
      </c>
      <c r="AJ39" s="74">
        <v>1554</v>
      </c>
      <c r="AK39" s="75">
        <f t="shared" si="109"/>
        <v>1398.6000000000001</v>
      </c>
      <c r="AL39" s="75">
        <v>270</v>
      </c>
      <c r="AM39" s="76">
        <f t="shared" si="8"/>
        <v>1226</v>
      </c>
      <c r="AN39" s="18">
        <f t="shared" si="110"/>
        <v>0.12340912340912349</v>
      </c>
      <c r="AO39" s="71">
        <v>1554</v>
      </c>
      <c r="AP39" s="72">
        <f t="shared" si="111"/>
        <v>1398.6000000000001</v>
      </c>
      <c r="AQ39" s="72">
        <v>270</v>
      </c>
      <c r="AR39" s="73">
        <f t="shared" si="10"/>
        <v>1226</v>
      </c>
      <c r="AS39" s="16">
        <f t="shared" si="112"/>
        <v>0.12340912340912349</v>
      </c>
      <c r="AT39" s="74">
        <v>0</v>
      </c>
      <c r="AU39" s="75" t="str">
        <f t="shared" si="113"/>
        <v/>
      </c>
      <c r="AV39" s="75">
        <v>0</v>
      </c>
      <c r="AW39" s="76" t="str">
        <f t="shared" si="12"/>
        <v/>
      </c>
      <c r="AX39" s="18" t="str">
        <f>IFERROR(IF((IFERROR(IF(AV39&gt;1,(AU39-AW39)/AU39,""),(($G39*0.9)-AW39)/($G39*0.9)))&gt;1%,IFERROR(IF(AV39&gt;1,(AU39-AW39)/AU39,""),(($G39*0.9)-AW39)/($G39*0.9)),""),"")</f>
        <v/>
      </c>
      <c r="AY39" s="71">
        <v>0</v>
      </c>
      <c r="AZ39" s="72" t="str">
        <f t="shared" si="114"/>
        <v/>
      </c>
      <c r="BA39" s="72">
        <v>0</v>
      </c>
      <c r="BB39" s="73" t="str">
        <f t="shared" si="14"/>
        <v/>
      </c>
      <c r="BC39" s="16" t="str">
        <f t="shared" si="115"/>
        <v/>
      </c>
    </row>
    <row r="40" spans="1:55" s="5" customFormat="1" ht="12.75" customHeight="1">
      <c r="A40" s="43" t="s">
        <v>16</v>
      </c>
      <c r="B40" s="40" t="s">
        <v>167</v>
      </c>
      <c r="C40" s="4" t="s">
        <v>503</v>
      </c>
      <c r="D40" s="50">
        <v>3.12</v>
      </c>
      <c r="E40" s="41" t="s">
        <v>174</v>
      </c>
      <c r="F40" s="84">
        <v>3189</v>
      </c>
      <c r="G40" s="84">
        <v>2899</v>
      </c>
      <c r="H40" s="143">
        <v>2253</v>
      </c>
      <c r="I40" s="143">
        <v>81</v>
      </c>
      <c r="J40" s="97">
        <f t="shared" si="117"/>
        <v>2172</v>
      </c>
      <c r="K40" s="71">
        <v>0</v>
      </c>
      <c r="L40" s="72" t="str">
        <f t="shared" si="37"/>
        <v/>
      </c>
      <c r="M40" s="72">
        <v>0</v>
      </c>
      <c r="N40" s="73" t="str">
        <f t="shared" si="0"/>
        <v/>
      </c>
      <c r="O40" s="16" t="str">
        <f t="shared" si="91"/>
        <v/>
      </c>
      <c r="P40" s="74">
        <v>0</v>
      </c>
      <c r="Q40" s="75" t="str">
        <f t="shared" si="38"/>
        <v/>
      </c>
      <c r="R40" s="75">
        <v>0</v>
      </c>
      <c r="S40" s="76" t="str">
        <f t="shared" si="1"/>
        <v/>
      </c>
      <c r="T40" s="18" t="str">
        <f t="shared" si="92"/>
        <v/>
      </c>
      <c r="U40" s="71">
        <v>0</v>
      </c>
      <c r="V40" s="72" t="str">
        <f t="shared" si="39"/>
        <v/>
      </c>
      <c r="W40" s="72">
        <v>0</v>
      </c>
      <c r="X40" s="73" t="str">
        <f t="shared" si="2"/>
        <v/>
      </c>
      <c r="Y40" s="16" t="str">
        <f t="shared" si="93"/>
        <v/>
      </c>
      <c r="Z40" s="74">
        <v>0</v>
      </c>
      <c r="AA40" s="75" t="str">
        <f t="shared" si="40"/>
        <v/>
      </c>
      <c r="AB40" s="75">
        <v>0</v>
      </c>
      <c r="AC40" s="76" t="str">
        <f t="shared" si="4"/>
        <v/>
      </c>
      <c r="AD40" s="18" t="str">
        <f t="shared" si="94"/>
        <v/>
      </c>
      <c r="AE40" s="71">
        <v>0</v>
      </c>
      <c r="AF40" s="72" t="str">
        <f t="shared" si="41"/>
        <v/>
      </c>
      <c r="AG40" s="72">
        <v>0</v>
      </c>
      <c r="AH40" s="73" t="str">
        <f t="shared" si="6"/>
        <v/>
      </c>
      <c r="AI40" s="16" t="str">
        <f t="shared" si="95"/>
        <v/>
      </c>
      <c r="AJ40" s="74">
        <v>0</v>
      </c>
      <c r="AK40" s="75" t="str">
        <f t="shared" si="42"/>
        <v/>
      </c>
      <c r="AL40" s="75">
        <v>0</v>
      </c>
      <c r="AM40" s="76" t="str">
        <f t="shared" si="8"/>
        <v/>
      </c>
      <c r="AN40" s="18" t="str">
        <f t="shared" si="96"/>
        <v/>
      </c>
      <c r="AO40" s="71">
        <v>0</v>
      </c>
      <c r="AP40" s="72" t="str">
        <f t="shared" si="43"/>
        <v/>
      </c>
      <c r="AQ40" s="72">
        <v>0</v>
      </c>
      <c r="AR40" s="73" t="str">
        <f t="shared" si="10"/>
        <v/>
      </c>
      <c r="AS40" s="16" t="str">
        <f t="shared" si="97"/>
        <v/>
      </c>
      <c r="AT40" s="74">
        <v>0</v>
      </c>
      <c r="AU40" s="75" t="str">
        <f t="shared" si="44"/>
        <v/>
      </c>
      <c r="AV40" s="75">
        <v>0</v>
      </c>
      <c r="AW40" s="76" t="str">
        <f t="shared" si="12"/>
        <v/>
      </c>
      <c r="AX40" s="18" t="str">
        <f t="shared" si="116"/>
        <v/>
      </c>
      <c r="AY40" s="71">
        <v>0</v>
      </c>
      <c r="AZ40" s="72" t="str">
        <f t="shared" si="45"/>
        <v/>
      </c>
      <c r="BA40" s="72">
        <v>0</v>
      </c>
      <c r="BB40" s="73" t="str">
        <f t="shared" si="14"/>
        <v/>
      </c>
      <c r="BC40" s="16" t="str">
        <f t="shared" si="98"/>
        <v/>
      </c>
    </row>
    <row r="41" spans="1:55" s="5" customFormat="1" ht="12.75" customHeight="1">
      <c r="A41" s="43" t="s">
        <v>15</v>
      </c>
      <c r="B41" s="40" t="s">
        <v>167</v>
      </c>
      <c r="C41" s="4" t="s">
        <v>503</v>
      </c>
      <c r="D41" s="50">
        <v>3.12</v>
      </c>
      <c r="E41" s="41" t="s">
        <v>174</v>
      </c>
      <c r="F41" s="84">
        <v>2969</v>
      </c>
      <c r="G41" s="84">
        <v>2699</v>
      </c>
      <c r="H41" s="143">
        <v>2096</v>
      </c>
      <c r="I41" s="143">
        <v>75</v>
      </c>
      <c r="J41" s="97">
        <f t="shared" si="117"/>
        <v>2021</v>
      </c>
      <c r="K41" s="71">
        <v>1999</v>
      </c>
      <c r="L41" s="72">
        <f t="shared" si="37"/>
        <v>1799.1000000000001</v>
      </c>
      <c r="M41" s="72">
        <v>521</v>
      </c>
      <c r="N41" s="73">
        <f t="shared" si="0"/>
        <v>1500</v>
      </c>
      <c r="O41" s="16">
        <f t="shared" si="91"/>
        <v>0.16624979156244796</v>
      </c>
      <c r="P41" s="74">
        <v>0</v>
      </c>
      <c r="Q41" s="75" t="str">
        <f t="shared" si="38"/>
        <v/>
      </c>
      <c r="R41" s="75">
        <v>0</v>
      </c>
      <c r="S41" s="76" t="str">
        <f t="shared" si="1"/>
        <v/>
      </c>
      <c r="T41" s="18" t="str">
        <f t="shared" si="92"/>
        <v/>
      </c>
      <c r="U41" s="71">
        <v>0</v>
      </c>
      <c r="V41" s="72" t="str">
        <f t="shared" si="39"/>
        <v/>
      </c>
      <c r="W41" s="72">
        <v>0</v>
      </c>
      <c r="X41" s="73" t="str">
        <f t="shared" si="2"/>
        <v/>
      </c>
      <c r="Y41" s="16" t="str">
        <f t="shared" si="93"/>
        <v/>
      </c>
      <c r="Z41" s="74" t="s">
        <v>159</v>
      </c>
      <c r="AA41" s="75" t="str">
        <f t="shared" si="40"/>
        <v/>
      </c>
      <c r="AB41" s="75">
        <v>0</v>
      </c>
      <c r="AC41" s="76" t="str">
        <f t="shared" si="4"/>
        <v/>
      </c>
      <c r="AD41" s="18" t="str">
        <f t="shared" si="94"/>
        <v/>
      </c>
      <c r="AE41" s="71">
        <v>0</v>
      </c>
      <c r="AF41" s="72" t="str">
        <f t="shared" si="41"/>
        <v/>
      </c>
      <c r="AG41" s="72">
        <v>0</v>
      </c>
      <c r="AH41" s="73" t="str">
        <f t="shared" si="6"/>
        <v/>
      </c>
      <c r="AI41" s="16" t="str">
        <f t="shared" si="95"/>
        <v/>
      </c>
      <c r="AJ41" s="74">
        <v>0</v>
      </c>
      <c r="AK41" s="75" t="str">
        <f t="shared" si="42"/>
        <v/>
      </c>
      <c r="AL41" s="75">
        <v>0</v>
      </c>
      <c r="AM41" s="76" t="str">
        <f t="shared" si="8"/>
        <v/>
      </c>
      <c r="AN41" s="18" t="str">
        <f t="shared" si="96"/>
        <v/>
      </c>
      <c r="AO41" s="71">
        <v>0</v>
      </c>
      <c r="AP41" s="72" t="str">
        <f t="shared" si="43"/>
        <v/>
      </c>
      <c r="AQ41" s="72">
        <v>0</v>
      </c>
      <c r="AR41" s="73" t="str">
        <f t="shared" si="10"/>
        <v/>
      </c>
      <c r="AS41" s="16" t="str">
        <f t="shared" si="97"/>
        <v/>
      </c>
      <c r="AT41" s="74">
        <v>0</v>
      </c>
      <c r="AU41" s="75" t="str">
        <f t="shared" si="44"/>
        <v/>
      </c>
      <c r="AV41" s="75">
        <v>0</v>
      </c>
      <c r="AW41" s="76" t="str">
        <f t="shared" si="12"/>
        <v/>
      </c>
      <c r="AX41" s="18" t="str">
        <f t="shared" si="116"/>
        <v/>
      </c>
      <c r="AY41" s="71">
        <v>0</v>
      </c>
      <c r="AZ41" s="72" t="str">
        <f t="shared" si="45"/>
        <v/>
      </c>
      <c r="BA41" s="72">
        <v>0</v>
      </c>
      <c r="BB41" s="73" t="str">
        <f t="shared" si="14"/>
        <v/>
      </c>
      <c r="BC41" s="16" t="str">
        <f t="shared" si="98"/>
        <v/>
      </c>
    </row>
    <row r="42" spans="1:55" s="5" customFormat="1" ht="12.75" customHeight="1">
      <c r="A42" s="43" t="s">
        <v>466</v>
      </c>
      <c r="B42" s="40" t="s">
        <v>167</v>
      </c>
      <c r="C42" s="6" t="s">
        <v>6</v>
      </c>
      <c r="D42" s="50">
        <v>3.12</v>
      </c>
      <c r="E42" s="41" t="s">
        <v>472</v>
      </c>
      <c r="F42" s="84">
        <v>2969</v>
      </c>
      <c r="G42" s="84">
        <v>2699</v>
      </c>
      <c r="H42" s="143">
        <v>2127</v>
      </c>
      <c r="I42" s="143">
        <v>0</v>
      </c>
      <c r="J42" s="97">
        <f t="shared" si="117"/>
        <v>2127</v>
      </c>
      <c r="K42" s="71">
        <v>0</v>
      </c>
      <c r="L42" s="72" t="str">
        <f t="shared" ref="L42" si="118">IFERROR(IF(K42&gt;1,K42*0.9,""),"")</f>
        <v/>
      </c>
      <c r="M42" s="72">
        <v>0</v>
      </c>
      <c r="N42" s="73" t="str">
        <f t="shared" si="0"/>
        <v/>
      </c>
      <c r="O42" s="16" t="str">
        <f t="shared" ref="O42" si="119">IFERROR(IF((IFERROR(IF(M42&gt;1,(L42-N42)/L42,""),(($G42*0.9)-N42)/($G42*0.9)))&gt;1%,IFERROR(IF(M42&gt;1,(L42-N42)/L42,""),(($G42*0.9)-N42)/($G42*0.9)),""),"")</f>
        <v/>
      </c>
      <c r="P42" s="74">
        <v>0</v>
      </c>
      <c r="Q42" s="75" t="str">
        <f t="shared" ref="Q42" si="120">IFERROR(IF(P42&gt;1,P42*0.9,""),"")</f>
        <v/>
      </c>
      <c r="R42" s="75">
        <v>0</v>
      </c>
      <c r="S42" s="76" t="str">
        <f t="shared" si="1"/>
        <v/>
      </c>
      <c r="T42" s="18" t="str">
        <f t="shared" ref="T42" si="121">IFERROR(IF((IFERROR(IF(R42&gt;1,(Q42-S42)/Q42,""),(($G42*0.9)-S42)/($G42*0.9)))&gt;1%,IFERROR(IF(R42&gt;1,(Q42-S42)/Q42,""),(($G42*0.9)-S42)/($G42*0.9)),""),"")</f>
        <v/>
      </c>
      <c r="U42" s="71">
        <v>0</v>
      </c>
      <c r="V42" s="72" t="str">
        <f t="shared" ref="V42" si="122">IFERROR(IF(U42&gt;1,U42*0.9,""),"")</f>
        <v/>
      </c>
      <c r="W42" s="72">
        <v>0</v>
      </c>
      <c r="X42" s="73" t="str">
        <f t="shared" si="2"/>
        <v/>
      </c>
      <c r="Y42" s="16" t="str">
        <f t="shared" ref="Y42" si="123">IFERROR(IF((IFERROR(IF(W42&gt;1,(V42-X42)/V42,""),(($G42*0.9)-X42)/($G42*0.9)))&gt;1%,IFERROR(IF(W42&gt;1,(V42-X42)/V42,""),(($G42*0.9)-X42)/($G42*0.9)),""),"")</f>
        <v/>
      </c>
      <c r="Z42" s="74">
        <v>2332</v>
      </c>
      <c r="AA42" s="75">
        <f t="shared" ref="AA42" si="124">IFERROR(IF(Z42&gt;1,Z42*0.9,""),"")</f>
        <v>2098.8000000000002</v>
      </c>
      <c r="AB42" s="75">
        <v>286</v>
      </c>
      <c r="AC42" s="76">
        <f t="shared" si="4"/>
        <v>1841</v>
      </c>
      <c r="AD42" s="18">
        <f t="shared" ref="AD42" si="125">IFERROR(IF((IFERROR(IF(AB42&gt;1,(AA42-AC42)/AA42,""),(($G42*0.9)-AC42)/($G42*0.9)))&gt;1%,IFERROR(IF(AB42&gt;1,(AA42-AC42)/AA42,""),(($G42*0.9)-AC42)/($G42*0.9)),""),"")</f>
        <v>0.12283209453020781</v>
      </c>
      <c r="AE42" s="71">
        <v>0</v>
      </c>
      <c r="AF42" s="72" t="str">
        <f t="shared" ref="AF42" si="126">IFERROR(IF(AE42&gt;1,AE42*0.9,""),"")</f>
        <v/>
      </c>
      <c r="AG42" s="72">
        <v>0</v>
      </c>
      <c r="AH42" s="73" t="str">
        <f t="shared" si="6"/>
        <v/>
      </c>
      <c r="AI42" s="16" t="str">
        <f t="shared" ref="AI42" si="127">IFERROR(IF((IFERROR(IF(AG42&gt;1,(AF42-AH42)/AF42,""),(($G42*0.9)-AH42)/($G42*0.9)))&gt;1%,IFERROR(IF(AG42&gt;1,(AF42-AH42)/AF42,""),(($G42*0.9)-AH42)/($G42*0.9)),""),"")</f>
        <v/>
      </c>
      <c r="AJ42" s="74">
        <v>2221</v>
      </c>
      <c r="AK42" s="75">
        <f t="shared" ref="AK42" si="128">IFERROR(IF(AJ42&gt;1,AJ42*0.9,""),"")</f>
        <v>1998.9</v>
      </c>
      <c r="AL42" s="75">
        <v>368</v>
      </c>
      <c r="AM42" s="76">
        <f t="shared" si="8"/>
        <v>1759</v>
      </c>
      <c r="AN42" s="18">
        <f t="shared" ref="AN42" si="129">IFERROR(IF((IFERROR(IF(AL42&gt;1,(AK42-AM42)/AK42,""),(($G42*0.9)-AM42)/($G42*0.9)))&gt;1%,IFERROR(IF(AL42&gt;1,(AK42-AM42)/AK42,""),(($G42*0.9)-AM42)/($G42*0.9)),""),"")</f>
        <v>0.1200160088048427</v>
      </c>
      <c r="AO42" s="71">
        <v>2221</v>
      </c>
      <c r="AP42" s="72">
        <f t="shared" ref="AP42" si="130">IFERROR(IF(AO42&gt;1,AO42*0.9,""),"")</f>
        <v>1998.9</v>
      </c>
      <c r="AQ42" s="72">
        <v>368</v>
      </c>
      <c r="AR42" s="73">
        <f t="shared" si="10"/>
        <v>1759</v>
      </c>
      <c r="AS42" s="16">
        <f t="shared" ref="AS42" si="131">IFERROR(IF((IFERROR(IF(AQ42&gt;1,(AP42-AR42)/AP42,""),(($G42*0.9)-AR42)/($G42*0.9)))&gt;1%,IFERROR(IF(AQ42&gt;1,(AP42-AR42)/AP42,""),(($G42*0.9)-AR42)/($G42*0.9)),""),"")</f>
        <v>0.1200160088048427</v>
      </c>
      <c r="AT42" s="74">
        <v>0</v>
      </c>
      <c r="AU42" s="75" t="str">
        <f t="shared" ref="AU42" si="132">IFERROR(IF(AT42&gt;1,AT42*0.9,""),"")</f>
        <v/>
      </c>
      <c r="AV42" s="75">
        <v>0</v>
      </c>
      <c r="AW42" s="76" t="str">
        <f t="shared" si="12"/>
        <v/>
      </c>
      <c r="AX42" s="18" t="str">
        <f t="shared" ref="AX42" si="133">IFERROR(IF((IFERROR(IF(AV42&gt;1,(AU42-AW42)/AU42,""),(($G42*0.9)-AW42)/($G42*0.9)))&gt;1%,IFERROR(IF(AV42&gt;1,(AU42-AW42)/AU42,""),(($G42*0.9)-AW42)/($G42*0.9)),""),"")</f>
        <v/>
      </c>
      <c r="AY42" s="71">
        <v>2332</v>
      </c>
      <c r="AZ42" s="72">
        <f t="shared" ref="AZ42" si="134">IFERROR(IF(AY42&gt;1,AY42*0.9,""),"")</f>
        <v>2098.8000000000002</v>
      </c>
      <c r="BA42" s="72">
        <v>286</v>
      </c>
      <c r="BB42" s="73">
        <f t="shared" si="14"/>
        <v>1841</v>
      </c>
      <c r="BC42" s="16">
        <f t="shared" ref="BC42" si="135">IFERROR(IF((IFERROR(IF(BA42&gt;1,(AZ42-BB42)/AZ42,""),(($G42*0.9)-BB42)/($G42*0.9)))&gt;1%,IFERROR(IF(BA42&gt;1,(AZ42-BB42)/AZ42,""),(($G42*0.9)-BB42)/($G42*0.9)),""),"")</f>
        <v>0.12283209453020781</v>
      </c>
    </row>
    <row r="43" spans="1:55" s="5" customFormat="1" ht="12.75" customHeight="1">
      <c r="A43" s="43" t="s">
        <v>426</v>
      </c>
      <c r="B43" s="40" t="s">
        <v>167</v>
      </c>
      <c r="C43" s="4"/>
      <c r="D43" s="50">
        <v>3.57</v>
      </c>
      <c r="E43" s="41" t="s">
        <v>367</v>
      </c>
      <c r="F43" s="84">
        <v>3574</v>
      </c>
      <c r="G43" s="84">
        <v>3249</v>
      </c>
      <c r="H43" s="143">
        <v>2552</v>
      </c>
      <c r="I43" s="143">
        <v>67</v>
      </c>
      <c r="J43" s="97">
        <f t="shared" si="117"/>
        <v>2485</v>
      </c>
      <c r="K43" s="71">
        <v>2666</v>
      </c>
      <c r="L43" s="72">
        <f>IFERROR(IF(K43&gt;1,K43*0.9,""),"")</f>
        <v>2399.4</v>
      </c>
      <c r="M43" s="72">
        <v>442</v>
      </c>
      <c r="N43" s="73">
        <f t="shared" si="0"/>
        <v>2043</v>
      </c>
      <c r="O43" s="16">
        <f>IFERROR(IF((IFERROR(IF(M43&gt;1,(L43-N43)/L43,""),(($G43*0.9)-N43)/($G43*0.9)))&gt;1%,IFERROR(IF(M43&gt;1,(L43-N43)/L43,""),(($G43*0.9)-N43)/($G43*0.9)),""),"")</f>
        <v>0.14853713428357093</v>
      </c>
      <c r="P43" s="74">
        <v>0</v>
      </c>
      <c r="Q43" s="75" t="str">
        <f>IFERROR(IF(P43&gt;1,P43*0.9,""),"")</f>
        <v/>
      </c>
      <c r="R43" s="75">
        <v>0</v>
      </c>
      <c r="S43" s="76" t="str">
        <f t="shared" si="1"/>
        <v/>
      </c>
      <c r="T43" s="18" t="str">
        <f>IFERROR(IF((IFERROR(IF(R43&gt;1,(Q43-S43)/Q43,""),(($G43*0.9)-S43)/($G43*0.9)))&gt;1%,IFERROR(IF(R43&gt;1,(Q43-S43)/Q43,""),(($G43*0.9)-S43)/($G43*0.9)),""),"")</f>
        <v/>
      </c>
      <c r="U43" s="71">
        <v>0</v>
      </c>
      <c r="V43" s="72" t="str">
        <f>IFERROR(IF(U43&gt;1,U43*0.9,""),"")</f>
        <v/>
      </c>
      <c r="W43" s="72">
        <v>0</v>
      </c>
      <c r="X43" s="73" t="str">
        <f t="shared" si="2"/>
        <v/>
      </c>
      <c r="Y43" s="16" t="str">
        <f>IFERROR(IF((IFERROR(IF(W43&gt;1,(V43-X43)/V43,""),(($G43*0.9)-X43)/($G43*0.9)))&gt;1%,IFERROR(IF(W43&gt;1,(V43-X43)/V43,""),(($G43*0.9)-X43)/($G43*0.9)),""),"")</f>
        <v/>
      </c>
      <c r="Z43" s="74">
        <v>2777</v>
      </c>
      <c r="AA43" s="75">
        <f>IFERROR(IF(Z43&gt;1,Z43*0.9,""),"")</f>
        <v>2499.3000000000002</v>
      </c>
      <c r="AB43" s="75">
        <v>357</v>
      </c>
      <c r="AC43" s="76">
        <f t="shared" si="4"/>
        <v>2128</v>
      </c>
      <c r="AD43" s="18">
        <f>IFERROR(IF((IFERROR(IF(AB43&gt;1,(AA43-AC43)/AA43,""),(($G43*0.9)-AC43)/($G43*0.9)))&gt;1%,IFERROR(IF(AB43&gt;1,(AA43-AC43)/AA43,""),(($G43*0.9)-AC43)/($G43*0.9)),""),"")</f>
        <v>0.14856159724722928</v>
      </c>
      <c r="AE43" s="71">
        <v>0</v>
      </c>
      <c r="AF43" s="72" t="str">
        <f>IFERROR(IF(AE43&gt;1,AE43*0.9,""),"")</f>
        <v/>
      </c>
      <c r="AG43" s="72">
        <v>0</v>
      </c>
      <c r="AH43" s="73" t="str">
        <f t="shared" si="6"/>
        <v/>
      </c>
      <c r="AI43" s="16" t="str">
        <f>IFERROR(IF((IFERROR(IF(AG43&gt;1,(AF43-AH43)/AF43,""),(($G43*0.9)-AH43)/($G43*0.9)))&gt;1%,IFERROR(IF(AG43&gt;1,(AF43-AH43)/AF43,""),(($G43*0.9)-AH43)/($G43*0.9)),""),"")</f>
        <v/>
      </c>
      <c r="AJ43" s="74">
        <v>2443</v>
      </c>
      <c r="AK43" s="75">
        <f>IFERROR(IF(AJ43&gt;1,AJ43*0.9,""),"")</f>
        <v>2198.7000000000003</v>
      </c>
      <c r="AL43" s="75">
        <v>613</v>
      </c>
      <c r="AM43" s="76">
        <f t="shared" si="8"/>
        <v>1872</v>
      </c>
      <c r="AN43" s="18">
        <f>IFERROR(IF((IFERROR(IF(AL43&gt;1,(AK43-AM43)/AK43,""),(($G43*0.9)-AM43)/($G43*0.9)))&gt;1%,IFERROR(IF(AL43&gt;1,(AK43-AM43)/AK43,""),(($G43*0.9)-AM43)/($G43*0.9)),""),"")</f>
        <v>0.14858780188293094</v>
      </c>
      <c r="AO43" s="71">
        <v>2443</v>
      </c>
      <c r="AP43" s="72">
        <f>IFERROR(IF(AO43&gt;1,AO43*0.9,""),"")</f>
        <v>2198.7000000000003</v>
      </c>
      <c r="AQ43" s="72">
        <v>613</v>
      </c>
      <c r="AR43" s="73">
        <f t="shared" si="10"/>
        <v>1872</v>
      </c>
      <c r="AS43" s="16">
        <f>IFERROR(IF((IFERROR(IF(AQ43&gt;1,(AP43-AR43)/AP43,""),(($G43*0.9)-AR43)/($G43*0.9)))&gt;1%,IFERROR(IF(AQ43&gt;1,(AP43-AR43)/AP43,""),(($G43*0.9)-AR43)/($G43*0.9)),""),"")</f>
        <v>0.14858780188293094</v>
      </c>
      <c r="AT43" s="74">
        <v>0</v>
      </c>
      <c r="AU43" s="75" t="str">
        <f>IFERROR(IF(AT43&gt;1,AT43*0.9,""),"")</f>
        <v/>
      </c>
      <c r="AV43" s="75">
        <v>0</v>
      </c>
      <c r="AW43" s="76" t="str">
        <f t="shared" si="12"/>
        <v/>
      </c>
      <c r="AX43" s="18" t="str">
        <f t="shared" si="116"/>
        <v/>
      </c>
      <c r="AY43" s="71">
        <v>0</v>
      </c>
      <c r="AZ43" s="72" t="str">
        <f>IFERROR(IF(AY43&gt;1,AY43*0.9,""),"")</f>
        <v/>
      </c>
      <c r="BA43" s="72">
        <v>0</v>
      </c>
      <c r="BB43" s="73" t="str">
        <f t="shared" si="14"/>
        <v/>
      </c>
      <c r="BC43" s="16" t="str">
        <f>IFERROR(IF((IFERROR(IF(BA43&gt;1,(AZ43-BB43)/AZ43,""),(($G43*0.9)-BB43)/($G43*0.9)))&gt;1%,IFERROR(IF(BA43&gt;1,(AZ43-BB43)/AZ43,""),(($G43*0.9)-BB43)/($G43*0.9)),""),"")</f>
        <v/>
      </c>
    </row>
    <row r="44" spans="1:55" s="5" customFormat="1" ht="12.75" customHeight="1">
      <c r="A44" s="43" t="s">
        <v>324</v>
      </c>
      <c r="B44" s="40" t="s">
        <v>167</v>
      </c>
      <c r="C44" s="4"/>
      <c r="D44" s="50">
        <v>4.16</v>
      </c>
      <c r="E44" s="41" t="s">
        <v>367</v>
      </c>
      <c r="F44" s="84">
        <v>3354</v>
      </c>
      <c r="G44" s="84">
        <v>3049</v>
      </c>
      <c r="H44" s="143">
        <v>2395</v>
      </c>
      <c r="I44" s="143">
        <v>63</v>
      </c>
      <c r="J44" s="97">
        <f t="shared" si="117"/>
        <v>2332</v>
      </c>
      <c r="K44" s="71">
        <v>2666</v>
      </c>
      <c r="L44" s="72">
        <f t="shared" ref="L44:L64" si="136">IFERROR(IF(K44&gt;1,K44*0.9,""),"")</f>
        <v>2399.4</v>
      </c>
      <c r="M44" s="72">
        <v>289</v>
      </c>
      <c r="N44" s="73">
        <f t="shared" si="0"/>
        <v>2043</v>
      </c>
      <c r="O44" s="16">
        <f t="shared" ref="O44:O64" si="137">IFERROR(IF((IFERROR(IF(M44&gt;1,(L44-N44)/L44,""),(($G44*0.9)-N44)/($G44*0.9)))&gt;1%,IFERROR(IF(M44&gt;1,(L44-N44)/L44,""),(($G44*0.9)-N44)/($G44*0.9)),""),"")</f>
        <v>0.14853713428357093</v>
      </c>
      <c r="P44" s="74">
        <v>0</v>
      </c>
      <c r="Q44" s="75" t="str">
        <f t="shared" ref="Q44:Q64" si="138">IFERROR(IF(P44&gt;1,P44*0.9,""),"")</f>
        <v/>
      </c>
      <c r="R44" s="75">
        <v>0</v>
      </c>
      <c r="S44" s="76" t="str">
        <f t="shared" si="1"/>
        <v/>
      </c>
      <c r="T44" s="18" t="str">
        <f t="shared" ref="T44:T64" si="139">IFERROR(IF((IFERROR(IF(R44&gt;1,(Q44-S44)/Q44,""),(($G44*0.9)-S44)/($G44*0.9)))&gt;1%,IFERROR(IF(R44&gt;1,(Q44-S44)/Q44,""),(($G44*0.9)-S44)/($G44*0.9)),""),"")</f>
        <v/>
      </c>
      <c r="U44" s="71">
        <v>0</v>
      </c>
      <c r="V44" s="72" t="str">
        <f t="shared" ref="V44:V64" si="140">IFERROR(IF(U44&gt;1,U44*0.9,""),"")</f>
        <v/>
      </c>
      <c r="W44" s="72">
        <v>0</v>
      </c>
      <c r="X44" s="73" t="str">
        <f t="shared" si="2"/>
        <v/>
      </c>
      <c r="Y44" s="16" t="str">
        <f t="shared" ref="Y44:Y64" si="141">IFERROR(IF((IFERROR(IF(W44&gt;1,(V44-X44)/V44,""),(($G44*0.9)-X44)/($G44*0.9)))&gt;1%,IFERROR(IF(W44&gt;1,(V44-X44)/V44,""),(($G44*0.9)-X44)/($G44*0.9)),""),"")</f>
        <v/>
      </c>
      <c r="Z44" s="74">
        <v>2777</v>
      </c>
      <c r="AA44" s="75">
        <f t="shared" ref="AA44:AA64" si="142">IFERROR(IF(Z44&gt;1,Z44*0.9,""),"")</f>
        <v>2499.3000000000002</v>
      </c>
      <c r="AB44" s="75">
        <v>204</v>
      </c>
      <c r="AC44" s="76">
        <f t="shared" si="4"/>
        <v>2128</v>
      </c>
      <c r="AD44" s="18">
        <f t="shared" ref="AD44:AD64" si="143">IFERROR(IF((IFERROR(IF(AB44&gt;1,(AA44-AC44)/AA44,""),(($G44*0.9)-AC44)/($G44*0.9)))&gt;1%,IFERROR(IF(AB44&gt;1,(AA44-AC44)/AA44,""),(($G44*0.9)-AC44)/($G44*0.9)),""),"")</f>
        <v>0.14856159724722928</v>
      </c>
      <c r="AE44" s="71">
        <v>0</v>
      </c>
      <c r="AF44" s="72" t="str">
        <f t="shared" ref="AF44:AF64" si="144">IFERROR(IF(AE44&gt;1,AE44*0.9,""),"")</f>
        <v/>
      </c>
      <c r="AG44" s="72">
        <v>0</v>
      </c>
      <c r="AH44" s="73" t="str">
        <f t="shared" si="6"/>
        <v/>
      </c>
      <c r="AI44" s="16" t="str">
        <f t="shared" ref="AI44:AI64" si="145">IFERROR(IF((IFERROR(IF(AG44&gt;1,(AF44-AH44)/AF44,""),(($G44*0.9)-AH44)/($G44*0.9)))&gt;1%,IFERROR(IF(AG44&gt;1,(AF44-AH44)/AF44,""),(($G44*0.9)-AH44)/($G44*0.9)),""),"")</f>
        <v/>
      </c>
      <c r="AJ44" s="74">
        <v>2443</v>
      </c>
      <c r="AK44" s="75">
        <f t="shared" ref="AK44:AK64" si="146">IFERROR(IF(AJ44&gt;1,AJ44*0.9,""),"")</f>
        <v>2198.7000000000003</v>
      </c>
      <c r="AL44" s="75">
        <v>460</v>
      </c>
      <c r="AM44" s="76">
        <f t="shared" si="8"/>
        <v>1872</v>
      </c>
      <c r="AN44" s="18">
        <f t="shared" ref="AN44:AN64" si="147">IFERROR(IF((IFERROR(IF(AL44&gt;1,(AK44-AM44)/AK44,""),(($G44*0.9)-AM44)/($G44*0.9)))&gt;1%,IFERROR(IF(AL44&gt;1,(AK44-AM44)/AK44,""),(($G44*0.9)-AM44)/($G44*0.9)),""),"")</f>
        <v>0.14858780188293094</v>
      </c>
      <c r="AO44" s="71">
        <v>2443</v>
      </c>
      <c r="AP44" s="72">
        <f t="shared" ref="AP44:AP64" si="148">IFERROR(IF(AO44&gt;1,AO44*0.9,""),"")</f>
        <v>2198.7000000000003</v>
      </c>
      <c r="AQ44" s="72">
        <v>460</v>
      </c>
      <c r="AR44" s="73">
        <f t="shared" si="10"/>
        <v>1872</v>
      </c>
      <c r="AS44" s="16">
        <f t="shared" ref="AS44:AS64" si="149">IFERROR(IF((IFERROR(IF(AQ44&gt;1,(AP44-AR44)/AP44,""),(($G44*0.9)-AR44)/($G44*0.9)))&gt;1%,IFERROR(IF(AQ44&gt;1,(AP44-AR44)/AP44,""),(($G44*0.9)-AR44)/($G44*0.9)),""),"")</f>
        <v>0.14858780188293094</v>
      </c>
      <c r="AT44" s="74">
        <v>0</v>
      </c>
      <c r="AU44" s="75" t="str">
        <f t="shared" ref="AU44:AU64" si="150">IFERROR(IF(AT44&gt;1,AT44*0.9,""),"")</f>
        <v/>
      </c>
      <c r="AV44" s="75">
        <v>0</v>
      </c>
      <c r="AW44" s="76" t="str">
        <f t="shared" si="12"/>
        <v/>
      </c>
      <c r="AX44" s="18" t="str">
        <f t="shared" si="116"/>
        <v/>
      </c>
      <c r="AY44" s="71">
        <v>0</v>
      </c>
      <c r="AZ44" s="72" t="str">
        <f t="shared" ref="AZ44:AZ64" si="151">IFERROR(IF(AY44&gt;1,AY44*0.9,""),"")</f>
        <v/>
      </c>
      <c r="BA44" s="72">
        <v>0</v>
      </c>
      <c r="BB44" s="73" t="str">
        <f t="shared" si="14"/>
        <v/>
      </c>
      <c r="BC44" s="16" t="str">
        <f t="shared" ref="BC44:BC64" si="152">IFERROR(IF((IFERROR(IF(BA44&gt;1,(AZ44-BB44)/AZ44,""),(($G44*0.9)-BB44)/($G44*0.9)))&gt;1%,IFERROR(IF(BA44&gt;1,(AZ44-BB44)/AZ44,""),(($G44*0.9)-BB44)/($G44*0.9)),""),"")</f>
        <v/>
      </c>
    </row>
    <row r="45" spans="1:55" s="5" customFormat="1" ht="12.75" customHeight="1">
      <c r="A45" s="43" t="s">
        <v>316</v>
      </c>
      <c r="B45" s="40" t="s">
        <v>167</v>
      </c>
      <c r="C45" s="4"/>
      <c r="D45" s="50">
        <v>4.16</v>
      </c>
      <c r="E45" s="41" t="s">
        <v>368</v>
      </c>
      <c r="F45" s="84">
        <v>2914</v>
      </c>
      <c r="G45" s="84">
        <v>2649</v>
      </c>
      <c r="H45" s="143">
        <v>2119</v>
      </c>
      <c r="I45" s="143">
        <v>93</v>
      </c>
      <c r="J45" s="97">
        <f t="shared" si="117"/>
        <v>2026</v>
      </c>
      <c r="K45" s="71">
        <v>1999</v>
      </c>
      <c r="L45" s="72">
        <f t="shared" si="136"/>
        <v>1799.1000000000001</v>
      </c>
      <c r="M45" s="72">
        <v>494</v>
      </c>
      <c r="N45" s="73">
        <f t="shared" si="0"/>
        <v>1532</v>
      </c>
      <c r="O45" s="16">
        <f t="shared" si="137"/>
        <v>0.1484631204491135</v>
      </c>
      <c r="P45" s="74">
        <v>0</v>
      </c>
      <c r="Q45" s="75" t="str">
        <f t="shared" si="138"/>
        <v/>
      </c>
      <c r="R45" s="75">
        <v>0</v>
      </c>
      <c r="S45" s="76" t="str">
        <f t="shared" si="1"/>
        <v/>
      </c>
      <c r="T45" s="18" t="str">
        <f t="shared" si="139"/>
        <v/>
      </c>
      <c r="U45" s="71">
        <v>0</v>
      </c>
      <c r="V45" s="72" t="str">
        <f t="shared" si="140"/>
        <v/>
      </c>
      <c r="W45" s="72">
        <v>0</v>
      </c>
      <c r="X45" s="73" t="str">
        <f t="shared" si="2"/>
        <v/>
      </c>
      <c r="Y45" s="16" t="str">
        <f t="shared" si="141"/>
        <v/>
      </c>
      <c r="Z45" s="74">
        <v>1999</v>
      </c>
      <c r="AA45" s="75">
        <f t="shared" si="142"/>
        <v>1799.1000000000001</v>
      </c>
      <c r="AB45" s="75">
        <v>494</v>
      </c>
      <c r="AC45" s="76">
        <f t="shared" si="4"/>
        <v>1532</v>
      </c>
      <c r="AD45" s="18">
        <f t="shared" si="143"/>
        <v>0.1484631204491135</v>
      </c>
      <c r="AE45" s="71">
        <v>0</v>
      </c>
      <c r="AF45" s="72" t="str">
        <f t="shared" si="144"/>
        <v/>
      </c>
      <c r="AG45" s="72">
        <v>0</v>
      </c>
      <c r="AH45" s="73" t="str">
        <f t="shared" si="6"/>
        <v/>
      </c>
      <c r="AI45" s="16" t="str">
        <f t="shared" si="145"/>
        <v/>
      </c>
      <c r="AJ45" s="74">
        <v>1943</v>
      </c>
      <c r="AK45" s="75">
        <f t="shared" si="146"/>
        <v>1748.7</v>
      </c>
      <c r="AL45" s="75">
        <v>537</v>
      </c>
      <c r="AM45" s="76">
        <f t="shared" si="8"/>
        <v>1489</v>
      </c>
      <c r="AN45" s="18">
        <f t="shared" si="147"/>
        <v>0.14851032195345115</v>
      </c>
      <c r="AO45" s="71">
        <v>1943</v>
      </c>
      <c r="AP45" s="72">
        <f t="shared" si="148"/>
        <v>1748.7</v>
      </c>
      <c r="AQ45" s="72">
        <v>537</v>
      </c>
      <c r="AR45" s="73">
        <f t="shared" si="10"/>
        <v>1489</v>
      </c>
      <c r="AS45" s="16">
        <f t="shared" si="149"/>
        <v>0.14851032195345115</v>
      </c>
      <c r="AT45" s="74">
        <v>0</v>
      </c>
      <c r="AU45" s="75" t="str">
        <f t="shared" si="150"/>
        <v/>
      </c>
      <c r="AV45" s="75">
        <v>0</v>
      </c>
      <c r="AW45" s="76" t="str">
        <f t="shared" si="12"/>
        <v/>
      </c>
      <c r="AX45" s="18" t="str">
        <f t="shared" si="116"/>
        <v/>
      </c>
      <c r="AY45" s="71">
        <v>0</v>
      </c>
      <c r="AZ45" s="72" t="str">
        <f t="shared" si="151"/>
        <v/>
      </c>
      <c r="BA45" s="72">
        <v>0</v>
      </c>
      <c r="BB45" s="73" t="str">
        <f t="shared" si="14"/>
        <v/>
      </c>
      <c r="BC45" s="16" t="str">
        <f t="shared" si="152"/>
        <v/>
      </c>
    </row>
    <row r="46" spans="1:55" s="5" customFormat="1" ht="12.75" customHeight="1">
      <c r="A46" s="43" t="s">
        <v>317</v>
      </c>
      <c r="B46" s="40" t="s">
        <v>167</v>
      </c>
      <c r="C46" s="4"/>
      <c r="D46" s="50">
        <v>4.16</v>
      </c>
      <c r="E46" s="41" t="s">
        <v>368</v>
      </c>
      <c r="F46" s="84">
        <v>2694</v>
      </c>
      <c r="G46" s="84">
        <v>2449</v>
      </c>
      <c r="H46" s="143">
        <v>1960</v>
      </c>
      <c r="I46" s="143">
        <v>87</v>
      </c>
      <c r="J46" s="97">
        <f t="shared" si="117"/>
        <v>1873</v>
      </c>
      <c r="K46" s="71">
        <v>1999</v>
      </c>
      <c r="L46" s="72">
        <f t="shared" si="136"/>
        <v>1799.1000000000001</v>
      </c>
      <c r="M46" s="72">
        <v>341</v>
      </c>
      <c r="N46" s="73">
        <f t="shared" si="0"/>
        <v>1532</v>
      </c>
      <c r="O46" s="16">
        <f t="shared" si="137"/>
        <v>0.1484631204491135</v>
      </c>
      <c r="P46" s="74">
        <v>0</v>
      </c>
      <c r="Q46" s="75" t="str">
        <f t="shared" si="138"/>
        <v/>
      </c>
      <c r="R46" s="75">
        <v>0</v>
      </c>
      <c r="S46" s="76" t="str">
        <f t="shared" si="1"/>
        <v/>
      </c>
      <c r="T46" s="18" t="str">
        <f t="shared" si="139"/>
        <v/>
      </c>
      <c r="U46" s="71">
        <v>0</v>
      </c>
      <c r="V46" s="72" t="str">
        <f t="shared" si="140"/>
        <v/>
      </c>
      <c r="W46" s="72">
        <v>0</v>
      </c>
      <c r="X46" s="73" t="str">
        <f t="shared" si="2"/>
        <v/>
      </c>
      <c r="Y46" s="16" t="str">
        <f t="shared" si="141"/>
        <v/>
      </c>
      <c r="Z46" s="74">
        <v>1999</v>
      </c>
      <c r="AA46" s="75">
        <f t="shared" si="142"/>
        <v>1799.1000000000001</v>
      </c>
      <c r="AB46" s="75">
        <v>341</v>
      </c>
      <c r="AC46" s="76">
        <f t="shared" si="4"/>
        <v>1532</v>
      </c>
      <c r="AD46" s="18">
        <f t="shared" si="143"/>
        <v>0.1484631204491135</v>
      </c>
      <c r="AE46" s="71">
        <v>0</v>
      </c>
      <c r="AF46" s="72" t="str">
        <f t="shared" si="144"/>
        <v/>
      </c>
      <c r="AG46" s="72">
        <v>0</v>
      </c>
      <c r="AH46" s="73" t="str">
        <f t="shared" si="6"/>
        <v/>
      </c>
      <c r="AI46" s="16" t="str">
        <f t="shared" si="145"/>
        <v/>
      </c>
      <c r="AJ46" s="74">
        <v>1943</v>
      </c>
      <c r="AK46" s="75">
        <f t="shared" si="146"/>
        <v>1748.7</v>
      </c>
      <c r="AL46" s="75">
        <v>384</v>
      </c>
      <c r="AM46" s="76">
        <f t="shared" si="8"/>
        <v>1489</v>
      </c>
      <c r="AN46" s="18">
        <f t="shared" si="147"/>
        <v>0.14851032195345115</v>
      </c>
      <c r="AO46" s="71">
        <v>1943</v>
      </c>
      <c r="AP46" s="72">
        <f t="shared" si="148"/>
        <v>1748.7</v>
      </c>
      <c r="AQ46" s="72">
        <v>384</v>
      </c>
      <c r="AR46" s="73">
        <f t="shared" si="10"/>
        <v>1489</v>
      </c>
      <c r="AS46" s="16">
        <f t="shared" si="149"/>
        <v>0.14851032195345115</v>
      </c>
      <c r="AT46" s="74">
        <v>0</v>
      </c>
      <c r="AU46" s="75" t="str">
        <f t="shared" si="150"/>
        <v/>
      </c>
      <c r="AV46" s="75">
        <v>0</v>
      </c>
      <c r="AW46" s="76" t="str">
        <f t="shared" si="12"/>
        <v/>
      </c>
      <c r="AX46" s="18" t="str">
        <f t="shared" si="116"/>
        <v/>
      </c>
      <c r="AY46" s="71">
        <v>0</v>
      </c>
      <c r="AZ46" s="72" t="str">
        <f t="shared" si="151"/>
        <v/>
      </c>
      <c r="BA46" s="72">
        <v>0</v>
      </c>
      <c r="BB46" s="73" t="str">
        <f t="shared" si="14"/>
        <v/>
      </c>
      <c r="BC46" s="16" t="str">
        <f t="shared" si="152"/>
        <v/>
      </c>
    </row>
    <row r="47" spans="1:55" s="5" customFormat="1" ht="12.75" customHeight="1">
      <c r="A47" s="43" t="s">
        <v>180</v>
      </c>
      <c r="B47" s="40" t="s">
        <v>167</v>
      </c>
      <c r="C47" s="4"/>
      <c r="D47" s="50">
        <v>4.16</v>
      </c>
      <c r="E47" s="41" t="s">
        <v>331</v>
      </c>
      <c r="F47" s="84">
        <v>3519</v>
      </c>
      <c r="G47" s="84">
        <v>3199</v>
      </c>
      <c r="H47" s="143">
        <v>2513</v>
      </c>
      <c r="I47" s="143">
        <v>66</v>
      </c>
      <c r="J47" s="97">
        <f t="shared" si="117"/>
        <v>2447</v>
      </c>
      <c r="K47" s="71">
        <v>2443</v>
      </c>
      <c r="L47" s="72">
        <f t="shared" si="136"/>
        <v>2198.7000000000003</v>
      </c>
      <c r="M47" s="72">
        <v>570</v>
      </c>
      <c r="N47" s="73">
        <f t="shared" si="0"/>
        <v>1877</v>
      </c>
      <c r="O47" s="16">
        <f t="shared" si="137"/>
        <v>0.14631373084095159</v>
      </c>
      <c r="P47" s="74">
        <v>0</v>
      </c>
      <c r="Q47" s="75" t="str">
        <f t="shared" si="138"/>
        <v/>
      </c>
      <c r="R47" s="75">
        <v>0</v>
      </c>
      <c r="S47" s="76" t="str">
        <f t="shared" si="1"/>
        <v/>
      </c>
      <c r="T47" s="18" t="str">
        <f t="shared" si="139"/>
        <v/>
      </c>
      <c r="U47" s="71">
        <v>0</v>
      </c>
      <c r="V47" s="72" t="str">
        <f t="shared" si="140"/>
        <v/>
      </c>
      <c r="W47" s="72">
        <v>0</v>
      </c>
      <c r="X47" s="73" t="str">
        <f t="shared" si="2"/>
        <v/>
      </c>
      <c r="Y47" s="16" t="str">
        <f t="shared" si="141"/>
        <v/>
      </c>
      <c r="Z47" s="74">
        <v>2554</v>
      </c>
      <c r="AA47" s="75">
        <f t="shared" si="142"/>
        <v>2298.6</v>
      </c>
      <c r="AB47" s="75">
        <v>490</v>
      </c>
      <c r="AC47" s="76">
        <f t="shared" si="4"/>
        <v>1957</v>
      </c>
      <c r="AD47" s="18">
        <f t="shared" si="143"/>
        <v>0.1486121987296615</v>
      </c>
      <c r="AE47" s="71">
        <v>0</v>
      </c>
      <c r="AF47" s="72" t="str">
        <f t="shared" si="144"/>
        <v/>
      </c>
      <c r="AG47" s="72">
        <v>0</v>
      </c>
      <c r="AH47" s="73" t="str">
        <f t="shared" si="6"/>
        <v/>
      </c>
      <c r="AI47" s="16" t="str">
        <f t="shared" si="145"/>
        <v/>
      </c>
      <c r="AJ47" s="74">
        <v>2666</v>
      </c>
      <c r="AK47" s="75">
        <f t="shared" si="146"/>
        <v>2399.4</v>
      </c>
      <c r="AL47" s="75">
        <v>404</v>
      </c>
      <c r="AM47" s="76">
        <f t="shared" si="8"/>
        <v>2043</v>
      </c>
      <c r="AN47" s="18">
        <f t="shared" si="147"/>
        <v>0.14853713428357093</v>
      </c>
      <c r="AO47" s="71">
        <v>2666</v>
      </c>
      <c r="AP47" s="72">
        <f t="shared" si="148"/>
        <v>2399.4</v>
      </c>
      <c r="AQ47" s="72">
        <v>404</v>
      </c>
      <c r="AR47" s="73">
        <f t="shared" si="10"/>
        <v>2043</v>
      </c>
      <c r="AS47" s="16">
        <f t="shared" si="149"/>
        <v>0.14853713428357093</v>
      </c>
      <c r="AT47" s="74">
        <v>2666</v>
      </c>
      <c r="AU47" s="75">
        <f t="shared" si="150"/>
        <v>2399.4</v>
      </c>
      <c r="AV47" s="75">
        <v>404</v>
      </c>
      <c r="AW47" s="76">
        <f t="shared" si="12"/>
        <v>2043</v>
      </c>
      <c r="AX47" s="18">
        <f t="shared" si="116"/>
        <v>0.14853713428357093</v>
      </c>
      <c r="AY47" s="71" t="s">
        <v>159</v>
      </c>
      <c r="AZ47" s="72" t="str">
        <f t="shared" si="151"/>
        <v/>
      </c>
      <c r="BA47" s="72">
        <v>0</v>
      </c>
      <c r="BB47" s="73" t="str">
        <f t="shared" si="14"/>
        <v/>
      </c>
      <c r="BC47" s="16" t="str">
        <f t="shared" si="152"/>
        <v/>
      </c>
    </row>
    <row r="48" spans="1:55" s="5" customFormat="1" ht="12.75" customHeight="1">
      <c r="A48" s="43" t="s">
        <v>179</v>
      </c>
      <c r="B48" s="40" t="s">
        <v>167</v>
      </c>
      <c r="C48" s="4"/>
      <c r="D48" s="50">
        <v>4.16</v>
      </c>
      <c r="E48" s="41" t="s">
        <v>331</v>
      </c>
      <c r="F48" s="84">
        <v>3574</v>
      </c>
      <c r="G48" s="84">
        <v>3249</v>
      </c>
      <c r="H48" s="143">
        <v>2552</v>
      </c>
      <c r="I48" s="143">
        <v>85</v>
      </c>
      <c r="J48" s="97">
        <f t="shared" si="117"/>
        <v>2467</v>
      </c>
      <c r="K48" s="71">
        <v>2443</v>
      </c>
      <c r="L48" s="72">
        <f t="shared" ref="L48:L63" si="153">IFERROR(IF(K48&gt;1,K48*0.9,""),"")</f>
        <v>2198.7000000000003</v>
      </c>
      <c r="M48" s="72">
        <v>608</v>
      </c>
      <c r="N48" s="73">
        <f t="shared" si="0"/>
        <v>1859</v>
      </c>
      <c r="O48" s="16">
        <f t="shared" ref="O48:O63" si="154">IFERROR(IF((IFERROR(IF(M48&gt;1,(L48-N48)/L48,""),(($G48*0.9)-N48)/($G48*0.9)))&gt;1%,IFERROR(IF(M48&gt;1,(L48-N48)/L48,""),(($G48*0.9)-N48)/($G48*0.9)),""),"")</f>
        <v>0.15450038659207724</v>
      </c>
      <c r="P48" s="74">
        <v>0</v>
      </c>
      <c r="Q48" s="75" t="str">
        <f t="shared" ref="Q48:Q63" si="155">IFERROR(IF(P48&gt;1,P48*0.9,""),"")</f>
        <v/>
      </c>
      <c r="R48" s="75">
        <v>0</v>
      </c>
      <c r="S48" s="76" t="str">
        <f t="shared" si="1"/>
        <v/>
      </c>
      <c r="T48" s="18" t="str">
        <f t="shared" ref="T48:T63" si="156">IFERROR(IF((IFERROR(IF(R48&gt;1,(Q48-S48)/Q48,""),(($G48*0.9)-S48)/($G48*0.9)))&gt;1%,IFERROR(IF(R48&gt;1,(Q48-S48)/Q48,""),(($G48*0.9)-S48)/($G48*0.9)),""),"")</f>
        <v/>
      </c>
      <c r="U48" s="71">
        <v>0</v>
      </c>
      <c r="V48" s="72" t="str">
        <f t="shared" ref="V48:V63" si="157">IFERROR(IF(U48&gt;1,U48*0.9,""),"")</f>
        <v/>
      </c>
      <c r="W48" s="72">
        <v>0</v>
      </c>
      <c r="X48" s="73" t="str">
        <f t="shared" si="2"/>
        <v/>
      </c>
      <c r="Y48" s="16" t="str">
        <f t="shared" ref="Y48:Y63" si="158">IFERROR(IF((IFERROR(IF(W48&gt;1,(V48-X48)/V48,""),(($G48*0.9)-X48)/($G48*0.9)))&gt;1%,IFERROR(IF(W48&gt;1,(V48-X48)/V48,""),(($G48*0.9)-X48)/($G48*0.9)),""),"")</f>
        <v/>
      </c>
      <c r="Z48" s="74">
        <v>2554</v>
      </c>
      <c r="AA48" s="75">
        <f t="shared" ref="AA48:AA63" si="159">IFERROR(IF(Z48&gt;1,Z48*0.9,""),"")</f>
        <v>2298.6</v>
      </c>
      <c r="AB48" s="75">
        <v>524</v>
      </c>
      <c r="AC48" s="76">
        <f t="shared" si="4"/>
        <v>1943</v>
      </c>
      <c r="AD48" s="18">
        <f t="shared" ref="AD48:AD63" si="160">IFERROR(IF((IFERROR(IF(AB48&gt;1,(AA48-AC48)/AA48,""),(($G48*0.9)-AC48)/($G48*0.9)))&gt;1%,IFERROR(IF(AB48&gt;1,(AA48-AC48)/AA48,""),(($G48*0.9)-AC48)/($G48*0.9)),""),"")</f>
        <v>0.15470286261202468</v>
      </c>
      <c r="AE48" s="71">
        <v>0</v>
      </c>
      <c r="AF48" s="72" t="str">
        <f t="shared" ref="AF48:AF63" si="161">IFERROR(IF(AE48&gt;1,AE48*0.9,""),"")</f>
        <v/>
      </c>
      <c r="AG48" s="72">
        <v>0</v>
      </c>
      <c r="AH48" s="73" t="str">
        <f t="shared" si="6"/>
        <v/>
      </c>
      <c r="AI48" s="16" t="str">
        <f t="shared" ref="AI48:AI63" si="162">IFERROR(IF((IFERROR(IF(AG48&gt;1,(AF48-AH48)/AF48,""),(($G48*0.9)-AH48)/($G48*0.9)))&gt;1%,IFERROR(IF(AG48&gt;1,(AF48-AH48)/AF48,""),(($G48*0.9)-AH48)/($G48*0.9)),""),"")</f>
        <v/>
      </c>
      <c r="AJ48" s="74">
        <v>2666</v>
      </c>
      <c r="AK48" s="75">
        <f t="shared" ref="AK48:AK63" si="163">IFERROR(IF(AJ48&gt;1,AJ48*0.9,""),"")</f>
        <v>2399.4</v>
      </c>
      <c r="AL48" s="75">
        <v>439</v>
      </c>
      <c r="AM48" s="76">
        <f t="shared" si="8"/>
        <v>2028</v>
      </c>
      <c r="AN48" s="18">
        <f t="shared" ref="AN48:AN63" si="164">IFERROR(IF((IFERROR(IF(AL48&gt;1,(AK48-AM48)/AK48,""),(($G48*0.9)-AM48)/($G48*0.9)))&gt;1%,IFERROR(IF(AL48&gt;1,(AK48-AM48)/AK48,""),(($G48*0.9)-AM48)/($G48*0.9)),""),"")</f>
        <v>0.15478869717429361</v>
      </c>
      <c r="AO48" s="71">
        <v>2666</v>
      </c>
      <c r="AP48" s="72">
        <f t="shared" ref="AP48:AP63" si="165">IFERROR(IF(AO48&gt;1,AO48*0.9,""),"")</f>
        <v>2399.4</v>
      </c>
      <c r="AQ48" s="72">
        <v>439</v>
      </c>
      <c r="AR48" s="73">
        <f t="shared" si="10"/>
        <v>2028</v>
      </c>
      <c r="AS48" s="16">
        <f t="shared" ref="AS48:AS63" si="166">IFERROR(IF((IFERROR(IF(AQ48&gt;1,(AP48-AR48)/AP48,""),(($G48*0.9)-AR48)/($G48*0.9)))&gt;1%,IFERROR(IF(AQ48&gt;1,(AP48-AR48)/AP48,""),(($G48*0.9)-AR48)/($G48*0.9)),""),"")</f>
        <v>0.15478869717429361</v>
      </c>
      <c r="AT48" s="74">
        <v>2666</v>
      </c>
      <c r="AU48" s="75">
        <f t="shared" ref="AU48:AU63" si="167">IFERROR(IF(AT48&gt;1,AT48*0.9,""),"")</f>
        <v>2399.4</v>
      </c>
      <c r="AV48" s="75">
        <v>439</v>
      </c>
      <c r="AW48" s="76">
        <f t="shared" si="12"/>
        <v>2028</v>
      </c>
      <c r="AX48" s="18">
        <f t="shared" ref="AX48:AX63" si="168">IFERROR(IF((IFERROR(IF(AV48&gt;1,(AU48-AW48)/AU48,""),(($G48*0.9)-AW48)/($G48*0.9)))&gt;1%,IFERROR(IF(AV48&gt;1,(AU48-AW48)/AU48,""),(($G48*0.9)-AW48)/($G48*0.9)),""),"")</f>
        <v>0.15478869717429361</v>
      </c>
      <c r="AY48" s="71" t="s">
        <v>159</v>
      </c>
      <c r="AZ48" s="72" t="str">
        <f t="shared" ref="AZ48:AZ63" si="169">IFERROR(IF(AY48&gt;1,AY48*0.9,""),"")</f>
        <v/>
      </c>
      <c r="BA48" s="72">
        <v>0</v>
      </c>
      <c r="BB48" s="73" t="str">
        <f t="shared" si="14"/>
        <v/>
      </c>
      <c r="BC48" s="16" t="str">
        <f t="shared" ref="BC48:BC63" si="170">IFERROR(IF((IFERROR(IF(BA48&gt;1,(AZ48-BB48)/AZ48,""),(($G48*0.9)-BB48)/($G48*0.9)))&gt;1%,IFERROR(IF(BA48&gt;1,(AZ48-BB48)/AZ48,""),(($G48*0.9)-BB48)/($G48*0.9)),""),"")</f>
        <v/>
      </c>
    </row>
    <row r="49" spans="1:55" s="5" customFormat="1" ht="12.75" customHeight="1">
      <c r="A49" s="43" t="s">
        <v>166</v>
      </c>
      <c r="B49" s="40" t="s">
        <v>167</v>
      </c>
      <c r="C49" s="4"/>
      <c r="D49" s="50">
        <v>3.84</v>
      </c>
      <c r="E49" s="41" t="s">
        <v>331</v>
      </c>
      <c r="F49" s="84">
        <v>3299</v>
      </c>
      <c r="G49" s="84">
        <v>2999</v>
      </c>
      <c r="H49" s="143">
        <v>2356</v>
      </c>
      <c r="I49" s="143">
        <v>79</v>
      </c>
      <c r="J49" s="97">
        <f t="shared" si="117"/>
        <v>2277</v>
      </c>
      <c r="K49" s="71">
        <v>2443</v>
      </c>
      <c r="L49" s="72">
        <f t="shared" si="153"/>
        <v>2198.7000000000003</v>
      </c>
      <c r="M49" s="72">
        <v>419</v>
      </c>
      <c r="N49" s="73">
        <f t="shared" si="0"/>
        <v>1858</v>
      </c>
      <c r="O49" s="16">
        <f t="shared" si="154"/>
        <v>0.15495520080047312</v>
      </c>
      <c r="P49" s="74">
        <v>0</v>
      </c>
      <c r="Q49" s="75" t="str">
        <f t="shared" si="155"/>
        <v/>
      </c>
      <c r="R49" s="75">
        <v>0</v>
      </c>
      <c r="S49" s="76" t="str">
        <f t="shared" si="1"/>
        <v/>
      </c>
      <c r="T49" s="18" t="str">
        <f t="shared" si="156"/>
        <v/>
      </c>
      <c r="U49" s="71">
        <v>0</v>
      </c>
      <c r="V49" s="72" t="str">
        <f t="shared" si="157"/>
        <v/>
      </c>
      <c r="W49" s="72">
        <v>0</v>
      </c>
      <c r="X49" s="73" t="str">
        <f t="shared" si="2"/>
        <v/>
      </c>
      <c r="Y49" s="16" t="str">
        <f t="shared" si="158"/>
        <v/>
      </c>
      <c r="Z49" s="74">
        <v>2554</v>
      </c>
      <c r="AA49" s="75">
        <f t="shared" si="159"/>
        <v>2298.6</v>
      </c>
      <c r="AB49" s="75">
        <v>334</v>
      </c>
      <c r="AC49" s="76">
        <f t="shared" si="4"/>
        <v>1943</v>
      </c>
      <c r="AD49" s="18">
        <f t="shared" si="160"/>
        <v>0.15470286261202468</v>
      </c>
      <c r="AE49" s="71">
        <v>0</v>
      </c>
      <c r="AF49" s="72" t="str">
        <f t="shared" si="161"/>
        <v/>
      </c>
      <c r="AG49" s="72">
        <v>0</v>
      </c>
      <c r="AH49" s="73" t="str">
        <f t="shared" si="6"/>
        <v/>
      </c>
      <c r="AI49" s="16" t="str">
        <f t="shared" si="162"/>
        <v/>
      </c>
      <c r="AJ49" s="74">
        <v>2554</v>
      </c>
      <c r="AK49" s="75">
        <f t="shared" si="163"/>
        <v>2298.6</v>
      </c>
      <c r="AL49" s="75">
        <v>334</v>
      </c>
      <c r="AM49" s="76">
        <f t="shared" si="8"/>
        <v>1943</v>
      </c>
      <c r="AN49" s="18">
        <f t="shared" si="164"/>
        <v>0.15470286261202468</v>
      </c>
      <c r="AO49" s="71">
        <v>2554</v>
      </c>
      <c r="AP49" s="72">
        <f t="shared" si="165"/>
        <v>2298.6</v>
      </c>
      <c r="AQ49" s="72">
        <v>334</v>
      </c>
      <c r="AR49" s="73">
        <f t="shared" si="10"/>
        <v>1943</v>
      </c>
      <c r="AS49" s="16">
        <f t="shared" si="166"/>
        <v>0.15470286261202468</v>
      </c>
      <c r="AT49" s="74">
        <v>2554</v>
      </c>
      <c r="AU49" s="75">
        <f t="shared" si="167"/>
        <v>2298.6</v>
      </c>
      <c r="AV49" s="75">
        <v>334</v>
      </c>
      <c r="AW49" s="76">
        <f t="shared" si="12"/>
        <v>1943</v>
      </c>
      <c r="AX49" s="18">
        <f t="shared" si="168"/>
        <v>0.15470286261202468</v>
      </c>
      <c r="AY49" s="71" t="s">
        <v>159</v>
      </c>
      <c r="AZ49" s="72" t="str">
        <f t="shared" si="169"/>
        <v/>
      </c>
      <c r="BA49" s="72">
        <v>0</v>
      </c>
      <c r="BB49" s="73" t="str">
        <f t="shared" si="14"/>
        <v/>
      </c>
      <c r="BC49" s="16" t="str">
        <f t="shared" si="170"/>
        <v/>
      </c>
    </row>
    <row r="50" spans="1:55" s="5" customFormat="1" ht="12.75" customHeight="1">
      <c r="A50" s="43" t="s">
        <v>310</v>
      </c>
      <c r="B50" s="40" t="s">
        <v>167</v>
      </c>
      <c r="C50" s="4"/>
      <c r="D50" s="50">
        <v>4.16</v>
      </c>
      <c r="E50" s="41" t="s">
        <v>369</v>
      </c>
      <c r="F50" s="84">
        <v>3904</v>
      </c>
      <c r="G50" s="84">
        <v>3549</v>
      </c>
      <c r="H50" s="143">
        <v>2788</v>
      </c>
      <c r="I50" s="143">
        <v>0</v>
      </c>
      <c r="J50" s="97">
        <f t="shared" si="117"/>
        <v>2788</v>
      </c>
      <c r="K50" s="71">
        <v>2777</v>
      </c>
      <c r="L50" s="72">
        <f t="shared" si="153"/>
        <v>2499.3000000000002</v>
      </c>
      <c r="M50" s="72">
        <v>600</v>
      </c>
      <c r="N50" s="73">
        <f t="shared" si="0"/>
        <v>2188</v>
      </c>
      <c r="O50" s="16">
        <f t="shared" si="154"/>
        <v>0.12455487536510229</v>
      </c>
      <c r="P50" s="74">
        <v>0</v>
      </c>
      <c r="Q50" s="75" t="str">
        <f t="shared" si="155"/>
        <v/>
      </c>
      <c r="R50" s="75">
        <v>0</v>
      </c>
      <c r="S50" s="76" t="str">
        <f t="shared" si="1"/>
        <v/>
      </c>
      <c r="T50" s="18" t="str">
        <f t="shared" si="156"/>
        <v/>
      </c>
      <c r="U50" s="71">
        <v>0</v>
      </c>
      <c r="V50" s="72" t="str">
        <f t="shared" si="157"/>
        <v/>
      </c>
      <c r="W50" s="72">
        <v>0</v>
      </c>
      <c r="X50" s="73" t="str">
        <f t="shared" si="2"/>
        <v/>
      </c>
      <c r="Y50" s="16" t="str">
        <f t="shared" si="158"/>
        <v/>
      </c>
      <c r="Z50" s="74">
        <v>2888</v>
      </c>
      <c r="AA50" s="75">
        <f t="shared" si="159"/>
        <v>2599.2000000000003</v>
      </c>
      <c r="AB50" s="75">
        <v>516</v>
      </c>
      <c r="AC50" s="76">
        <f t="shared" si="4"/>
        <v>2272</v>
      </c>
      <c r="AD50" s="18">
        <f t="shared" si="160"/>
        <v>0.12588488765774095</v>
      </c>
      <c r="AE50" s="71">
        <v>0</v>
      </c>
      <c r="AF50" s="72" t="str">
        <f t="shared" si="161"/>
        <v/>
      </c>
      <c r="AG50" s="72">
        <v>0</v>
      </c>
      <c r="AH50" s="73" t="str">
        <f t="shared" si="6"/>
        <v/>
      </c>
      <c r="AI50" s="16" t="str">
        <f t="shared" si="162"/>
        <v/>
      </c>
      <c r="AJ50" s="74">
        <v>2777</v>
      </c>
      <c r="AK50" s="75">
        <f t="shared" si="163"/>
        <v>2499.3000000000002</v>
      </c>
      <c r="AL50" s="75">
        <v>603</v>
      </c>
      <c r="AM50" s="76">
        <f t="shared" si="8"/>
        <v>2185</v>
      </c>
      <c r="AN50" s="18">
        <f t="shared" si="164"/>
        <v>0.12575521145920865</v>
      </c>
      <c r="AO50" s="71">
        <v>2777</v>
      </c>
      <c r="AP50" s="72">
        <f t="shared" si="165"/>
        <v>2499.3000000000002</v>
      </c>
      <c r="AQ50" s="72">
        <v>603</v>
      </c>
      <c r="AR50" s="73">
        <f t="shared" si="10"/>
        <v>2185</v>
      </c>
      <c r="AS50" s="16">
        <f t="shared" si="166"/>
        <v>0.12575521145920865</v>
      </c>
      <c r="AT50" s="74">
        <v>0</v>
      </c>
      <c r="AU50" s="75" t="str">
        <f t="shared" si="167"/>
        <v/>
      </c>
      <c r="AV50" s="75">
        <v>0</v>
      </c>
      <c r="AW50" s="76" t="str">
        <f t="shared" si="12"/>
        <v/>
      </c>
      <c r="AX50" s="18" t="str">
        <f t="shared" si="168"/>
        <v/>
      </c>
      <c r="AY50" s="71" t="s">
        <v>159</v>
      </c>
      <c r="AZ50" s="72" t="str">
        <f t="shared" si="169"/>
        <v/>
      </c>
      <c r="BA50" s="72">
        <v>0</v>
      </c>
      <c r="BB50" s="73" t="str">
        <f t="shared" si="14"/>
        <v/>
      </c>
      <c r="BC50" s="16" t="str">
        <f t="shared" si="170"/>
        <v/>
      </c>
    </row>
    <row r="51" spans="1:55" s="5" customFormat="1" ht="12.75" customHeight="1">
      <c r="A51" s="43" t="s">
        <v>309</v>
      </c>
      <c r="B51" s="40" t="s">
        <v>167</v>
      </c>
      <c r="C51" s="4"/>
      <c r="D51" s="50">
        <v>4.16</v>
      </c>
      <c r="E51" s="41" t="s">
        <v>369</v>
      </c>
      <c r="F51" s="84">
        <v>3959</v>
      </c>
      <c r="G51" s="84">
        <v>3599</v>
      </c>
      <c r="H51" s="143">
        <v>2827</v>
      </c>
      <c r="I51" s="143">
        <v>0</v>
      </c>
      <c r="J51" s="97">
        <f t="shared" si="117"/>
        <v>2827</v>
      </c>
      <c r="K51" s="71">
        <v>2777</v>
      </c>
      <c r="L51" s="72">
        <f t="shared" si="153"/>
        <v>2499.3000000000002</v>
      </c>
      <c r="M51" s="72">
        <v>640</v>
      </c>
      <c r="N51" s="73">
        <f t="shared" si="0"/>
        <v>2187</v>
      </c>
      <c r="O51" s="16">
        <f t="shared" si="154"/>
        <v>0.12495498739647108</v>
      </c>
      <c r="P51" s="74">
        <v>0</v>
      </c>
      <c r="Q51" s="75" t="str">
        <f t="shared" si="155"/>
        <v/>
      </c>
      <c r="R51" s="75">
        <v>0</v>
      </c>
      <c r="S51" s="76" t="str">
        <f t="shared" si="1"/>
        <v/>
      </c>
      <c r="T51" s="18" t="str">
        <f t="shared" si="156"/>
        <v/>
      </c>
      <c r="U51" s="71">
        <v>0</v>
      </c>
      <c r="V51" s="72" t="str">
        <f t="shared" si="157"/>
        <v/>
      </c>
      <c r="W51" s="72">
        <v>0</v>
      </c>
      <c r="X51" s="73" t="str">
        <f t="shared" si="2"/>
        <v/>
      </c>
      <c r="Y51" s="16" t="str">
        <f t="shared" si="158"/>
        <v/>
      </c>
      <c r="Z51" s="74">
        <v>2888</v>
      </c>
      <c r="AA51" s="75">
        <f t="shared" si="159"/>
        <v>2599.2000000000003</v>
      </c>
      <c r="AB51" s="75">
        <v>555</v>
      </c>
      <c r="AC51" s="76">
        <f t="shared" si="4"/>
        <v>2272</v>
      </c>
      <c r="AD51" s="18">
        <f t="shared" si="160"/>
        <v>0.12588488765774095</v>
      </c>
      <c r="AE51" s="71">
        <v>0</v>
      </c>
      <c r="AF51" s="72" t="str">
        <f t="shared" si="161"/>
        <v/>
      </c>
      <c r="AG51" s="72">
        <v>0</v>
      </c>
      <c r="AH51" s="73" t="str">
        <f t="shared" si="6"/>
        <v/>
      </c>
      <c r="AI51" s="16" t="str">
        <f t="shared" si="162"/>
        <v/>
      </c>
      <c r="AJ51" s="74">
        <v>2777</v>
      </c>
      <c r="AK51" s="75">
        <f t="shared" si="163"/>
        <v>2499.3000000000002</v>
      </c>
      <c r="AL51" s="75">
        <v>642</v>
      </c>
      <c r="AM51" s="76">
        <f t="shared" si="8"/>
        <v>2185</v>
      </c>
      <c r="AN51" s="18">
        <f t="shared" si="164"/>
        <v>0.12575521145920865</v>
      </c>
      <c r="AO51" s="71">
        <v>2777</v>
      </c>
      <c r="AP51" s="72">
        <f t="shared" si="165"/>
        <v>2499.3000000000002</v>
      </c>
      <c r="AQ51" s="72">
        <v>642</v>
      </c>
      <c r="AR51" s="73">
        <f t="shared" si="10"/>
        <v>2185</v>
      </c>
      <c r="AS51" s="16">
        <f t="shared" si="166"/>
        <v>0.12575521145920865</v>
      </c>
      <c r="AT51" s="74">
        <v>0</v>
      </c>
      <c r="AU51" s="75" t="str">
        <f t="shared" si="167"/>
        <v/>
      </c>
      <c r="AV51" s="75">
        <v>0</v>
      </c>
      <c r="AW51" s="76" t="str">
        <f t="shared" si="12"/>
        <v/>
      </c>
      <c r="AX51" s="18" t="str">
        <f t="shared" si="168"/>
        <v/>
      </c>
      <c r="AY51" s="71" t="s">
        <v>159</v>
      </c>
      <c r="AZ51" s="72" t="str">
        <f t="shared" si="169"/>
        <v/>
      </c>
      <c r="BA51" s="72">
        <v>0</v>
      </c>
      <c r="BB51" s="73" t="str">
        <f t="shared" si="14"/>
        <v/>
      </c>
      <c r="BC51" s="16" t="str">
        <f t="shared" si="170"/>
        <v/>
      </c>
    </row>
    <row r="52" spans="1:55" s="5" customFormat="1" ht="12.75" customHeight="1">
      <c r="A52" s="43" t="s">
        <v>311</v>
      </c>
      <c r="B52" s="40" t="s">
        <v>167</v>
      </c>
      <c r="C52" s="4"/>
      <c r="D52" s="50">
        <v>4.16</v>
      </c>
      <c r="E52" s="41" t="s">
        <v>369</v>
      </c>
      <c r="F52" s="84">
        <v>3684</v>
      </c>
      <c r="G52" s="84">
        <v>3349</v>
      </c>
      <c r="H52" s="143">
        <v>2631</v>
      </c>
      <c r="I52" s="143">
        <v>0</v>
      </c>
      <c r="J52" s="97">
        <f t="shared" si="117"/>
        <v>2631</v>
      </c>
      <c r="K52" s="71">
        <v>2777</v>
      </c>
      <c r="L52" s="72">
        <f t="shared" si="153"/>
        <v>2499.3000000000002</v>
      </c>
      <c r="M52" s="72">
        <v>446</v>
      </c>
      <c r="N52" s="73">
        <f t="shared" si="0"/>
        <v>2185</v>
      </c>
      <c r="O52" s="16">
        <f t="shared" si="154"/>
        <v>0.12575521145920865</v>
      </c>
      <c r="P52" s="74">
        <v>0</v>
      </c>
      <c r="Q52" s="75" t="str">
        <f t="shared" si="155"/>
        <v/>
      </c>
      <c r="R52" s="75">
        <v>0</v>
      </c>
      <c r="S52" s="76" t="str">
        <f t="shared" si="1"/>
        <v/>
      </c>
      <c r="T52" s="18" t="str">
        <f t="shared" si="156"/>
        <v/>
      </c>
      <c r="U52" s="71">
        <v>0</v>
      </c>
      <c r="V52" s="72" t="str">
        <f t="shared" si="157"/>
        <v/>
      </c>
      <c r="W52" s="72">
        <v>0</v>
      </c>
      <c r="X52" s="73" t="str">
        <f t="shared" si="2"/>
        <v/>
      </c>
      <c r="Y52" s="16" t="str">
        <f t="shared" si="158"/>
        <v/>
      </c>
      <c r="Z52" s="74">
        <v>2888</v>
      </c>
      <c r="AA52" s="75">
        <f t="shared" si="159"/>
        <v>2599.2000000000003</v>
      </c>
      <c r="AB52" s="75">
        <v>358</v>
      </c>
      <c r="AC52" s="76">
        <f t="shared" si="4"/>
        <v>2273</v>
      </c>
      <c r="AD52" s="18">
        <f t="shared" si="160"/>
        <v>0.12550015389350577</v>
      </c>
      <c r="AE52" s="71">
        <v>0</v>
      </c>
      <c r="AF52" s="72" t="str">
        <f t="shared" si="161"/>
        <v/>
      </c>
      <c r="AG52" s="72">
        <v>0</v>
      </c>
      <c r="AH52" s="73" t="str">
        <f t="shared" si="6"/>
        <v/>
      </c>
      <c r="AI52" s="16" t="str">
        <f t="shared" si="162"/>
        <v/>
      </c>
      <c r="AJ52" s="74">
        <v>2666</v>
      </c>
      <c r="AK52" s="75">
        <f t="shared" si="163"/>
        <v>2399.4</v>
      </c>
      <c r="AL52" s="75">
        <v>533</v>
      </c>
      <c r="AM52" s="76">
        <f t="shared" si="8"/>
        <v>2098</v>
      </c>
      <c r="AN52" s="18">
        <f t="shared" si="164"/>
        <v>0.12561473701758777</v>
      </c>
      <c r="AO52" s="71">
        <v>2666</v>
      </c>
      <c r="AP52" s="72">
        <f t="shared" si="165"/>
        <v>2399.4</v>
      </c>
      <c r="AQ52" s="72">
        <v>533</v>
      </c>
      <c r="AR52" s="73">
        <f t="shared" si="10"/>
        <v>2098</v>
      </c>
      <c r="AS52" s="16">
        <f t="shared" si="166"/>
        <v>0.12561473701758777</v>
      </c>
      <c r="AT52" s="74">
        <v>0</v>
      </c>
      <c r="AU52" s="75" t="str">
        <f t="shared" si="167"/>
        <v/>
      </c>
      <c r="AV52" s="75">
        <v>0</v>
      </c>
      <c r="AW52" s="76" t="str">
        <f t="shared" si="12"/>
        <v/>
      </c>
      <c r="AX52" s="18" t="str">
        <f t="shared" si="168"/>
        <v/>
      </c>
      <c r="AY52" s="71" t="s">
        <v>159</v>
      </c>
      <c r="AZ52" s="72" t="str">
        <f t="shared" si="169"/>
        <v/>
      </c>
      <c r="BA52" s="72">
        <v>0</v>
      </c>
      <c r="BB52" s="73" t="str">
        <f t="shared" si="14"/>
        <v/>
      </c>
      <c r="BC52" s="16" t="str">
        <f t="shared" si="170"/>
        <v/>
      </c>
    </row>
    <row r="53" spans="1:55" s="5" customFormat="1" ht="12.75" customHeight="1">
      <c r="A53" s="43" t="s">
        <v>162</v>
      </c>
      <c r="B53" s="40" t="s">
        <v>167</v>
      </c>
      <c r="C53" s="4"/>
      <c r="D53" s="50">
        <v>4.16</v>
      </c>
      <c r="E53" s="41" t="s">
        <v>330</v>
      </c>
      <c r="F53" s="84">
        <v>3189</v>
      </c>
      <c r="G53" s="84">
        <v>2899</v>
      </c>
      <c r="H53" s="143">
        <v>2249</v>
      </c>
      <c r="I53" s="143">
        <v>75</v>
      </c>
      <c r="J53" s="97">
        <f t="shared" si="117"/>
        <v>2174</v>
      </c>
      <c r="K53" s="71">
        <v>2277</v>
      </c>
      <c r="L53" s="72">
        <f t="shared" si="153"/>
        <v>2049.3000000000002</v>
      </c>
      <c r="M53" s="72">
        <v>463</v>
      </c>
      <c r="N53" s="73">
        <f t="shared" si="0"/>
        <v>1711</v>
      </c>
      <c r="O53" s="16">
        <f t="shared" si="154"/>
        <v>0.1650807592836579</v>
      </c>
      <c r="P53" s="74">
        <v>0</v>
      </c>
      <c r="Q53" s="75" t="str">
        <f t="shared" si="155"/>
        <v/>
      </c>
      <c r="R53" s="75">
        <v>0</v>
      </c>
      <c r="S53" s="76" t="str">
        <f t="shared" si="1"/>
        <v/>
      </c>
      <c r="T53" s="18" t="str">
        <f t="shared" si="156"/>
        <v/>
      </c>
      <c r="U53" s="71">
        <v>0</v>
      </c>
      <c r="V53" s="72" t="str">
        <f t="shared" si="157"/>
        <v/>
      </c>
      <c r="W53" s="72">
        <v>0</v>
      </c>
      <c r="X53" s="73" t="str">
        <f t="shared" si="2"/>
        <v/>
      </c>
      <c r="Y53" s="16" t="str">
        <f t="shared" si="158"/>
        <v/>
      </c>
      <c r="Z53" s="74">
        <v>2388</v>
      </c>
      <c r="AA53" s="75">
        <f t="shared" si="159"/>
        <v>2149.2000000000003</v>
      </c>
      <c r="AB53" s="75">
        <v>380</v>
      </c>
      <c r="AC53" s="76">
        <f t="shared" si="4"/>
        <v>1794</v>
      </c>
      <c r="AD53" s="18">
        <f t="shared" si="160"/>
        <v>0.16527079843662767</v>
      </c>
      <c r="AE53" s="71">
        <v>0</v>
      </c>
      <c r="AF53" s="72" t="str">
        <f t="shared" si="161"/>
        <v/>
      </c>
      <c r="AG53" s="72">
        <v>0</v>
      </c>
      <c r="AH53" s="73" t="str">
        <f t="shared" si="6"/>
        <v/>
      </c>
      <c r="AI53" s="16" t="str">
        <f t="shared" si="162"/>
        <v/>
      </c>
      <c r="AJ53" s="74">
        <v>2054</v>
      </c>
      <c r="AK53" s="75">
        <f t="shared" si="163"/>
        <v>1848.6000000000001</v>
      </c>
      <c r="AL53" s="75">
        <v>620</v>
      </c>
      <c r="AM53" s="76">
        <f t="shared" si="8"/>
        <v>1554</v>
      </c>
      <c r="AN53" s="18">
        <f t="shared" si="164"/>
        <v>0.15936384290814676</v>
      </c>
      <c r="AO53" s="71">
        <v>2054</v>
      </c>
      <c r="AP53" s="72">
        <f t="shared" si="165"/>
        <v>1848.6000000000001</v>
      </c>
      <c r="AQ53" s="72">
        <v>620</v>
      </c>
      <c r="AR53" s="73">
        <f t="shared" si="10"/>
        <v>1554</v>
      </c>
      <c r="AS53" s="16">
        <f t="shared" si="166"/>
        <v>0.15936384290814676</v>
      </c>
      <c r="AT53" s="74">
        <v>0</v>
      </c>
      <c r="AU53" s="75" t="str">
        <f t="shared" si="167"/>
        <v/>
      </c>
      <c r="AV53" s="75">
        <v>0</v>
      </c>
      <c r="AW53" s="76" t="str">
        <f t="shared" si="12"/>
        <v/>
      </c>
      <c r="AX53" s="18" t="str">
        <f t="shared" si="168"/>
        <v/>
      </c>
      <c r="AY53" s="71">
        <v>0</v>
      </c>
      <c r="AZ53" s="72" t="str">
        <f t="shared" si="169"/>
        <v/>
      </c>
      <c r="BA53" s="72">
        <v>0</v>
      </c>
      <c r="BB53" s="73" t="str">
        <f t="shared" si="14"/>
        <v/>
      </c>
      <c r="BC53" s="16" t="str">
        <f t="shared" si="170"/>
        <v/>
      </c>
    </row>
    <row r="54" spans="1:55" s="5" customFormat="1" ht="12.75" customHeight="1">
      <c r="A54" s="43" t="s">
        <v>163</v>
      </c>
      <c r="B54" s="40" t="s">
        <v>167</v>
      </c>
      <c r="C54" s="4"/>
      <c r="D54" s="50">
        <v>4.16</v>
      </c>
      <c r="E54" s="41" t="s">
        <v>330</v>
      </c>
      <c r="F54" s="84">
        <v>2969</v>
      </c>
      <c r="G54" s="84">
        <v>2699</v>
      </c>
      <c r="H54" s="143">
        <v>2095</v>
      </c>
      <c r="I54" s="143">
        <v>76</v>
      </c>
      <c r="J54" s="97">
        <f t="shared" si="117"/>
        <v>2019</v>
      </c>
      <c r="K54" s="71">
        <v>2166</v>
      </c>
      <c r="L54" s="72">
        <f t="shared" si="153"/>
        <v>1949.4</v>
      </c>
      <c r="M54" s="72">
        <v>395</v>
      </c>
      <c r="N54" s="73">
        <f t="shared" si="0"/>
        <v>1624</v>
      </c>
      <c r="O54" s="16">
        <f t="shared" si="154"/>
        <v>0.16692315584282347</v>
      </c>
      <c r="P54" s="74">
        <v>0</v>
      </c>
      <c r="Q54" s="75" t="str">
        <f t="shared" si="155"/>
        <v/>
      </c>
      <c r="R54" s="75">
        <v>0</v>
      </c>
      <c r="S54" s="76" t="str">
        <f t="shared" si="1"/>
        <v/>
      </c>
      <c r="T54" s="18" t="str">
        <f t="shared" si="156"/>
        <v/>
      </c>
      <c r="U54" s="71">
        <v>0</v>
      </c>
      <c r="V54" s="72" t="str">
        <f t="shared" si="157"/>
        <v/>
      </c>
      <c r="W54" s="72">
        <v>0</v>
      </c>
      <c r="X54" s="73" t="str">
        <f t="shared" si="2"/>
        <v/>
      </c>
      <c r="Y54" s="16" t="str">
        <f t="shared" si="158"/>
        <v/>
      </c>
      <c r="Z54" s="74">
        <v>2277</v>
      </c>
      <c r="AA54" s="75">
        <f t="shared" si="159"/>
        <v>2049.3000000000002</v>
      </c>
      <c r="AB54" s="75">
        <v>312</v>
      </c>
      <c r="AC54" s="76">
        <f t="shared" si="4"/>
        <v>1707</v>
      </c>
      <c r="AD54" s="18">
        <f t="shared" si="160"/>
        <v>0.16703264529351494</v>
      </c>
      <c r="AE54" s="71">
        <v>0</v>
      </c>
      <c r="AF54" s="72" t="str">
        <f t="shared" si="161"/>
        <v/>
      </c>
      <c r="AG54" s="72">
        <v>0</v>
      </c>
      <c r="AH54" s="73" t="str">
        <f t="shared" si="6"/>
        <v/>
      </c>
      <c r="AI54" s="16" t="str">
        <f t="shared" si="162"/>
        <v/>
      </c>
      <c r="AJ54" s="74">
        <v>2054</v>
      </c>
      <c r="AK54" s="75">
        <f t="shared" si="163"/>
        <v>1848.6000000000001</v>
      </c>
      <c r="AL54" s="75">
        <v>460</v>
      </c>
      <c r="AM54" s="76">
        <f t="shared" si="8"/>
        <v>1559</v>
      </c>
      <c r="AN54" s="18">
        <f t="shared" si="164"/>
        <v>0.15665909336795419</v>
      </c>
      <c r="AO54" s="71">
        <v>2054</v>
      </c>
      <c r="AP54" s="72">
        <f t="shared" si="165"/>
        <v>1848.6000000000001</v>
      </c>
      <c r="AQ54" s="72">
        <v>460</v>
      </c>
      <c r="AR54" s="73">
        <f t="shared" si="10"/>
        <v>1559</v>
      </c>
      <c r="AS54" s="16">
        <f t="shared" si="166"/>
        <v>0.15665909336795419</v>
      </c>
      <c r="AT54" s="74">
        <v>0</v>
      </c>
      <c r="AU54" s="75" t="str">
        <f t="shared" si="167"/>
        <v/>
      </c>
      <c r="AV54" s="75">
        <v>0</v>
      </c>
      <c r="AW54" s="76" t="str">
        <f t="shared" si="12"/>
        <v/>
      </c>
      <c r="AX54" s="18" t="str">
        <f t="shared" si="168"/>
        <v/>
      </c>
      <c r="AY54" s="71">
        <v>0</v>
      </c>
      <c r="AZ54" s="72" t="str">
        <f t="shared" si="169"/>
        <v/>
      </c>
      <c r="BA54" s="72">
        <v>0</v>
      </c>
      <c r="BB54" s="73" t="str">
        <f t="shared" si="14"/>
        <v/>
      </c>
      <c r="BC54" s="16" t="str">
        <f t="shared" si="170"/>
        <v/>
      </c>
    </row>
    <row r="55" spans="1:55" s="5" customFormat="1" ht="12.75" customHeight="1">
      <c r="A55" s="43" t="s">
        <v>17</v>
      </c>
      <c r="B55" s="40" t="s">
        <v>167</v>
      </c>
      <c r="C55" s="4" t="s">
        <v>5</v>
      </c>
      <c r="D55" s="50">
        <v>4.16</v>
      </c>
      <c r="E55" s="41" t="s">
        <v>191</v>
      </c>
      <c r="F55" s="84">
        <v>3739</v>
      </c>
      <c r="G55" s="84">
        <v>0</v>
      </c>
      <c r="H55" s="143">
        <v>2565</v>
      </c>
      <c r="I55" s="143">
        <v>0</v>
      </c>
      <c r="J55" s="97">
        <f t="shared" si="117"/>
        <v>2565</v>
      </c>
      <c r="K55" s="71">
        <v>0</v>
      </c>
      <c r="L55" s="72" t="str">
        <f t="shared" si="153"/>
        <v/>
      </c>
      <c r="M55" s="72">
        <v>0</v>
      </c>
      <c r="N55" s="73" t="str">
        <f t="shared" si="0"/>
        <v/>
      </c>
      <c r="O55" s="16" t="str">
        <f t="shared" si="154"/>
        <v/>
      </c>
      <c r="P55" s="74">
        <v>0</v>
      </c>
      <c r="Q55" s="75" t="str">
        <f t="shared" si="155"/>
        <v/>
      </c>
      <c r="R55" s="75">
        <v>0</v>
      </c>
      <c r="S55" s="76" t="str">
        <f t="shared" si="1"/>
        <v/>
      </c>
      <c r="T55" s="18" t="str">
        <f t="shared" si="156"/>
        <v/>
      </c>
      <c r="U55" s="71">
        <v>0</v>
      </c>
      <c r="V55" s="72" t="str">
        <f t="shared" si="157"/>
        <v/>
      </c>
      <c r="W55" s="72">
        <v>0</v>
      </c>
      <c r="X55" s="73" t="str">
        <f t="shared" si="2"/>
        <v/>
      </c>
      <c r="Y55" s="16" t="str">
        <f t="shared" si="158"/>
        <v/>
      </c>
      <c r="Z55" s="74">
        <v>0</v>
      </c>
      <c r="AA55" s="75" t="str">
        <f t="shared" si="159"/>
        <v/>
      </c>
      <c r="AB55" s="75">
        <v>0</v>
      </c>
      <c r="AC55" s="76" t="str">
        <f t="shared" si="4"/>
        <v/>
      </c>
      <c r="AD55" s="18" t="str">
        <f t="shared" si="160"/>
        <v/>
      </c>
      <c r="AE55" s="71">
        <v>0</v>
      </c>
      <c r="AF55" s="72" t="str">
        <f t="shared" si="161"/>
        <v/>
      </c>
      <c r="AG55" s="72">
        <v>0</v>
      </c>
      <c r="AH55" s="73" t="str">
        <f t="shared" si="6"/>
        <v/>
      </c>
      <c r="AI55" s="16" t="str">
        <f t="shared" si="162"/>
        <v/>
      </c>
      <c r="AJ55" s="74">
        <v>0</v>
      </c>
      <c r="AK55" s="75" t="str">
        <f t="shared" si="163"/>
        <v/>
      </c>
      <c r="AL55" s="75">
        <v>0</v>
      </c>
      <c r="AM55" s="76" t="str">
        <f t="shared" si="8"/>
        <v/>
      </c>
      <c r="AN55" s="18" t="str">
        <f t="shared" si="164"/>
        <v/>
      </c>
      <c r="AO55" s="71">
        <v>0</v>
      </c>
      <c r="AP55" s="72" t="str">
        <f t="shared" si="165"/>
        <v/>
      </c>
      <c r="AQ55" s="72">
        <v>0</v>
      </c>
      <c r="AR55" s="73" t="str">
        <f t="shared" si="10"/>
        <v/>
      </c>
      <c r="AS55" s="16" t="str">
        <f t="shared" si="166"/>
        <v/>
      </c>
      <c r="AT55" s="74">
        <v>0</v>
      </c>
      <c r="AU55" s="75" t="str">
        <f t="shared" si="167"/>
        <v/>
      </c>
      <c r="AV55" s="75">
        <v>0</v>
      </c>
      <c r="AW55" s="76" t="str">
        <f t="shared" si="12"/>
        <v/>
      </c>
      <c r="AX55" s="18" t="str">
        <f t="shared" si="168"/>
        <v/>
      </c>
      <c r="AY55" s="71">
        <v>0</v>
      </c>
      <c r="AZ55" s="72" t="str">
        <f t="shared" si="169"/>
        <v/>
      </c>
      <c r="BA55" s="72">
        <v>0</v>
      </c>
      <c r="BB55" s="73" t="str">
        <f t="shared" si="14"/>
        <v/>
      </c>
      <c r="BC55" s="16" t="str">
        <f t="shared" si="170"/>
        <v/>
      </c>
    </row>
    <row r="56" spans="1:55" s="5" customFormat="1" ht="12.75" customHeight="1">
      <c r="A56" s="43" t="s">
        <v>467</v>
      </c>
      <c r="B56" s="40" t="s">
        <v>167</v>
      </c>
      <c r="C56" s="4" t="s">
        <v>506</v>
      </c>
      <c r="D56" s="50" t="s">
        <v>516</v>
      </c>
      <c r="E56" s="41" t="s">
        <v>473</v>
      </c>
      <c r="F56" s="84">
        <v>3299</v>
      </c>
      <c r="G56" s="84">
        <v>2999</v>
      </c>
      <c r="H56" s="143">
        <v>2364</v>
      </c>
      <c r="I56" s="143">
        <v>0</v>
      </c>
      <c r="J56" s="97">
        <f t="shared" si="117"/>
        <v>2364</v>
      </c>
      <c r="K56" s="71">
        <v>0</v>
      </c>
      <c r="L56" s="72" t="str">
        <f t="shared" si="153"/>
        <v/>
      </c>
      <c r="M56" s="72">
        <v>0</v>
      </c>
      <c r="N56" s="73" t="str">
        <f t="shared" si="0"/>
        <v/>
      </c>
      <c r="O56" s="16" t="str">
        <f t="shared" si="154"/>
        <v/>
      </c>
      <c r="P56" s="74">
        <v>0</v>
      </c>
      <c r="Q56" s="75" t="str">
        <f t="shared" si="155"/>
        <v/>
      </c>
      <c r="R56" s="75">
        <v>0</v>
      </c>
      <c r="S56" s="76" t="str">
        <f t="shared" si="1"/>
        <v/>
      </c>
      <c r="T56" s="18" t="str">
        <f t="shared" si="156"/>
        <v/>
      </c>
      <c r="U56" s="71">
        <v>0</v>
      </c>
      <c r="V56" s="72" t="str">
        <f t="shared" si="157"/>
        <v/>
      </c>
      <c r="W56" s="72">
        <v>0</v>
      </c>
      <c r="X56" s="73" t="str">
        <f t="shared" si="2"/>
        <v/>
      </c>
      <c r="Y56" s="16" t="str">
        <f t="shared" si="158"/>
        <v/>
      </c>
      <c r="Z56" s="74">
        <v>0</v>
      </c>
      <c r="AA56" s="75" t="str">
        <f t="shared" si="159"/>
        <v/>
      </c>
      <c r="AB56" s="75">
        <v>0</v>
      </c>
      <c r="AC56" s="76" t="str">
        <f t="shared" si="4"/>
        <v/>
      </c>
      <c r="AD56" s="18" t="str">
        <f t="shared" si="160"/>
        <v/>
      </c>
      <c r="AE56" s="71">
        <v>0</v>
      </c>
      <c r="AF56" s="72" t="str">
        <f t="shared" si="161"/>
        <v/>
      </c>
      <c r="AG56" s="72">
        <v>0</v>
      </c>
      <c r="AH56" s="73" t="str">
        <f t="shared" si="6"/>
        <v/>
      </c>
      <c r="AI56" s="16" t="str">
        <f t="shared" si="162"/>
        <v/>
      </c>
      <c r="AJ56" s="74">
        <v>0</v>
      </c>
      <c r="AK56" s="75" t="str">
        <f t="shared" si="163"/>
        <v/>
      </c>
      <c r="AL56" s="75">
        <v>0</v>
      </c>
      <c r="AM56" s="76" t="str">
        <f t="shared" si="8"/>
        <v/>
      </c>
      <c r="AN56" s="18" t="str">
        <f t="shared" si="164"/>
        <v/>
      </c>
      <c r="AO56" s="71">
        <v>0</v>
      </c>
      <c r="AP56" s="72" t="str">
        <f t="shared" si="165"/>
        <v/>
      </c>
      <c r="AQ56" s="72">
        <v>0</v>
      </c>
      <c r="AR56" s="73" t="str">
        <f t="shared" si="10"/>
        <v/>
      </c>
      <c r="AS56" s="16" t="str">
        <f t="shared" si="166"/>
        <v/>
      </c>
      <c r="AT56" s="74">
        <v>0</v>
      </c>
      <c r="AU56" s="75" t="str">
        <f t="shared" si="167"/>
        <v/>
      </c>
      <c r="AV56" s="75">
        <v>0</v>
      </c>
      <c r="AW56" s="76" t="str">
        <f t="shared" si="12"/>
        <v/>
      </c>
      <c r="AX56" s="18" t="str">
        <f t="shared" si="168"/>
        <v/>
      </c>
      <c r="AY56" s="71">
        <v>0</v>
      </c>
      <c r="AZ56" s="72" t="str">
        <f t="shared" si="169"/>
        <v/>
      </c>
      <c r="BA56" s="72">
        <v>0</v>
      </c>
      <c r="BB56" s="73" t="str">
        <f t="shared" si="14"/>
        <v/>
      </c>
      <c r="BC56" s="16" t="str">
        <f t="shared" si="170"/>
        <v/>
      </c>
    </row>
    <row r="57" spans="1:55" s="5" customFormat="1" ht="12.75" customHeight="1">
      <c r="A57" s="43" t="s">
        <v>19</v>
      </c>
      <c r="B57" s="40" t="s">
        <v>167</v>
      </c>
      <c r="C57" s="4" t="s">
        <v>5</v>
      </c>
      <c r="D57" s="50">
        <v>4.16</v>
      </c>
      <c r="E57" s="41" t="s">
        <v>333</v>
      </c>
      <c r="F57" s="84">
        <v>4399</v>
      </c>
      <c r="G57" s="84">
        <v>0</v>
      </c>
      <c r="H57" s="143">
        <v>3017</v>
      </c>
      <c r="I57" s="143">
        <v>0</v>
      </c>
      <c r="J57" s="97">
        <f>IFERROR(H57-I57,H57)</f>
        <v>3017</v>
      </c>
      <c r="K57" s="71">
        <v>0</v>
      </c>
      <c r="L57" s="72" t="str">
        <f>IFERROR(IF(K57&gt;1,K57*0.9,""),"")</f>
        <v/>
      </c>
      <c r="M57" s="72">
        <v>0</v>
      </c>
      <c r="N57" s="73" t="str">
        <f t="shared" si="0"/>
        <v/>
      </c>
      <c r="O57" s="16" t="str">
        <f>IFERROR(IF((IFERROR(IF(M57&gt;1,(L57-N57)/L57,""),(($G57*0.9)-N57)/($G57*0.9)))&gt;1%,IFERROR(IF(M57&gt;1,(L57-N57)/L57,""),(($G57*0.9)-N57)/($G57*0.9)),""),"")</f>
        <v/>
      </c>
      <c r="P57" s="74">
        <v>0</v>
      </c>
      <c r="Q57" s="75" t="str">
        <f>IFERROR(IF(P57&gt;1,P57*0.9,""),"")</f>
        <v/>
      </c>
      <c r="R57" s="75">
        <v>0</v>
      </c>
      <c r="S57" s="76" t="str">
        <f t="shared" si="1"/>
        <v/>
      </c>
      <c r="T57" s="18" t="str">
        <f>IFERROR(IF((IFERROR(IF(R57&gt;1,(Q57-S57)/Q57,""),(($G57*0.9)-S57)/($G57*0.9)))&gt;1%,IFERROR(IF(R57&gt;1,(Q57-S57)/Q57,""),(($G57*0.9)-S57)/($G57*0.9)),""),"")</f>
        <v/>
      </c>
      <c r="U57" s="71">
        <v>0</v>
      </c>
      <c r="V57" s="72" t="str">
        <f>IFERROR(IF(U57&gt;1,U57*0.9,""),"")</f>
        <v/>
      </c>
      <c r="W57" s="72">
        <v>0</v>
      </c>
      <c r="X57" s="73" t="str">
        <f t="shared" si="2"/>
        <v/>
      </c>
      <c r="Y57" s="16" t="str">
        <f>IFERROR(IF((IFERROR(IF(W57&gt;1,(V57-X57)/V57,""),(($G57*0.9)-X57)/($G57*0.9)))&gt;1%,IFERROR(IF(W57&gt;1,(V57-X57)/V57,""),(($G57*0.9)-X57)/($G57*0.9)),""),"")</f>
        <v/>
      </c>
      <c r="Z57" s="74">
        <v>0</v>
      </c>
      <c r="AA57" s="75" t="str">
        <f>IFERROR(IF(Z57&gt;1,Z57*0.9,""),"")</f>
        <v/>
      </c>
      <c r="AB57" s="75">
        <v>0</v>
      </c>
      <c r="AC57" s="76" t="str">
        <f t="shared" si="4"/>
        <v/>
      </c>
      <c r="AD57" s="18" t="str">
        <f>IFERROR(IF((IFERROR(IF(AB57&gt;1,(AA57-AC57)/AA57,""),(($G57*0.9)-AC57)/($G57*0.9)))&gt;1%,IFERROR(IF(AB57&gt;1,(AA57-AC57)/AA57,""),(($G57*0.9)-AC57)/($G57*0.9)),""),"")</f>
        <v/>
      </c>
      <c r="AE57" s="71">
        <v>0</v>
      </c>
      <c r="AF57" s="72" t="str">
        <f>IFERROR(IF(AE57&gt;1,AE57*0.9,""),"")</f>
        <v/>
      </c>
      <c r="AG57" s="72">
        <v>0</v>
      </c>
      <c r="AH57" s="73" t="str">
        <f t="shared" si="6"/>
        <v/>
      </c>
      <c r="AI57" s="16" t="str">
        <f>IFERROR(IF((IFERROR(IF(AG57&gt;1,(AF57-AH57)/AF57,""),(($G57*0.9)-AH57)/($G57*0.9)))&gt;1%,IFERROR(IF(AG57&gt;1,(AF57-AH57)/AF57,""),(($G57*0.9)-AH57)/($G57*0.9)),""),"")</f>
        <v/>
      </c>
      <c r="AJ57" s="74">
        <v>0</v>
      </c>
      <c r="AK57" s="75" t="str">
        <f>IFERROR(IF(AJ57&gt;1,AJ57*0.9,""),"")</f>
        <v/>
      </c>
      <c r="AL57" s="75">
        <v>0</v>
      </c>
      <c r="AM57" s="76" t="str">
        <f t="shared" si="8"/>
        <v/>
      </c>
      <c r="AN57" s="18" t="str">
        <f>IFERROR(IF((IFERROR(IF(AL57&gt;1,(AK57-AM57)/AK57,""),(($G57*0.9)-AM57)/($G57*0.9)))&gt;1%,IFERROR(IF(AL57&gt;1,(AK57-AM57)/AK57,""),(($G57*0.9)-AM57)/($G57*0.9)),""),"")</f>
        <v/>
      </c>
      <c r="AO57" s="71">
        <v>0</v>
      </c>
      <c r="AP57" s="72" t="str">
        <f>IFERROR(IF(AO57&gt;1,AO57*0.9,""),"")</f>
        <v/>
      </c>
      <c r="AQ57" s="72">
        <v>0</v>
      </c>
      <c r="AR57" s="73" t="str">
        <f t="shared" si="10"/>
        <v/>
      </c>
      <c r="AS57" s="16" t="str">
        <f>IFERROR(IF((IFERROR(IF(AQ57&gt;1,(AP57-AR57)/AP57,""),(($G57*0.9)-AR57)/($G57*0.9)))&gt;1%,IFERROR(IF(AQ57&gt;1,(AP57-AR57)/AP57,""),(($G57*0.9)-AR57)/($G57*0.9)),""),"")</f>
        <v/>
      </c>
      <c r="AT57" s="74">
        <v>0</v>
      </c>
      <c r="AU57" s="75" t="str">
        <f>IFERROR(IF(AT57&gt;1,AT57*0.9,""),"")</f>
        <v/>
      </c>
      <c r="AV57" s="75">
        <v>0</v>
      </c>
      <c r="AW57" s="76" t="str">
        <f t="shared" si="12"/>
        <v/>
      </c>
      <c r="AX57" s="18" t="str">
        <f>IFERROR(IF((IFERROR(IF(AV57&gt;1,(AU57-AW57)/AU57,""),(($G57*0.9)-AW57)/($G57*0.9)))&gt;1%,IFERROR(IF(AV57&gt;1,(AU57-AW57)/AU57,""),(($G57*0.9)-AW57)/($G57*0.9)),""),"")</f>
        <v/>
      </c>
      <c r="AY57" s="71">
        <v>0</v>
      </c>
      <c r="AZ57" s="72" t="str">
        <f>IFERROR(IF(AY57&gt;1,AY57*0.9,""),"")</f>
        <v/>
      </c>
      <c r="BA57" s="72">
        <v>0</v>
      </c>
      <c r="BB57" s="73" t="str">
        <f t="shared" si="14"/>
        <v/>
      </c>
      <c r="BC57" s="16" t="str">
        <f>IFERROR(IF((IFERROR(IF(BA57&gt;1,(AZ57-BB57)/AZ57,""),(($G57*0.9)-BB57)/($G57*0.9)))&gt;1%,IFERROR(IF(BA57&gt;1,(AZ57-BB57)/AZ57,""),(($G57*0.9)-BB57)/($G57*0.9)),""),"")</f>
        <v/>
      </c>
    </row>
    <row r="58" spans="1:55" s="5" customFormat="1" ht="12.75" customHeight="1">
      <c r="A58" s="43" t="s">
        <v>433</v>
      </c>
      <c r="B58" s="40" t="s">
        <v>167</v>
      </c>
      <c r="C58" s="4"/>
      <c r="D58" s="50">
        <v>4.16</v>
      </c>
      <c r="E58" s="41" t="s">
        <v>333</v>
      </c>
      <c r="F58" s="84">
        <v>4399</v>
      </c>
      <c r="G58" s="84">
        <v>3999</v>
      </c>
      <c r="H58" s="143">
        <v>3050</v>
      </c>
      <c r="I58" s="143">
        <v>100</v>
      </c>
      <c r="J58" s="97">
        <f t="shared" si="117"/>
        <v>2950</v>
      </c>
      <c r="K58" s="71">
        <v>3332</v>
      </c>
      <c r="L58" s="72">
        <f t="shared" si="153"/>
        <v>2998.8</v>
      </c>
      <c r="M58" s="72">
        <v>487</v>
      </c>
      <c r="N58" s="73">
        <f t="shared" si="0"/>
        <v>2463</v>
      </c>
      <c r="O58" s="16">
        <f t="shared" si="154"/>
        <v>0.17867146858743502</v>
      </c>
      <c r="P58" s="74">
        <v>0</v>
      </c>
      <c r="Q58" s="75" t="str">
        <f t="shared" si="155"/>
        <v/>
      </c>
      <c r="R58" s="75">
        <v>0</v>
      </c>
      <c r="S58" s="76" t="str">
        <f t="shared" si="1"/>
        <v/>
      </c>
      <c r="T58" s="18" t="str">
        <f t="shared" si="156"/>
        <v/>
      </c>
      <c r="U58" s="71">
        <v>0</v>
      </c>
      <c r="V58" s="72" t="str">
        <f t="shared" si="157"/>
        <v/>
      </c>
      <c r="W58" s="72">
        <v>0</v>
      </c>
      <c r="X58" s="73" t="str">
        <f t="shared" si="2"/>
        <v/>
      </c>
      <c r="Y58" s="16" t="str">
        <f t="shared" si="158"/>
        <v/>
      </c>
      <c r="Z58" s="74">
        <v>3221</v>
      </c>
      <c r="AA58" s="75">
        <f t="shared" si="159"/>
        <v>2898.9</v>
      </c>
      <c r="AB58" s="75">
        <v>569</v>
      </c>
      <c r="AC58" s="76">
        <f t="shared" si="4"/>
        <v>2381</v>
      </c>
      <c r="AD58" s="18">
        <f t="shared" si="160"/>
        <v>0.17865397219635037</v>
      </c>
      <c r="AE58" s="71">
        <v>0</v>
      </c>
      <c r="AF58" s="72" t="str">
        <f t="shared" si="161"/>
        <v/>
      </c>
      <c r="AG58" s="72">
        <v>0</v>
      </c>
      <c r="AH58" s="73" t="str">
        <f t="shared" si="6"/>
        <v/>
      </c>
      <c r="AI58" s="16" t="str">
        <f t="shared" si="162"/>
        <v/>
      </c>
      <c r="AJ58" s="74">
        <v>2999</v>
      </c>
      <c r="AK58" s="75">
        <f t="shared" si="163"/>
        <v>2699.1</v>
      </c>
      <c r="AL58" s="75">
        <v>733</v>
      </c>
      <c r="AM58" s="76">
        <f t="shared" si="8"/>
        <v>2217</v>
      </c>
      <c r="AN58" s="18">
        <f t="shared" si="164"/>
        <v>0.17861509392019559</v>
      </c>
      <c r="AO58" s="71">
        <v>2999</v>
      </c>
      <c r="AP58" s="72">
        <f t="shared" si="165"/>
        <v>2699.1</v>
      </c>
      <c r="AQ58" s="72">
        <v>733</v>
      </c>
      <c r="AR58" s="73">
        <f t="shared" si="10"/>
        <v>2217</v>
      </c>
      <c r="AS58" s="16">
        <f t="shared" si="166"/>
        <v>0.17861509392019559</v>
      </c>
      <c r="AT58" s="74">
        <v>0</v>
      </c>
      <c r="AU58" s="75" t="str">
        <f t="shared" si="167"/>
        <v/>
      </c>
      <c r="AV58" s="75">
        <v>0</v>
      </c>
      <c r="AW58" s="76" t="str">
        <f t="shared" si="12"/>
        <v/>
      </c>
      <c r="AX58" s="18" t="str">
        <f t="shared" si="168"/>
        <v/>
      </c>
      <c r="AY58" s="71">
        <v>3443</v>
      </c>
      <c r="AZ58" s="72">
        <f t="shared" si="169"/>
        <v>3098.7000000000003</v>
      </c>
      <c r="BA58" s="72">
        <v>405</v>
      </c>
      <c r="BB58" s="73">
        <f t="shared" si="14"/>
        <v>2545</v>
      </c>
      <c r="BC58" s="16">
        <f t="shared" si="170"/>
        <v>0.17868783683480177</v>
      </c>
    </row>
    <row r="59" spans="1:55" s="5" customFormat="1" ht="12.75" customHeight="1">
      <c r="A59" s="43" t="s">
        <v>432</v>
      </c>
      <c r="B59" s="40" t="s">
        <v>167</v>
      </c>
      <c r="C59" s="4"/>
      <c r="D59" s="50">
        <v>4.16</v>
      </c>
      <c r="E59" s="41" t="s">
        <v>333</v>
      </c>
      <c r="F59" s="84">
        <v>4179</v>
      </c>
      <c r="G59" s="84">
        <v>3799</v>
      </c>
      <c r="H59" s="143">
        <v>2898</v>
      </c>
      <c r="I59" s="143">
        <v>95</v>
      </c>
      <c r="J59" s="97">
        <f t="shared" si="117"/>
        <v>2803</v>
      </c>
      <c r="K59" s="71">
        <v>3332</v>
      </c>
      <c r="L59" s="72">
        <f t="shared" si="153"/>
        <v>2998.8</v>
      </c>
      <c r="M59" s="72">
        <v>339</v>
      </c>
      <c r="N59" s="73">
        <f t="shared" si="0"/>
        <v>2464</v>
      </c>
      <c r="O59" s="16">
        <f t="shared" si="154"/>
        <v>0.17833800186741369</v>
      </c>
      <c r="P59" s="74">
        <v>0</v>
      </c>
      <c r="Q59" s="75" t="str">
        <f t="shared" si="155"/>
        <v/>
      </c>
      <c r="R59" s="75">
        <v>0</v>
      </c>
      <c r="S59" s="76" t="str">
        <f t="shared" si="1"/>
        <v/>
      </c>
      <c r="T59" s="18" t="str">
        <f t="shared" si="156"/>
        <v/>
      </c>
      <c r="U59" s="71">
        <v>0</v>
      </c>
      <c r="V59" s="72" t="str">
        <f t="shared" si="157"/>
        <v/>
      </c>
      <c r="W59" s="72">
        <v>0</v>
      </c>
      <c r="X59" s="73" t="str">
        <f t="shared" si="2"/>
        <v/>
      </c>
      <c r="Y59" s="16" t="str">
        <f t="shared" si="158"/>
        <v/>
      </c>
      <c r="Z59" s="74">
        <v>3221</v>
      </c>
      <c r="AA59" s="75">
        <f t="shared" si="159"/>
        <v>2898.9</v>
      </c>
      <c r="AB59" s="75">
        <v>421</v>
      </c>
      <c r="AC59" s="76">
        <f t="shared" si="4"/>
        <v>2382</v>
      </c>
      <c r="AD59" s="18">
        <f t="shared" si="160"/>
        <v>0.17830901376384148</v>
      </c>
      <c r="AE59" s="71">
        <v>0</v>
      </c>
      <c r="AF59" s="72" t="str">
        <f t="shared" si="161"/>
        <v/>
      </c>
      <c r="AG59" s="72">
        <v>0</v>
      </c>
      <c r="AH59" s="73" t="str">
        <f t="shared" si="6"/>
        <v/>
      </c>
      <c r="AI59" s="16" t="str">
        <f t="shared" si="162"/>
        <v/>
      </c>
      <c r="AJ59" s="74">
        <v>2999</v>
      </c>
      <c r="AK59" s="75">
        <f t="shared" si="163"/>
        <v>2699.1</v>
      </c>
      <c r="AL59" s="75">
        <v>586</v>
      </c>
      <c r="AM59" s="76">
        <f t="shared" si="8"/>
        <v>2217</v>
      </c>
      <c r="AN59" s="18">
        <f t="shared" si="164"/>
        <v>0.17861509392019559</v>
      </c>
      <c r="AO59" s="71">
        <v>2999</v>
      </c>
      <c r="AP59" s="72">
        <f t="shared" si="165"/>
        <v>2699.1</v>
      </c>
      <c r="AQ59" s="72">
        <v>586</v>
      </c>
      <c r="AR59" s="73">
        <f t="shared" si="10"/>
        <v>2217</v>
      </c>
      <c r="AS59" s="16">
        <f t="shared" si="166"/>
        <v>0.17861509392019559</v>
      </c>
      <c r="AT59" s="74">
        <v>0</v>
      </c>
      <c r="AU59" s="75" t="str">
        <f t="shared" si="167"/>
        <v/>
      </c>
      <c r="AV59" s="75">
        <v>0</v>
      </c>
      <c r="AW59" s="76" t="str">
        <f t="shared" si="12"/>
        <v/>
      </c>
      <c r="AX59" s="18" t="str">
        <f t="shared" si="168"/>
        <v/>
      </c>
      <c r="AY59" s="71">
        <v>3332</v>
      </c>
      <c r="AZ59" s="72">
        <f t="shared" si="169"/>
        <v>2998.8</v>
      </c>
      <c r="BA59" s="72">
        <v>339</v>
      </c>
      <c r="BB59" s="73">
        <f t="shared" si="14"/>
        <v>2464</v>
      </c>
      <c r="BC59" s="16">
        <f t="shared" si="170"/>
        <v>0.17833800186741369</v>
      </c>
    </row>
    <row r="60" spans="1:55" s="5" customFormat="1" ht="12.75" customHeight="1">
      <c r="A60" s="43" t="s">
        <v>23</v>
      </c>
      <c r="B60" s="40" t="s">
        <v>167</v>
      </c>
      <c r="C60" s="4" t="s">
        <v>503</v>
      </c>
      <c r="D60" s="50">
        <v>4.16</v>
      </c>
      <c r="E60" s="41" t="s">
        <v>334</v>
      </c>
      <c r="F60" s="84">
        <v>4619</v>
      </c>
      <c r="G60" s="84">
        <v>4199</v>
      </c>
      <c r="H60" s="143">
        <v>3170</v>
      </c>
      <c r="I60" s="143">
        <v>52</v>
      </c>
      <c r="J60" s="97">
        <f t="shared" si="117"/>
        <v>3118</v>
      </c>
      <c r="K60" s="71">
        <v>3332</v>
      </c>
      <c r="L60" s="72">
        <f t="shared" si="153"/>
        <v>2998.8</v>
      </c>
      <c r="M60" s="72">
        <v>639</v>
      </c>
      <c r="N60" s="73">
        <f t="shared" si="0"/>
        <v>2479</v>
      </c>
      <c r="O60" s="16">
        <f t="shared" si="154"/>
        <v>0.17333600106709354</v>
      </c>
      <c r="P60" s="74">
        <v>0</v>
      </c>
      <c r="Q60" s="75" t="str">
        <f t="shared" si="155"/>
        <v/>
      </c>
      <c r="R60" s="75">
        <v>0</v>
      </c>
      <c r="S60" s="76" t="str">
        <f t="shared" si="1"/>
        <v/>
      </c>
      <c r="T60" s="18" t="str">
        <f t="shared" si="156"/>
        <v/>
      </c>
      <c r="U60" s="71">
        <v>0</v>
      </c>
      <c r="V60" s="72" t="str">
        <f t="shared" si="157"/>
        <v/>
      </c>
      <c r="W60" s="72">
        <v>0</v>
      </c>
      <c r="X60" s="73" t="str">
        <f t="shared" si="2"/>
        <v/>
      </c>
      <c r="Y60" s="16" t="str">
        <f t="shared" si="158"/>
        <v/>
      </c>
      <c r="Z60" s="74">
        <v>0</v>
      </c>
      <c r="AA60" s="75" t="str">
        <f t="shared" si="159"/>
        <v/>
      </c>
      <c r="AB60" s="75">
        <v>0</v>
      </c>
      <c r="AC60" s="76" t="str">
        <f t="shared" si="4"/>
        <v/>
      </c>
      <c r="AD60" s="18" t="str">
        <f t="shared" si="160"/>
        <v/>
      </c>
      <c r="AE60" s="71">
        <v>0</v>
      </c>
      <c r="AF60" s="72" t="str">
        <f t="shared" si="161"/>
        <v/>
      </c>
      <c r="AG60" s="72">
        <v>0</v>
      </c>
      <c r="AH60" s="73" t="str">
        <f t="shared" si="6"/>
        <v/>
      </c>
      <c r="AI60" s="16" t="str">
        <f t="shared" si="162"/>
        <v/>
      </c>
      <c r="AJ60" s="74">
        <v>0</v>
      </c>
      <c r="AK60" s="75" t="str">
        <f t="shared" si="163"/>
        <v/>
      </c>
      <c r="AL60" s="75">
        <v>0</v>
      </c>
      <c r="AM60" s="76" t="str">
        <f t="shared" si="8"/>
        <v/>
      </c>
      <c r="AN60" s="18" t="str">
        <f t="shared" si="164"/>
        <v/>
      </c>
      <c r="AO60" s="71">
        <v>0</v>
      </c>
      <c r="AP60" s="72" t="str">
        <f t="shared" si="165"/>
        <v/>
      </c>
      <c r="AQ60" s="72">
        <v>0</v>
      </c>
      <c r="AR60" s="73" t="str">
        <f t="shared" si="10"/>
        <v/>
      </c>
      <c r="AS60" s="16" t="str">
        <f t="shared" si="166"/>
        <v/>
      </c>
      <c r="AT60" s="74">
        <v>0</v>
      </c>
      <c r="AU60" s="75" t="str">
        <f t="shared" si="167"/>
        <v/>
      </c>
      <c r="AV60" s="75">
        <v>0</v>
      </c>
      <c r="AW60" s="76" t="str">
        <f t="shared" si="12"/>
        <v/>
      </c>
      <c r="AX60" s="18" t="str">
        <f t="shared" si="168"/>
        <v/>
      </c>
      <c r="AY60" s="71">
        <v>0</v>
      </c>
      <c r="AZ60" s="72" t="str">
        <f t="shared" si="169"/>
        <v/>
      </c>
      <c r="BA60" s="72">
        <v>0</v>
      </c>
      <c r="BB60" s="73" t="str">
        <f t="shared" si="14"/>
        <v/>
      </c>
      <c r="BC60" s="16" t="str">
        <f t="shared" si="170"/>
        <v/>
      </c>
    </row>
    <row r="61" spans="1:55" s="5" customFormat="1" ht="12.75" customHeight="1">
      <c r="A61" s="169" t="s">
        <v>435</v>
      </c>
      <c r="B61" s="40" t="s">
        <v>167</v>
      </c>
      <c r="C61" s="4" t="s">
        <v>6</v>
      </c>
      <c r="D61" s="50">
        <v>4.16</v>
      </c>
      <c r="E61" s="173" t="s">
        <v>509</v>
      </c>
      <c r="F61" s="84">
        <v>4619</v>
      </c>
      <c r="G61" s="84">
        <v>4199</v>
      </c>
      <c r="H61" s="143">
        <v>3202</v>
      </c>
      <c r="I61" s="143">
        <v>80</v>
      </c>
      <c r="J61" s="97">
        <f t="shared" si="117"/>
        <v>3122</v>
      </c>
      <c r="K61" s="71" t="s">
        <v>159</v>
      </c>
      <c r="L61" s="72" t="str">
        <f t="shared" si="153"/>
        <v/>
      </c>
      <c r="M61" s="72">
        <v>0</v>
      </c>
      <c r="N61" s="73" t="str">
        <f t="shared" si="0"/>
        <v/>
      </c>
      <c r="O61" s="16" t="str">
        <f t="shared" si="154"/>
        <v/>
      </c>
      <c r="P61" s="74">
        <v>0</v>
      </c>
      <c r="Q61" s="75" t="str">
        <f t="shared" si="155"/>
        <v/>
      </c>
      <c r="R61" s="75">
        <v>0</v>
      </c>
      <c r="S61" s="76" t="str">
        <f t="shared" si="1"/>
        <v/>
      </c>
      <c r="T61" s="18" t="str">
        <f t="shared" si="156"/>
        <v/>
      </c>
      <c r="U61" s="71">
        <v>0</v>
      </c>
      <c r="V61" s="72" t="str">
        <f t="shared" si="157"/>
        <v/>
      </c>
      <c r="W61" s="72">
        <v>0</v>
      </c>
      <c r="X61" s="73" t="str">
        <f t="shared" si="2"/>
        <v/>
      </c>
      <c r="Y61" s="16" t="str">
        <f t="shared" si="158"/>
        <v/>
      </c>
      <c r="Z61" s="74">
        <v>3888</v>
      </c>
      <c r="AA61" s="75">
        <f t="shared" si="159"/>
        <v>3499.2000000000003</v>
      </c>
      <c r="AB61" s="75">
        <v>225</v>
      </c>
      <c r="AC61" s="76">
        <f t="shared" si="4"/>
        <v>2897</v>
      </c>
      <c r="AD61" s="18">
        <f t="shared" si="160"/>
        <v>0.17209647919524468</v>
      </c>
      <c r="AE61" s="71">
        <v>0</v>
      </c>
      <c r="AF61" s="72" t="str">
        <f t="shared" si="161"/>
        <v/>
      </c>
      <c r="AG61" s="72">
        <v>0</v>
      </c>
      <c r="AH61" s="73" t="str">
        <f t="shared" si="6"/>
        <v/>
      </c>
      <c r="AI61" s="16" t="str">
        <f t="shared" si="162"/>
        <v/>
      </c>
      <c r="AJ61" s="74">
        <v>3332</v>
      </c>
      <c r="AK61" s="75">
        <f t="shared" si="163"/>
        <v>2998.8</v>
      </c>
      <c r="AL61" s="75">
        <v>639</v>
      </c>
      <c r="AM61" s="76">
        <f t="shared" si="8"/>
        <v>2483</v>
      </c>
      <c r="AN61" s="18">
        <f t="shared" si="164"/>
        <v>0.17200213418700819</v>
      </c>
      <c r="AO61" s="71">
        <v>3332</v>
      </c>
      <c r="AP61" s="72">
        <f t="shared" si="165"/>
        <v>2998.8</v>
      </c>
      <c r="AQ61" s="72">
        <v>639</v>
      </c>
      <c r="AR61" s="73">
        <f t="shared" si="10"/>
        <v>2483</v>
      </c>
      <c r="AS61" s="16">
        <f t="shared" si="166"/>
        <v>0.17200213418700819</v>
      </c>
      <c r="AT61" s="74">
        <v>0</v>
      </c>
      <c r="AU61" s="75" t="str">
        <f t="shared" si="167"/>
        <v/>
      </c>
      <c r="AV61" s="75">
        <v>0</v>
      </c>
      <c r="AW61" s="76" t="str">
        <f t="shared" si="12"/>
        <v/>
      </c>
      <c r="AX61" s="18" t="str">
        <f t="shared" si="168"/>
        <v/>
      </c>
      <c r="AY61" s="71">
        <v>3888</v>
      </c>
      <c r="AZ61" s="72">
        <f t="shared" si="169"/>
        <v>3499.2000000000003</v>
      </c>
      <c r="BA61" s="72">
        <v>225</v>
      </c>
      <c r="BB61" s="73">
        <f t="shared" si="14"/>
        <v>2897</v>
      </c>
      <c r="BC61" s="16">
        <f t="shared" si="170"/>
        <v>0.17209647919524468</v>
      </c>
    </row>
    <row r="62" spans="1:55" s="5" customFormat="1" ht="12.75" customHeight="1">
      <c r="A62" s="169" t="s">
        <v>436</v>
      </c>
      <c r="B62" s="40" t="s">
        <v>167</v>
      </c>
      <c r="C62" s="4" t="s">
        <v>6</v>
      </c>
      <c r="D62" s="50">
        <v>4.16</v>
      </c>
      <c r="E62" s="173" t="s">
        <v>509</v>
      </c>
      <c r="F62" s="84">
        <v>4674</v>
      </c>
      <c r="G62" s="84">
        <v>4249</v>
      </c>
      <c r="H62" s="143">
        <v>3240</v>
      </c>
      <c r="I62" s="143">
        <v>81</v>
      </c>
      <c r="J62" s="97">
        <f t="shared" si="117"/>
        <v>3159</v>
      </c>
      <c r="K62" s="71">
        <v>0</v>
      </c>
      <c r="L62" s="72" t="str">
        <f t="shared" si="153"/>
        <v/>
      </c>
      <c r="M62" s="72">
        <v>0</v>
      </c>
      <c r="N62" s="73" t="str">
        <f t="shared" si="0"/>
        <v/>
      </c>
      <c r="O62" s="16" t="str">
        <f t="shared" si="154"/>
        <v/>
      </c>
      <c r="P62" s="74">
        <v>0</v>
      </c>
      <c r="Q62" s="75" t="str">
        <f t="shared" si="155"/>
        <v/>
      </c>
      <c r="R62" s="75">
        <v>0</v>
      </c>
      <c r="S62" s="76" t="str">
        <f t="shared" si="1"/>
        <v/>
      </c>
      <c r="T62" s="18" t="str">
        <f t="shared" si="156"/>
        <v/>
      </c>
      <c r="U62" s="71">
        <v>0</v>
      </c>
      <c r="V62" s="72" t="str">
        <f t="shared" si="157"/>
        <v/>
      </c>
      <c r="W62" s="72">
        <v>0</v>
      </c>
      <c r="X62" s="73" t="str">
        <f t="shared" si="2"/>
        <v/>
      </c>
      <c r="Y62" s="16" t="str">
        <f t="shared" si="158"/>
        <v/>
      </c>
      <c r="Z62" s="74">
        <v>0</v>
      </c>
      <c r="AA62" s="75" t="str">
        <f t="shared" si="159"/>
        <v/>
      </c>
      <c r="AB62" s="75">
        <v>0</v>
      </c>
      <c r="AC62" s="76" t="str">
        <f t="shared" si="4"/>
        <v/>
      </c>
      <c r="AD62" s="18" t="str">
        <f t="shared" si="160"/>
        <v/>
      </c>
      <c r="AE62" s="71">
        <v>0</v>
      </c>
      <c r="AF62" s="72" t="str">
        <f t="shared" si="161"/>
        <v/>
      </c>
      <c r="AG62" s="72">
        <v>0</v>
      </c>
      <c r="AH62" s="73" t="str">
        <f t="shared" si="6"/>
        <v/>
      </c>
      <c r="AI62" s="16" t="str">
        <f t="shared" si="162"/>
        <v/>
      </c>
      <c r="AJ62" s="74">
        <v>0</v>
      </c>
      <c r="AK62" s="75" t="str">
        <f t="shared" si="163"/>
        <v/>
      </c>
      <c r="AL62" s="75">
        <v>0</v>
      </c>
      <c r="AM62" s="76" t="str">
        <f t="shared" si="8"/>
        <v/>
      </c>
      <c r="AN62" s="18" t="str">
        <f t="shared" si="164"/>
        <v/>
      </c>
      <c r="AO62" s="71">
        <v>0</v>
      </c>
      <c r="AP62" s="72" t="str">
        <f t="shared" si="165"/>
        <v/>
      </c>
      <c r="AQ62" s="72">
        <v>0</v>
      </c>
      <c r="AR62" s="73" t="str">
        <f t="shared" si="10"/>
        <v/>
      </c>
      <c r="AS62" s="16" t="str">
        <f t="shared" si="166"/>
        <v/>
      </c>
      <c r="AT62" s="74">
        <v>0</v>
      </c>
      <c r="AU62" s="75" t="str">
        <f t="shared" si="167"/>
        <v/>
      </c>
      <c r="AV62" s="75">
        <v>0</v>
      </c>
      <c r="AW62" s="76" t="str">
        <f t="shared" si="12"/>
        <v/>
      </c>
      <c r="AX62" s="18" t="str">
        <f t="shared" si="168"/>
        <v/>
      </c>
      <c r="AY62" s="71">
        <v>0</v>
      </c>
      <c r="AZ62" s="72" t="str">
        <f t="shared" si="169"/>
        <v/>
      </c>
      <c r="BA62" s="72">
        <v>0</v>
      </c>
      <c r="BB62" s="73" t="str">
        <f t="shared" si="14"/>
        <v/>
      </c>
      <c r="BC62" s="16" t="str">
        <f t="shared" si="170"/>
        <v/>
      </c>
    </row>
    <row r="63" spans="1:55" s="5" customFormat="1" ht="12.75" customHeight="1">
      <c r="A63" s="169" t="s">
        <v>20</v>
      </c>
      <c r="B63" s="170" t="s">
        <v>167</v>
      </c>
      <c r="C63" s="4" t="s">
        <v>503</v>
      </c>
      <c r="D63" s="172">
        <v>4.16</v>
      </c>
      <c r="E63" s="173" t="s">
        <v>334</v>
      </c>
      <c r="F63" s="84">
        <v>4399</v>
      </c>
      <c r="G63" s="84">
        <v>3999</v>
      </c>
      <c r="H63" s="143">
        <v>3017</v>
      </c>
      <c r="I63" s="143">
        <v>47</v>
      </c>
      <c r="J63" s="97">
        <f t="shared" si="117"/>
        <v>2970</v>
      </c>
      <c r="K63" s="71">
        <v>3332</v>
      </c>
      <c r="L63" s="72">
        <f t="shared" si="153"/>
        <v>2998.8</v>
      </c>
      <c r="M63" s="72">
        <v>490</v>
      </c>
      <c r="N63" s="73">
        <f t="shared" si="0"/>
        <v>2480</v>
      </c>
      <c r="O63" s="16">
        <f t="shared" si="154"/>
        <v>0.17300253434707222</v>
      </c>
      <c r="P63" s="74">
        <v>0</v>
      </c>
      <c r="Q63" s="75" t="str">
        <f t="shared" si="155"/>
        <v/>
      </c>
      <c r="R63" s="75">
        <v>0</v>
      </c>
      <c r="S63" s="76" t="str">
        <f t="shared" si="1"/>
        <v/>
      </c>
      <c r="T63" s="18" t="str">
        <f t="shared" si="156"/>
        <v/>
      </c>
      <c r="U63" s="71">
        <v>0</v>
      </c>
      <c r="V63" s="72" t="str">
        <f t="shared" si="157"/>
        <v/>
      </c>
      <c r="W63" s="72">
        <v>0</v>
      </c>
      <c r="X63" s="73" t="str">
        <f t="shared" si="2"/>
        <v/>
      </c>
      <c r="Y63" s="16" t="str">
        <f t="shared" si="158"/>
        <v/>
      </c>
      <c r="Z63" s="74">
        <v>0</v>
      </c>
      <c r="AA63" s="75" t="str">
        <f t="shared" si="159"/>
        <v/>
      </c>
      <c r="AB63" s="75">
        <v>0</v>
      </c>
      <c r="AC63" s="76" t="str">
        <f t="shared" si="4"/>
        <v/>
      </c>
      <c r="AD63" s="18" t="str">
        <f t="shared" si="160"/>
        <v/>
      </c>
      <c r="AE63" s="71">
        <v>0</v>
      </c>
      <c r="AF63" s="72" t="str">
        <f t="shared" si="161"/>
        <v/>
      </c>
      <c r="AG63" s="72">
        <v>0</v>
      </c>
      <c r="AH63" s="73" t="str">
        <f t="shared" si="6"/>
        <v/>
      </c>
      <c r="AI63" s="16" t="str">
        <f t="shared" si="162"/>
        <v/>
      </c>
      <c r="AJ63" s="74">
        <v>0</v>
      </c>
      <c r="AK63" s="75" t="str">
        <f t="shared" si="163"/>
        <v/>
      </c>
      <c r="AL63" s="75">
        <v>0</v>
      </c>
      <c r="AM63" s="76" t="str">
        <f t="shared" si="8"/>
        <v/>
      </c>
      <c r="AN63" s="18" t="str">
        <f t="shared" si="164"/>
        <v/>
      </c>
      <c r="AO63" s="71">
        <v>0</v>
      </c>
      <c r="AP63" s="72" t="str">
        <f t="shared" si="165"/>
        <v/>
      </c>
      <c r="AQ63" s="72">
        <v>0</v>
      </c>
      <c r="AR63" s="73" t="str">
        <f t="shared" si="10"/>
        <v/>
      </c>
      <c r="AS63" s="16" t="str">
        <f t="shared" si="166"/>
        <v/>
      </c>
      <c r="AT63" s="74">
        <v>0</v>
      </c>
      <c r="AU63" s="75" t="str">
        <f t="shared" si="167"/>
        <v/>
      </c>
      <c r="AV63" s="75">
        <v>0</v>
      </c>
      <c r="AW63" s="76" t="str">
        <f t="shared" si="12"/>
        <v/>
      </c>
      <c r="AX63" s="18" t="str">
        <f t="shared" si="168"/>
        <v/>
      </c>
      <c r="AY63" s="71">
        <v>0</v>
      </c>
      <c r="AZ63" s="72" t="str">
        <f t="shared" si="169"/>
        <v/>
      </c>
      <c r="BA63" s="72">
        <v>0</v>
      </c>
      <c r="BB63" s="73" t="str">
        <f t="shared" si="14"/>
        <v/>
      </c>
      <c r="BC63" s="16" t="str">
        <f t="shared" si="170"/>
        <v/>
      </c>
    </row>
    <row r="64" spans="1:55" s="5" customFormat="1" ht="12.75" customHeight="1">
      <c r="A64" s="169" t="s">
        <v>434</v>
      </c>
      <c r="B64" s="40" t="s">
        <v>167</v>
      </c>
      <c r="C64" s="4" t="s">
        <v>6</v>
      </c>
      <c r="D64" s="50">
        <v>4.16</v>
      </c>
      <c r="E64" s="173" t="s">
        <v>509</v>
      </c>
      <c r="F64" s="84">
        <v>4399</v>
      </c>
      <c r="G64" s="84">
        <v>3999</v>
      </c>
      <c r="H64" s="143">
        <v>3050</v>
      </c>
      <c r="I64" s="143">
        <v>76</v>
      </c>
      <c r="J64" s="97">
        <f t="shared" si="117"/>
        <v>2974</v>
      </c>
      <c r="K64" s="71" t="s">
        <v>159</v>
      </c>
      <c r="L64" s="72" t="str">
        <f t="shared" si="136"/>
        <v/>
      </c>
      <c r="M64" s="72">
        <v>0</v>
      </c>
      <c r="N64" s="73" t="str">
        <f t="shared" si="0"/>
        <v/>
      </c>
      <c r="O64" s="16" t="str">
        <f t="shared" si="137"/>
        <v/>
      </c>
      <c r="P64" s="74">
        <v>0</v>
      </c>
      <c r="Q64" s="75" t="str">
        <f t="shared" si="138"/>
        <v/>
      </c>
      <c r="R64" s="75">
        <v>0</v>
      </c>
      <c r="S64" s="76" t="str">
        <f t="shared" si="1"/>
        <v/>
      </c>
      <c r="T64" s="18" t="str">
        <f t="shared" si="139"/>
        <v/>
      </c>
      <c r="U64" s="71">
        <v>0</v>
      </c>
      <c r="V64" s="72" t="str">
        <f t="shared" si="140"/>
        <v/>
      </c>
      <c r="W64" s="72">
        <v>0</v>
      </c>
      <c r="X64" s="73" t="str">
        <f t="shared" si="2"/>
        <v/>
      </c>
      <c r="Y64" s="16" t="str">
        <f t="shared" si="141"/>
        <v/>
      </c>
      <c r="Z64" s="74">
        <v>3888</v>
      </c>
      <c r="AA64" s="75">
        <f t="shared" si="142"/>
        <v>3499.2000000000003</v>
      </c>
      <c r="AB64" s="75">
        <v>77</v>
      </c>
      <c r="AC64" s="76">
        <f t="shared" si="4"/>
        <v>2897</v>
      </c>
      <c r="AD64" s="18">
        <f t="shared" si="143"/>
        <v>0.17209647919524468</v>
      </c>
      <c r="AE64" s="71">
        <v>0</v>
      </c>
      <c r="AF64" s="72" t="str">
        <f t="shared" si="144"/>
        <v/>
      </c>
      <c r="AG64" s="72">
        <v>0</v>
      </c>
      <c r="AH64" s="73" t="str">
        <f t="shared" si="6"/>
        <v/>
      </c>
      <c r="AI64" s="16" t="str">
        <f t="shared" si="145"/>
        <v/>
      </c>
      <c r="AJ64" s="74">
        <v>3332</v>
      </c>
      <c r="AK64" s="75">
        <f t="shared" si="146"/>
        <v>2998.8</v>
      </c>
      <c r="AL64" s="75">
        <v>491</v>
      </c>
      <c r="AM64" s="76">
        <f t="shared" si="8"/>
        <v>2483</v>
      </c>
      <c r="AN64" s="18">
        <f t="shared" si="147"/>
        <v>0.17200213418700819</v>
      </c>
      <c r="AO64" s="71">
        <v>3332</v>
      </c>
      <c r="AP64" s="72">
        <f t="shared" si="148"/>
        <v>2998.8</v>
      </c>
      <c r="AQ64" s="72">
        <v>491</v>
      </c>
      <c r="AR64" s="73">
        <f t="shared" si="10"/>
        <v>2483</v>
      </c>
      <c r="AS64" s="16">
        <f t="shared" si="149"/>
        <v>0.17200213418700819</v>
      </c>
      <c r="AT64" s="74">
        <v>0</v>
      </c>
      <c r="AU64" s="75" t="str">
        <f t="shared" si="150"/>
        <v/>
      </c>
      <c r="AV64" s="75">
        <v>0</v>
      </c>
      <c r="AW64" s="76" t="str">
        <f t="shared" si="12"/>
        <v/>
      </c>
      <c r="AX64" s="18" t="str">
        <f t="shared" si="116"/>
        <v/>
      </c>
      <c r="AY64" s="71">
        <v>3777</v>
      </c>
      <c r="AZ64" s="72">
        <f t="shared" si="151"/>
        <v>3399.3</v>
      </c>
      <c r="BA64" s="72">
        <v>159</v>
      </c>
      <c r="BB64" s="73">
        <f t="shared" si="14"/>
        <v>2815</v>
      </c>
      <c r="BC64" s="16">
        <f t="shared" si="152"/>
        <v>0.17188832995028391</v>
      </c>
    </row>
    <row r="65" spans="1:55" s="5" customFormat="1" ht="12.75" customHeight="1" thickBot="1">
      <c r="A65" s="44" t="s">
        <v>449</v>
      </c>
      <c r="B65" s="38" t="s">
        <v>167</v>
      </c>
      <c r="C65" s="9"/>
      <c r="D65" s="51" t="s">
        <v>516</v>
      </c>
      <c r="E65" s="2" t="s">
        <v>450</v>
      </c>
      <c r="F65" s="85">
        <v>4289</v>
      </c>
      <c r="G65" s="85">
        <v>3899</v>
      </c>
      <c r="H65" s="144">
        <v>2970</v>
      </c>
      <c r="I65" s="144">
        <v>0</v>
      </c>
      <c r="J65" s="99">
        <f t="shared" si="117"/>
        <v>2970</v>
      </c>
      <c r="K65" s="78">
        <v>0</v>
      </c>
      <c r="L65" s="79" t="str">
        <f t="shared" ref="L65" si="171">IFERROR(IF(K65&gt;1,K65*0.9,""),"")</f>
        <v/>
      </c>
      <c r="M65" s="79">
        <v>0</v>
      </c>
      <c r="N65" s="80" t="str">
        <f t="shared" si="0"/>
        <v/>
      </c>
      <c r="O65" s="17" t="str">
        <f t="shared" ref="O65" si="172">IFERROR(IF((IFERROR(IF(M65&gt;1,(L65-N65)/L65,""),(($G65*0.9)-N65)/($G65*0.9)))&gt;1%,IFERROR(IF(M65&gt;1,(L65-N65)/L65,""),(($G65*0.9)-N65)/($G65*0.9)),""),"")</f>
        <v/>
      </c>
      <c r="P65" s="81">
        <v>0</v>
      </c>
      <c r="Q65" s="82" t="str">
        <f t="shared" ref="Q65" si="173">IFERROR(IF(P65&gt;1,P65*0.9,""),"")</f>
        <v/>
      </c>
      <c r="R65" s="82">
        <v>0</v>
      </c>
      <c r="S65" s="83" t="str">
        <f t="shared" si="1"/>
        <v/>
      </c>
      <c r="T65" s="19" t="str">
        <f t="shared" ref="T65" si="174">IFERROR(IF((IFERROR(IF(R65&gt;1,(Q65-S65)/Q65,""),(($G65*0.9)-S65)/($G65*0.9)))&gt;1%,IFERROR(IF(R65&gt;1,(Q65-S65)/Q65,""),(($G65*0.9)-S65)/($G65*0.9)),""),"")</f>
        <v/>
      </c>
      <c r="U65" s="78">
        <v>0</v>
      </c>
      <c r="V65" s="79" t="str">
        <f t="shared" ref="V65" si="175">IFERROR(IF(U65&gt;1,U65*0.9,""),"")</f>
        <v/>
      </c>
      <c r="W65" s="79">
        <v>0</v>
      </c>
      <c r="X65" s="80" t="str">
        <f t="shared" si="2"/>
        <v/>
      </c>
      <c r="Y65" s="17" t="str">
        <f t="shared" ref="Y65" si="176">IFERROR(IF((IFERROR(IF(W65&gt;1,(V65-X65)/V65,""),(($G65*0.9)-X65)/($G65*0.9)))&gt;1%,IFERROR(IF(W65&gt;1,(V65-X65)/V65,""),(($G65*0.9)-X65)/($G65*0.9)),""),"")</f>
        <v/>
      </c>
      <c r="Z65" s="81">
        <v>0</v>
      </c>
      <c r="AA65" s="82" t="str">
        <f t="shared" ref="AA65" si="177">IFERROR(IF(Z65&gt;1,Z65*0.9,""),"")</f>
        <v/>
      </c>
      <c r="AB65" s="82">
        <v>0</v>
      </c>
      <c r="AC65" s="83" t="str">
        <f t="shared" si="4"/>
        <v/>
      </c>
      <c r="AD65" s="19" t="str">
        <f t="shared" ref="AD65" si="178">IFERROR(IF((IFERROR(IF(AB65&gt;1,(AA65-AC65)/AA65,""),(($G65*0.9)-AC65)/($G65*0.9)))&gt;1%,IFERROR(IF(AB65&gt;1,(AA65-AC65)/AA65,""),(($G65*0.9)-AC65)/($G65*0.9)),""),"")</f>
        <v/>
      </c>
      <c r="AE65" s="78">
        <v>0</v>
      </c>
      <c r="AF65" s="79" t="str">
        <f t="shared" ref="AF65" si="179">IFERROR(IF(AE65&gt;1,AE65*0.9,""),"")</f>
        <v/>
      </c>
      <c r="AG65" s="79">
        <v>0</v>
      </c>
      <c r="AH65" s="80" t="str">
        <f t="shared" si="6"/>
        <v/>
      </c>
      <c r="AI65" s="17" t="str">
        <f t="shared" ref="AI65" si="180">IFERROR(IF((IFERROR(IF(AG65&gt;1,(AF65-AH65)/AF65,""),(($G65*0.9)-AH65)/($G65*0.9)))&gt;1%,IFERROR(IF(AG65&gt;1,(AF65-AH65)/AF65,""),(($G65*0.9)-AH65)/($G65*0.9)),""),"")</f>
        <v/>
      </c>
      <c r="AJ65" s="81">
        <v>0</v>
      </c>
      <c r="AK65" s="82" t="str">
        <f t="shared" ref="AK65" si="181">IFERROR(IF(AJ65&gt;1,AJ65*0.9,""),"")</f>
        <v/>
      </c>
      <c r="AL65" s="82">
        <v>0</v>
      </c>
      <c r="AM65" s="83" t="str">
        <f t="shared" si="8"/>
        <v/>
      </c>
      <c r="AN65" s="19" t="str">
        <f t="shared" ref="AN65" si="182">IFERROR(IF((IFERROR(IF(AL65&gt;1,(AK65-AM65)/AK65,""),(($G65*0.9)-AM65)/($G65*0.9)))&gt;1%,IFERROR(IF(AL65&gt;1,(AK65-AM65)/AK65,""),(($G65*0.9)-AM65)/($G65*0.9)),""),"")</f>
        <v/>
      </c>
      <c r="AO65" s="78">
        <v>0</v>
      </c>
      <c r="AP65" s="79" t="str">
        <f t="shared" ref="AP65" si="183">IFERROR(IF(AO65&gt;1,AO65*0.9,""),"")</f>
        <v/>
      </c>
      <c r="AQ65" s="79">
        <v>0</v>
      </c>
      <c r="AR65" s="80" t="str">
        <f t="shared" si="10"/>
        <v/>
      </c>
      <c r="AS65" s="17" t="str">
        <f t="shared" ref="AS65" si="184">IFERROR(IF((IFERROR(IF(AQ65&gt;1,(AP65-AR65)/AP65,""),(($G65*0.9)-AR65)/($G65*0.9)))&gt;1%,IFERROR(IF(AQ65&gt;1,(AP65-AR65)/AP65,""),(($G65*0.9)-AR65)/($G65*0.9)),""),"")</f>
        <v/>
      </c>
      <c r="AT65" s="81">
        <v>0</v>
      </c>
      <c r="AU65" s="82" t="str">
        <f t="shared" ref="AU65" si="185">IFERROR(IF(AT65&gt;1,AT65*0.9,""),"")</f>
        <v/>
      </c>
      <c r="AV65" s="82">
        <v>0</v>
      </c>
      <c r="AW65" s="83" t="str">
        <f t="shared" si="12"/>
        <v/>
      </c>
      <c r="AX65" s="19" t="str">
        <f t="shared" ref="AX65" si="186">IFERROR(IF((IFERROR(IF(AV65&gt;1,(AU65-AW65)/AU65,""),(($G65*0.9)-AW65)/($G65*0.9)))&gt;1%,IFERROR(IF(AV65&gt;1,(AU65-AW65)/AU65,""),(($G65*0.9)-AW65)/($G65*0.9)),""),"")</f>
        <v/>
      </c>
      <c r="AY65" s="78">
        <v>0</v>
      </c>
      <c r="AZ65" s="79" t="str">
        <f t="shared" ref="AZ65" si="187">IFERROR(IF(AY65&gt;1,AY65*0.9,""),"")</f>
        <v/>
      </c>
      <c r="BA65" s="79">
        <v>0</v>
      </c>
      <c r="BB65" s="80" t="str">
        <f t="shared" si="14"/>
        <v/>
      </c>
      <c r="BC65" s="17" t="str">
        <f t="shared" ref="BC65" si="188">IFERROR(IF((IFERROR(IF(BA65&gt;1,(AZ65-BB65)/AZ65,""),(($G65*0.9)-BB65)/($G65*0.9)))&gt;1%,IFERROR(IF(BA65&gt;1,(AZ65-BB65)/AZ65,""),(($G65*0.9)-BB65)/($G65*0.9)),""),"")</f>
        <v/>
      </c>
    </row>
    <row r="66" spans="1:55" s="5" customFormat="1" ht="12.75" customHeight="1">
      <c r="A66" s="45" t="s">
        <v>25</v>
      </c>
      <c r="B66" s="36" t="s">
        <v>167</v>
      </c>
      <c r="C66" s="6" t="s">
        <v>479</v>
      </c>
      <c r="D66" s="52">
        <v>3.57</v>
      </c>
      <c r="E66" s="7" t="s">
        <v>192</v>
      </c>
      <c r="F66" s="86">
        <v>4289</v>
      </c>
      <c r="G66" s="86">
        <v>3899</v>
      </c>
      <c r="H66" s="145">
        <v>2940</v>
      </c>
      <c r="I66" s="145">
        <v>28</v>
      </c>
      <c r="J66" s="95">
        <f t="shared" si="117"/>
        <v>2912</v>
      </c>
      <c r="K66" s="108">
        <v>0</v>
      </c>
      <c r="L66" s="109" t="str">
        <f>IFERROR(IF(K66&gt;1,K66*0.9,""),"")</f>
        <v/>
      </c>
      <c r="M66" s="109">
        <v>0</v>
      </c>
      <c r="N66" s="112" t="str">
        <f t="shared" si="0"/>
        <v/>
      </c>
      <c r="O66" s="15" t="str">
        <f>IFERROR(IF((IFERROR(IF(M66&gt;1,(L66-N66)/L66,""),(($G66*0.9)-N66)/($G66*0.9)))&gt;1%,IFERROR(IF(M66&gt;1,(L66-N66)/L66,""),(($G66*0.9)-N66)/($G66*0.9)),""),"")</f>
        <v/>
      </c>
      <c r="P66" s="110">
        <v>0</v>
      </c>
      <c r="Q66" s="111" t="str">
        <f>IFERROR(IF(P66&gt;1,P66*0.9,""),"")</f>
        <v/>
      </c>
      <c r="R66" s="111">
        <v>0</v>
      </c>
      <c r="S66" s="113" t="str">
        <f t="shared" si="1"/>
        <v/>
      </c>
      <c r="T66" s="20" t="str">
        <f>IFERROR(IF((IFERROR(IF(R66&gt;1,(Q66-S66)/Q66,""),(($G66*0.9)-S66)/($G66*0.9)))&gt;1%,IFERROR(IF(R66&gt;1,(Q66-S66)/Q66,""),(($G66*0.9)-S66)/($G66*0.9)),""),"")</f>
        <v/>
      </c>
      <c r="U66" s="108">
        <v>0</v>
      </c>
      <c r="V66" s="109" t="str">
        <f>IFERROR(IF(U66&gt;1,U66*0.9,""),"")</f>
        <v/>
      </c>
      <c r="W66" s="109">
        <v>0</v>
      </c>
      <c r="X66" s="112" t="str">
        <f t="shared" si="2"/>
        <v/>
      </c>
      <c r="Y66" s="15" t="str">
        <f>IFERROR(IF((IFERROR(IF(W66&gt;1,(V66-X66)/V66,""),(($G66*0.9)-X66)/($G66*0.9)))&gt;1%,IFERROR(IF(W66&gt;1,(V66-X66)/V66,""),(($G66*0.9)-X66)/($G66*0.9)),""),"")</f>
        <v/>
      </c>
      <c r="Z66" s="110">
        <v>0</v>
      </c>
      <c r="AA66" s="111" t="str">
        <f>IFERROR(IF(Z66&gt;1,Z66*0.9,""),"")</f>
        <v/>
      </c>
      <c r="AB66" s="111">
        <v>0</v>
      </c>
      <c r="AC66" s="113" t="str">
        <f t="shared" si="4"/>
        <v/>
      </c>
      <c r="AD66" s="20" t="str">
        <f>IFERROR(IF((IFERROR(IF(AB66&gt;1,(AA66-AC66)/AA66,""),(($G66*0.9)-AC66)/($G66*0.9)))&gt;1%,IFERROR(IF(AB66&gt;1,(AA66-AC66)/AA66,""),(($G66*0.9)-AC66)/($G66*0.9)),""),"")</f>
        <v/>
      </c>
      <c r="AE66" s="108">
        <v>0</v>
      </c>
      <c r="AF66" s="109" t="str">
        <f>IFERROR(IF(AE66&gt;1,AE66*0.9,""),"")</f>
        <v/>
      </c>
      <c r="AG66" s="109">
        <v>0</v>
      </c>
      <c r="AH66" s="112" t="str">
        <f t="shared" si="6"/>
        <v/>
      </c>
      <c r="AI66" s="15" t="str">
        <f>IFERROR(IF((IFERROR(IF(AG66&gt;1,(AF66-AH66)/AF66,""),(($G66*0.9)-AH66)/($G66*0.9)))&gt;1%,IFERROR(IF(AG66&gt;1,(AF66-AH66)/AF66,""),(($G66*0.9)-AH66)/($G66*0.9)),""),"")</f>
        <v/>
      </c>
      <c r="AJ66" s="110">
        <v>0</v>
      </c>
      <c r="AK66" s="111" t="str">
        <f>IFERROR(IF(AJ66&gt;1,AJ66*0.9,""),"")</f>
        <v/>
      </c>
      <c r="AL66" s="111">
        <v>0</v>
      </c>
      <c r="AM66" s="113" t="str">
        <f t="shared" si="8"/>
        <v/>
      </c>
      <c r="AN66" s="20" t="str">
        <f>IFERROR(IF((IFERROR(IF(AL66&gt;1,(AK66-AM66)/AK66,""),(($G66*0.9)-AM66)/($G66*0.9)))&gt;1%,IFERROR(IF(AL66&gt;1,(AK66-AM66)/AK66,""),(($G66*0.9)-AM66)/($G66*0.9)),""),"")</f>
        <v/>
      </c>
      <c r="AO66" s="108">
        <v>0</v>
      </c>
      <c r="AP66" s="109" t="str">
        <f>IFERROR(IF(AO66&gt;1,AO66*0.9,""),"")</f>
        <v/>
      </c>
      <c r="AQ66" s="109">
        <v>0</v>
      </c>
      <c r="AR66" s="112" t="str">
        <f t="shared" si="10"/>
        <v/>
      </c>
      <c r="AS66" s="15" t="str">
        <f>IFERROR(IF((IFERROR(IF(AQ66&gt;1,(AP66-AR66)/AP66,""),(($G66*0.9)-AR66)/($G66*0.9)))&gt;1%,IFERROR(IF(AQ66&gt;1,(AP66-AR66)/AP66,""),(($G66*0.9)-AR66)/($G66*0.9)),""),"")</f>
        <v/>
      </c>
      <c r="AT66" s="110">
        <v>0</v>
      </c>
      <c r="AU66" s="111" t="str">
        <f>IFERROR(IF(AT66&gt;1,AT66*0.9,""),"")</f>
        <v/>
      </c>
      <c r="AV66" s="111">
        <v>0</v>
      </c>
      <c r="AW66" s="113" t="str">
        <f t="shared" si="12"/>
        <v/>
      </c>
      <c r="AX66" s="20" t="str">
        <f t="shared" si="116"/>
        <v/>
      </c>
      <c r="AY66" s="108">
        <v>0</v>
      </c>
      <c r="AZ66" s="109" t="str">
        <f>IFERROR(IF(AY66&gt;1,AY66*0.9,""),"")</f>
        <v/>
      </c>
      <c r="BA66" s="109">
        <v>0</v>
      </c>
      <c r="BB66" s="112" t="str">
        <f t="shared" si="14"/>
        <v/>
      </c>
      <c r="BC66" s="15" t="str">
        <f>IFERROR(IF((IFERROR(IF(BA66&gt;1,(AZ66-BB66)/AZ66,""),(($G66*0.9)-BB66)/($G66*0.9)))&gt;1%,IFERROR(IF(BA66&gt;1,(AZ66-BB66)/AZ66,""),(($G66*0.9)-BB66)/($G66*0.9)),""),"")</f>
        <v/>
      </c>
    </row>
    <row r="67" spans="1:55" s="5" customFormat="1" ht="12.75" customHeight="1">
      <c r="A67" s="43" t="s">
        <v>24</v>
      </c>
      <c r="B67" s="40" t="s">
        <v>167</v>
      </c>
      <c r="C67" s="4" t="s">
        <v>479</v>
      </c>
      <c r="D67" s="50">
        <v>3.57</v>
      </c>
      <c r="E67" s="41" t="s">
        <v>192</v>
      </c>
      <c r="F67" s="84">
        <v>4069</v>
      </c>
      <c r="G67" s="84">
        <v>3699</v>
      </c>
      <c r="H67" s="143">
        <v>2792</v>
      </c>
      <c r="I67" s="143">
        <v>29</v>
      </c>
      <c r="J67" s="97">
        <f t="shared" si="117"/>
        <v>2763</v>
      </c>
      <c r="K67" s="71">
        <v>0</v>
      </c>
      <c r="L67" s="72" t="str">
        <f t="shared" ref="L67:L91" si="189">IFERROR(IF(K67&gt;1,K67*0.9,""),"")</f>
        <v/>
      </c>
      <c r="M67" s="72">
        <v>0</v>
      </c>
      <c r="N67" s="73" t="str">
        <f t="shared" si="0"/>
        <v/>
      </c>
      <c r="O67" s="16" t="str">
        <f t="shared" ref="O67:O91" si="190">IFERROR(IF((IFERROR(IF(M67&gt;1,(L67-N67)/L67,""),(($G67*0.9)-N67)/($G67*0.9)))&gt;1%,IFERROR(IF(M67&gt;1,(L67-N67)/L67,""),(($G67*0.9)-N67)/($G67*0.9)),""),"")</f>
        <v/>
      </c>
      <c r="P67" s="74">
        <v>0</v>
      </c>
      <c r="Q67" s="75" t="str">
        <f t="shared" ref="Q67:Q91" si="191">IFERROR(IF(P67&gt;1,P67*0.9,""),"")</f>
        <v/>
      </c>
      <c r="R67" s="75">
        <v>0</v>
      </c>
      <c r="S67" s="76" t="str">
        <f t="shared" si="1"/>
        <v/>
      </c>
      <c r="T67" s="18" t="str">
        <f t="shared" ref="T67:T91" si="192">IFERROR(IF((IFERROR(IF(R67&gt;1,(Q67-S67)/Q67,""),(($G67*0.9)-S67)/($G67*0.9)))&gt;1%,IFERROR(IF(R67&gt;1,(Q67-S67)/Q67,""),(($G67*0.9)-S67)/($G67*0.9)),""),"")</f>
        <v/>
      </c>
      <c r="U67" s="71">
        <v>0</v>
      </c>
      <c r="V67" s="72" t="str">
        <f t="shared" ref="V67:V91" si="193">IFERROR(IF(U67&gt;1,U67*0.9,""),"")</f>
        <v/>
      </c>
      <c r="W67" s="72">
        <v>0</v>
      </c>
      <c r="X67" s="73" t="str">
        <f t="shared" si="2"/>
        <v/>
      </c>
      <c r="Y67" s="16" t="str">
        <f t="shared" ref="Y67:Y91" si="194">IFERROR(IF((IFERROR(IF(W67&gt;1,(V67-X67)/V67,""),(($G67*0.9)-X67)/($G67*0.9)))&gt;1%,IFERROR(IF(W67&gt;1,(V67-X67)/V67,""),(($G67*0.9)-X67)/($G67*0.9)),""),"")</f>
        <v/>
      </c>
      <c r="Z67" s="74">
        <v>0</v>
      </c>
      <c r="AA67" s="75" t="str">
        <f t="shared" ref="AA67:AA91" si="195">IFERROR(IF(Z67&gt;1,Z67*0.9,""),"")</f>
        <v/>
      </c>
      <c r="AB67" s="75">
        <v>0</v>
      </c>
      <c r="AC67" s="76" t="str">
        <f t="shared" si="4"/>
        <v/>
      </c>
      <c r="AD67" s="18" t="str">
        <f t="shared" ref="AD67:AD91" si="196">IFERROR(IF((IFERROR(IF(AB67&gt;1,(AA67-AC67)/AA67,""),(($G67*0.9)-AC67)/($G67*0.9)))&gt;1%,IFERROR(IF(AB67&gt;1,(AA67-AC67)/AA67,""),(($G67*0.9)-AC67)/($G67*0.9)),""),"")</f>
        <v/>
      </c>
      <c r="AE67" s="71">
        <v>0</v>
      </c>
      <c r="AF67" s="72" t="str">
        <f t="shared" ref="AF67:AF91" si="197">IFERROR(IF(AE67&gt;1,AE67*0.9,""),"")</f>
        <v/>
      </c>
      <c r="AG67" s="72">
        <v>0</v>
      </c>
      <c r="AH67" s="73" t="str">
        <f t="shared" si="6"/>
        <v/>
      </c>
      <c r="AI67" s="16" t="str">
        <f t="shared" ref="AI67:AI91" si="198">IFERROR(IF((IFERROR(IF(AG67&gt;1,(AF67-AH67)/AF67,""),(($G67*0.9)-AH67)/($G67*0.9)))&gt;1%,IFERROR(IF(AG67&gt;1,(AF67-AH67)/AF67,""),(($G67*0.9)-AH67)/($G67*0.9)),""),"")</f>
        <v/>
      </c>
      <c r="AJ67" s="74">
        <v>0</v>
      </c>
      <c r="AK67" s="75" t="str">
        <f t="shared" ref="AK67:AK91" si="199">IFERROR(IF(AJ67&gt;1,AJ67*0.9,""),"")</f>
        <v/>
      </c>
      <c r="AL67" s="75">
        <v>0</v>
      </c>
      <c r="AM67" s="76" t="str">
        <f t="shared" si="8"/>
        <v/>
      </c>
      <c r="AN67" s="18" t="str">
        <f t="shared" ref="AN67:AN91" si="200">IFERROR(IF((IFERROR(IF(AL67&gt;1,(AK67-AM67)/AK67,""),(($G67*0.9)-AM67)/($G67*0.9)))&gt;1%,IFERROR(IF(AL67&gt;1,(AK67-AM67)/AK67,""),(($G67*0.9)-AM67)/($G67*0.9)),""),"")</f>
        <v/>
      </c>
      <c r="AO67" s="71">
        <v>0</v>
      </c>
      <c r="AP67" s="72" t="str">
        <f t="shared" ref="AP67:AP91" si="201">IFERROR(IF(AO67&gt;1,AO67*0.9,""),"")</f>
        <v/>
      </c>
      <c r="AQ67" s="72">
        <v>0</v>
      </c>
      <c r="AR67" s="73" t="str">
        <f t="shared" si="10"/>
        <v/>
      </c>
      <c r="AS67" s="16" t="str">
        <f t="shared" ref="AS67:AS91" si="202">IFERROR(IF((IFERROR(IF(AQ67&gt;1,(AP67-AR67)/AP67,""),(($G67*0.9)-AR67)/($G67*0.9)))&gt;1%,IFERROR(IF(AQ67&gt;1,(AP67-AR67)/AP67,""),(($G67*0.9)-AR67)/($G67*0.9)),""),"")</f>
        <v/>
      </c>
      <c r="AT67" s="74">
        <v>0</v>
      </c>
      <c r="AU67" s="75" t="str">
        <f t="shared" ref="AU67:AU91" si="203">IFERROR(IF(AT67&gt;1,AT67*0.9,""),"")</f>
        <v/>
      </c>
      <c r="AV67" s="75">
        <v>0</v>
      </c>
      <c r="AW67" s="76" t="str">
        <f t="shared" si="12"/>
        <v/>
      </c>
      <c r="AX67" s="18" t="str">
        <f t="shared" ref="AX67:AX93" si="204">IFERROR(IF((IFERROR(IF(AV67&gt;1,(AU67-AW67)/AU67,""),(($G67*0.9)-AW67)/($G67*0.9)))&gt;1%,IFERROR(IF(AV67&gt;1,(AU67-AW67)/AU67,""),(($G67*0.9)-AW67)/($G67*0.9)),""),"")</f>
        <v/>
      </c>
      <c r="AY67" s="71">
        <v>0</v>
      </c>
      <c r="AZ67" s="72" t="str">
        <f t="shared" ref="AZ67:AZ91" si="205">IFERROR(IF(AY67&gt;1,AY67*0.9,""),"")</f>
        <v/>
      </c>
      <c r="BA67" s="72">
        <v>0</v>
      </c>
      <c r="BB67" s="73" t="str">
        <f t="shared" si="14"/>
        <v/>
      </c>
      <c r="BC67" s="16" t="str">
        <f t="shared" ref="BC67:BC91" si="206">IFERROR(IF((IFERROR(IF(BA67&gt;1,(AZ67-BB67)/AZ67,""),(($G67*0.9)-BB67)/($G67*0.9)))&gt;1%,IFERROR(IF(BA67&gt;1,(AZ67-BB67)/AZ67,""),(($G67*0.9)-BB67)/($G67*0.9)),""),"")</f>
        <v/>
      </c>
    </row>
    <row r="68" spans="1:55" s="5" customFormat="1" ht="12.75" customHeight="1">
      <c r="A68" s="43" t="s">
        <v>31</v>
      </c>
      <c r="B68" s="40" t="s">
        <v>167</v>
      </c>
      <c r="C68" s="4" t="s">
        <v>478</v>
      </c>
      <c r="D68" s="50">
        <v>3.57</v>
      </c>
      <c r="E68" s="41" t="s">
        <v>193</v>
      </c>
      <c r="F68" s="84">
        <v>4949</v>
      </c>
      <c r="G68" s="84">
        <v>4499</v>
      </c>
      <c r="H68" s="143">
        <v>3394</v>
      </c>
      <c r="I68" s="143">
        <v>34</v>
      </c>
      <c r="J68" s="97">
        <f t="shared" si="117"/>
        <v>3360</v>
      </c>
      <c r="K68" s="71">
        <v>3554</v>
      </c>
      <c r="L68" s="72">
        <f t="shared" si="189"/>
        <v>3198.6</v>
      </c>
      <c r="M68" s="72">
        <v>700</v>
      </c>
      <c r="N68" s="73">
        <f t="shared" si="0"/>
        <v>2660</v>
      </c>
      <c r="O68" s="16">
        <f t="shared" si="190"/>
        <v>0.16838616894891512</v>
      </c>
      <c r="P68" s="74">
        <v>0</v>
      </c>
      <c r="Q68" s="75" t="str">
        <f t="shared" si="191"/>
        <v/>
      </c>
      <c r="R68" s="75">
        <v>0</v>
      </c>
      <c r="S68" s="76" t="str">
        <f t="shared" si="1"/>
        <v/>
      </c>
      <c r="T68" s="18" t="str">
        <f t="shared" si="192"/>
        <v/>
      </c>
      <c r="U68" s="71">
        <v>3666</v>
      </c>
      <c r="V68" s="72">
        <f t="shared" si="193"/>
        <v>3299.4</v>
      </c>
      <c r="W68" s="72">
        <v>617</v>
      </c>
      <c r="X68" s="73">
        <f t="shared" si="2"/>
        <v>2743</v>
      </c>
      <c r="Y68" s="16">
        <f t="shared" si="194"/>
        <v>0.16863672182821121</v>
      </c>
      <c r="Z68" s="74">
        <v>3666</v>
      </c>
      <c r="AA68" s="75">
        <f t="shared" si="195"/>
        <v>3299.4</v>
      </c>
      <c r="AB68" s="75">
        <v>617</v>
      </c>
      <c r="AC68" s="76">
        <f t="shared" si="4"/>
        <v>2743</v>
      </c>
      <c r="AD68" s="18">
        <f t="shared" si="196"/>
        <v>0.16863672182821121</v>
      </c>
      <c r="AE68" s="71">
        <v>0</v>
      </c>
      <c r="AF68" s="72" t="str">
        <f t="shared" si="197"/>
        <v/>
      </c>
      <c r="AG68" s="72">
        <v>0</v>
      </c>
      <c r="AH68" s="73" t="str">
        <f t="shared" si="6"/>
        <v/>
      </c>
      <c r="AI68" s="16" t="str">
        <f t="shared" si="198"/>
        <v/>
      </c>
      <c r="AJ68" s="74">
        <v>3554</v>
      </c>
      <c r="AK68" s="75">
        <f t="shared" si="199"/>
        <v>3198.6</v>
      </c>
      <c r="AL68" s="75">
        <v>700</v>
      </c>
      <c r="AM68" s="76">
        <f t="shared" si="8"/>
        <v>2660</v>
      </c>
      <c r="AN68" s="18">
        <f t="shared" si="200"/>
        <v>0.16838616894891512</v>
      </c>
      <c r="AO68" s="71">
        <v>3554</v>
      </c>
      <c r="AP68" s="72">
        <f t="shared" si="201"/>
        <v>3198.6</v>
      </c>
      <c r="AQ68" s="72">
        <v>700</v>
      </c>
      <c r="AR68" s="73">
        <f t="shared" si="10"/>
        <v>2660</v>
      </c>
      <c r="AS68" s="16">
        <f t="shared" si="202"/>
        <v>0.16838616894891512</v>
      </c>
      <c r="AT68" s="74">
        <v>0</v>
      </c>
      <c r="AU68" s="75" t="str">
        <f t="shared" si="203"/>
        <v/>
      </c>
      <c r="AV68" s="75">
        <v>0</v>
      </c>
      <c r="AW68" s="76" t="str">
        <f t="shared" si="12"/>
        <v/>
      </c>
      <c r="AX68" s="18" t="str">
        <f t="shared" si="204"/>
        <v/>
      </c>
      <c r="AY68" s="71">
        <v>3888</v>
      </c>
      <c r="AZ68" s="72">
        <f t="shared" si="205"/>
        <v>3499.2000000000003</v>
      </c>
      <c r="BA68" s="72">
        <v>450</v>
      </c>
      <c r="BB68" s="73">
        <f t="shared" si="14"/>
        <v>2910</v>
      </c>
      <c r="BC68" s="16">
        <f t="shared" si="206"/>
        <v>0.16838134430727031</v>
      </c>
    </row>
    <row r="69" spans="1:55" s="5" customFormat="1" ht="12.75" customHeight="1">
      <c r="A69" s="43" t="s">
        <v>296</v>
      </c>
      <c r="B69" s="40" t="s">
        <v>167</v>
      </c>
      <c r="C69" s="4" t="s">
        <v>478</v>
      </c>
      <c r="D69" s="50">
        <v>3.57</v>
      </c>
      <c r="E69" s="41" t="s">
        <v>370</v>
      </c>
      <c r="F69" s="84">
        <v>5004</v>
      </c>
      <c r="G69" s="84">
        <v>4549</v>
      </c>
      <c r="H69" s="143">
        <v>3465</v>
      </c>
      <c r="I69" s="143">
        <v>67</v>
      </c>
      <c r="J69" s="97">
        <f t="shared" si="117"/>
        <v>3398</v>
      </c>
      <c r="K69" s="71">
        <v>3554</v>
      </c>
      <c r="L69" s="72">
        <f t="shared" si="189"/>
        <v>3198.6</v>
      </c>
      <c r="M69" s="72">
        <v>737</v>
      </c>
      <c r="N69" s="73">
        <f t="shared" si="0"/>
        <v>2661</v>
      </c>
      <c r="O69" s="16">
        <f t="shared" si="190"/>
        <v>0.1680735321703245</v>
      </c>
      <c r="P69" s="74">
        <v>0</v>
      </c>
      <c r="Q69" s="75" t="str">
        <f t="shared" si="191"/>
        <v/>
      </c>
      <c r="R69" s="75">
        <v>0</v>
      </c>
      <c r="S69" s="76" t="str">
        <f t="shared" si="1"/>
        <v/>
      </c>
      <c r="T69" s="18" t="str">
        <f t="shared" si="192"/>
        <v/>
      </c>
      <c r="U69" s="71">
        <v>3666</v>
      </c>
      <c r="V69" s="72">
        <f t="shared" si="193"/>
        <v>3299.4</v>
      </c>
      <c r="W69" s="72">
        <v>654</v>
      </c>
      <c r="X69" s="73">
        <f t="shared" si="2"/>
        <v>2744</v>
      </c>
      <c r="Y69" s="16">
        <f t="shared" si="194"/>
        <v>0.16833363641874283</v>
      </c>
      <c r="Z69" s="74">
        <v>3666</v>
      </c>
      <c r="AA69" s="75">
        <f t="shared" si="195"/>
        <v>3299.4</v>
      </c>
      <c r="AB69" s="75">
        <v>654</v>
      </c>
      <c r="AC69" s="76">
        <f t="shared" si="4"/>
        <v>2744</v>
      </c>
      <c r="AD69" s="18">
        <f t="shared" si="196"/>
        <v>0.16833363641874283</v>
      </c>
      <c r="AE69" s="71">
        <v>0</v>
      </c>
      <c r="AF69" s="72" t="str">
        <f t="shared" si="197"/>
        <v/>
      </c>
      <c r="AG69" s="72">
        <v>0</v>
      </c>
      <c r="AH69" s="73" t="str">
        <f t="shared" si="6"/>
        <v/>
      </c>
      <c r="AI69" s="16" t="str">
        <f t="shared" si="198"/>
        <v/>
      </c>
      <c r="AJ69" s="74">
        <v>3554</v>
      </c>
      <c r="AK69" s="75">
        <f t="shared" si="199"/>
        <v>3198.6</v>
      </c>
      <c r="AL69" s="75">
        <v>737</v>
      </c>
      <c r="AM69" s="76">
        <f t="shared" si="8"/>
        <v>2661</v>
      </c>
      <c r="AN69" s="18">
        <f t="shared" si="200"/>
        <v>0.1680735321703245</v>
      </c>
      <c r="AO69" s="71">
        <v>3554</v>
      </c>
      <c r="AP69" s="72">
        <f t="shared" si="201"/>
        <v>3198.6</v>
      </c>
      <c r="AQ69" s="72">
        <v>737</v>
      </c>
      <c r="AR69" s="73">
        <f t="shared" si="10"/>
        <v>2661</v>
      </c>
      <c r="AS69" s="16">
        <f t="shared" si="202"/>
        <v>0.1680735321703245</v>
      </c>
      <c r="AT69" s="74">
        <v>0</v>
      </c>
      <c r="AU69" s="75" t="str">
        <f t="shared" si="203"/>
        <v/>
      </c>
      <c r="AV69" s="75">
        <v>0</v>
      </c>
      <c r="AW69" s="76" t="str">
        <f t="shared" si="12"/>
        <v/>
      </c>
      <c r="AX69" s="18" t="str">
        <f t="shared" si="204"/>
        <v/>
      </c>
      <c r="AY69" s="71">
        <v>3888</v>
      </c>
      <c r="AZ69" s="72">
        <f t="shared" si="205"/>
        <v>3499.2000000000003</v>
      </c>
      <c r="BA69" s="72">
        <v>488</v>
      </c>
      <c r="BB69" s="73">
        <f t="shared" si="14"/>
        <v>2910</v>
      </c>
      <c r="BC69" s="16">
        <f t="shared" si="206"/>
        <v>0.16838134430727031</v>
      </c>
    </row>
    <row r="70" spans="1:55" s="5" customFormat="1" ht="12.75" customHeight="1">
      <c r="A70" s="43" t="s">
        <v>29</v>
      </c>
      <c r="B70" s="40" t="s">
        <v>167</v>
      </c>
      <c r="C70" s="4" t="s">
        <v>478</v>
      </c>
      <c r="D70" s="50">
        <v>3.57</v>
      </c>
      <c r="E70" s="41" t="s">
        <v>193</v>
      </c>
      <c r="F70" s="84">
        <v>4729</v>
      </c>
      <c r="G70" s="84">
        <v>4299</v>
      </c>
      <c r="H70" s="143">
        <v>3240</v>
      </c>
      <c r="I70" s="143">
        <v>29</v>
      </c>
      <c r="J70" s="97">
        <f t="shared" si="117"/>
        <v>3211</v>
      </c>
      <c r="K70" s="71">
        <v>3554</v>
      </c>
      <c r="L70" s="72">
        <f t="shared" si="189"/>
        <v>3198.6</v>
      </c>
      <c r="M70" s="72">
        <v>551</v>
      </c>
      <c r="N70" s="73">
        <f t="shared" si="0"/>
        <v>2660</v>
      </c>
      <c r="O70" s="16">
        <f t="shared" si="190"/>
        <v>0.16838616894891512</v>
      </c>
      <c r="P70" s="74">
        <v>0</v>
      </c>
      <c r="Q70" s="75" t="str">
        <f t="shared" si="191"/>
        <v/>
      </c>
      <c r="R70" s="75">
        <v>0</v>
      </c>
      <c r="S70" s="76" t="str">
        <f t="shared" si="1"/>
        <v/>
      </c>
      <c r="T70" s="18" t="str">
        <f t="shared" si="192"/>
        <v/>
      </c>
      <c r="U70" s="71">
        <v>3554</v>
      </c>
      <c r="V70" s="72">
        <f t="shared" si="193"/>
        <v>3198.6</v>
      </c>
      <c r="W70" s="72">
        <v>551</v>
      </c>
      <c r="X70" s="73">
        <f t="shared" si="2"/>
        <v>2660</v>
      </c>
      <c r="Y70" s="16">
        <f t="shared" si="194"/>
        <v>0.16838616894891512</v>
      </c>
      <c r="Z70" s="74">
        <v>3666</v>
      </c>
      <c r="AA70" s="75">
        <f t="shared" si="195"/>
        <v>3299.4</v>
      </c>
      <c r="AB70" s="75">
        <v>467</v>
      </c>
      <c r="AC70" s="76">
        <f t="shared" si="4"/>
        <v>2744</v>
      </c>
      <c r="AD70" s="18">
        <f t="shared" si="196"/>
        <v>0.16833363641874283</v>
      </c>
      <c r="AE70" s="71">
        <v>0</v>
      </c>
      <c r="AF70" s="72" t="str">
        <f t="shared" si="197"/>
        <v/>
      </c>
      <c r="AG70" s="72">
        <v>0</v>
      </c>
      <c r="AH70" s="73" t="str">
        <f t="shared" si="6"/>
        <v/>
      </c>
      <c r="AI70" s="16" t="str">
        <f t="shared" si="198"/>
        <v/>
      </c>
      <c r="AJ70" s="74">
        <v>3554</v>
      </c>
      <c r="AK70" s="75">
        <f t="shared" si="199"/>
        <v>3198.6</v>
      </c>
      <c r="AL70" s="75">
        <v>551</v>
      </c>
      <c r="AM70" s="76">
        <f t="shared" si="8"/>
        <v>2660</v>
      </c>
      <c r="AN70" s="18">
        <f t="shared" si="200"/>
        <v>0.16838616894891512</v>
      </c>
      <c r="AO70" s="71">
        <v>3554</v>
      </c>
      <c r="AP70" s="72">
        <f t="shared" si="201"/>
        <v>3198.6</v>
      </c>
      <c r="AQ70" s="72">
        <v>551</v>
      </c>
      <c r="AR70" s="73">
        <f t="shared" si="10"/>
        <v>2660</v>
      </c>
      <c r="AS70" s="16">
        <f t="shared" si="202"/>
        <v>0.16838616894891512</v>
      </c>
      <c r="AT70" s="74">
        <v>0</v>
      </c>
      <c r="AU70" s="75" t="str">
        <f t="shared" si="203"/>
        <v/>
      </c>
      <c r="AV70" s="75">
        <v>0</v>
      </c>
      <c r="AW70" s="76" t="str">
        <f t="shared" si="12"/>
        <v/>
      </c>
      <c r="AX70" s="18" t="str">
        <f t="shared" si="204"/>
        <v/>
      </c>
      <c r="AY70" s="71">
        <v>3777</v>
      </c>
      <c r="AZ70" s="72">
        <f t="shared" si="205"/>
        <v>3399.3</v>
      </c>
      <c r="BA70" s="72">
        <v>384</v>
      </c>
      <c r="BB70" s="73">
        <f t="shared" si="14"/>
        <v>2827</v>
      </c>
      <c r="BC70" s="16">
        <f t="shared" si="206"/>
        <v>0.16835819139234554</v>
      </c>
    </row>
    <row r="71" spans="1:55" s="5" customFormat="1" ht="12.75" customHeight="1">
      <c r="A71" s="43" t="s">
        <v>514</v>
      </c>
      <c r="B71" s="40" t="s">
        <v>167</v>
      </c>
      <c r="C71" s="4" t="s">
        <v>460</v>
      </c>
      <c r="D71" s="50" t="s">
        <v>516</v>
      </c>
      <c r="E71" s="41" t="s">
        <v>515</v>
      </c>
      <c r="F71" s="84">
        <v>2419</v>
      </c>
      <c r="G71" s="84">
        <v>2199</v>
      </c>
      <c r="H71" s="143">
        <v>1681</v>
      </c>
      <c r="I71" s="143">
        <v>0</v>
      </c>
      <c r="J71" s="97">
        <f t="shared" ref="J71" si="207">IFERROR(H71-I71,H71)</f>
        <v>1681</v>
      </c>
      <c r="K71" s="71">
        <v>0</v>
      </c>
      <c r="L71" s="72" t="str">
        <f t="shared" ref="L71" si="208">IFERROR(IF(K71&gt;1,K71*0.9,""),"")</f>
        <v/>
      </c>
      <c r="M71" s="72">
        <v>0</v>
      </c>
      <c r="N71" s="73" t="str">
        <f t="shared" si="0"/>
        <v/>
      </c>
      <c r="O71" s="16" t="str">
        <f t="shared" ref="O71" si="209">IFERROR(IF((IFERROR(IF(M71&gt;1,(L71-N71)/L71,""),(($G71*0.9)-N71)/($G71*0.9)))&gt;1%,IFERROR(IF(M71&gt;1,(L71-N71)/L71,""),(($G71*0.9)-N71)/($G71*0.9)),""),"")</f>
        <v/>
      </c>
      <c r="P71" s="74">
        <v>0</v>
      </c>
      <c r="Q71" s="75" t="str">
        <f t="shared" ref="Q71" si="210">IFERROR(IF(P71&gt;1,P71*0.9,""),"")</f>
        <v/>
      </c>
      <c r="R71" s="75">
        <v>0</v>
      </c>
      <c r="S71" s="76" t="str">
        <f t="shared" si="1"/>
        <v/>
      </c>
      <c r="T71" s="18" t="str">
        <f t="shared" ref="T71" si="211">IFERROR(IF((IFERROR(IF(R71&gt;1,(Q71-S71)/Q71,""),(($G71*0.9)-S71)/($G71*0.9)))&gt;1%,IFERROR(IF(R71&gt;1,(Q71-S71)/Q71,""),(($G71*0.9)-S71)/($G71*0.9)),""),"")</f>
        <v/>
      </c>
      <c r="U71" s="71">
        <v>0</v>
      </c>
      <c r="V71" s="72" t="str">
        <f t="shared" ref="V71" si="212">IFERROR(IF(U71&gt;1,U71*0.9,""),"")</f>
        <v/>
      </c>
      <c r="W71" s="72">
        <v>0</v>
      </c>
      <c r="X71" s="73" t="str">
        <f t="shared" si="2"/>
        <v/>
      </c>
      <c r="Y71" s="16" t="str">
        <f t="shared" ref="Y71" si="213">IFERROR(IF((IFERROR(IF(W71&gt;1,(V71-X71)/V71,""),(($G71*0.9)-X71)/($G71*0.9)))&gt;1%,IFERROR(IF(W71&gt;1,(V71-X71)/V71,""),(($G71*0.9)-X71)/($G71*0.9)),""),"")</f>
        <v/>
      </c>
      <c r="Z71" s="74">
        <v>0</v>
      </c>
      <c r="AA71" s="75" t="str">
        <f t="shared" ref="AA71" si="214">IFERROR(IF(Z71&gt;1,Z71*0.9,""),"")</f>
        <v/>
      </c>
      <c r="AB71" s="75">
        <v>0</v>
      </c>
      <c r="AC71" s="76" t="str">
        <f t="shared" si="4"/>
        <v/>
      </c>
      <c r="AD71" s="18" t="str">
        <f t="shared" ref="AD71" si="215">IFERROR(IF((IFERROR(IF(AB71&gt;1,(AA71-AC71)/AA71,""),(($G71*0.9)-AC71)/($G71*0.9)))&gt;1%,IFERROR(IF(AB71&gt;1,(AA71-AC71)/AA71,""),(($G71*0.9)-AC71)/($G71*0.9)),""),"")</f>
        <v/>
      </c>
      <c r="AE71" s="71">
        <v>0</v>
      </c>
      <c r="AF71" s="72" t="str">
        <f t="shared" ref="AF71" si="216">IFERROR(IF(AE71&gt;1,AE71*0.9,""),"")</f>
        <v/>
      </c>
      <c r="AG71" s="72">
        <v>0</v>
      </c>
      <c r="AH71" s="73" t="str">
        <f t="shared" si="6"/>
        <v/>
      </c>
      <c r="AI71" s="16" t="str">
        <f t="shared" ref="AI71" si="217">IFERROR(IF((IFERROR(IF(AG71&gt;1,(AF71-AH71)/AF71,""),(($G71*0.9)-AH71)/($G71*0.9)))&gt;1%,IFERROR(IF(AG71&gt;1,(AF71-AH71)/AF71,""),(($G71*0.9)-AH71)/($G71*0.9)),""),"")</f>
        <v/>
      </c>
      <c r="AJ71" s="74">
        <v>0</v>
      </c>
      <c r="AK71" s="75" t="str">
        <f t="shared" ref="AK71" si="218">IFERROR(IF(AJ71&gt;1,AJ71*0.9,""),"")</f>
        <v/>
      </c>
      <c r="AL71" s="75">
        <v>0</v>
      </c>
      <c r="AM71" s="76" t="str">
        <f t="shared" si="8"/>
        <v/>
      </c>
      <c r="AN71" s="18" t="str">
        <f t="shared" ref="AN71" si="219">IFERROR(IF((IFERROR(IF(AL71&gt;1,(AK71-AM71)/AK71,""),(($G71*0.9)-AM71)/($G71*0.9)))&gt;1%,IFERROR(IF(AL71&gt;1,(AK71-AM71)/AK71,""),(($G71*0.9)-AM71)/($G71*0.9)),""),"")</f>
        <v/>
      </c>
      <c r="AO71" s="71">
        <v>0</v>
      </c>
      <c r="AP71" s="72" t="str">
        <f t="shared" ref="AP71" si="220">IFERROR(IF(AO71&gt;1,AO71*0.9,""),"")</f>
        <v/>
      </c>
      <c r="AQ71" s="72">
        <v>0</v>
      </c>
      <c r="AR71" s="73" t="str">
        <f t="shared" si="10"/>
        <v/>
      </c>
      <c r="AS71" s="16" t="str">
        <f t="shared" ref="AS71" si="221">IFERROR(IF((IFERROR(IF(AQ71&gt;1,(AP71-AR71)/AP71,""),(($G71*0.9)-AR71)/($G71*0.9)))&gt;1%,IFERROR(IF(AQ71&gt;1,(AP71-AR71)/AP71,""),(($G71*0.9)-AR71)/($G71*0.9)),""),"")</f>
        <v/>
      </c>
      <c r="AT71" s="74">
        <v>0</v>
      </c>
      <c r="AU71" s="75" t="str">
        <f t="shared" ref="AU71" si="222">IFERROR(IF(AT71&gt;1,AT71*0.9,""),"")</f>
        <v/>
      </c>
      <c r="AV71" s="75">
        <v>0</v>
      </c>
      <c r="AW71" s="76" t="str">
        <f t="shared" si="12"/>
        <v/>
      </c>
      <c r="AX71" s="18" t="str">
        <f t="shared" ref="AX71" si="223">IFERROR(IF((IFERROR(IF(AV71&gt;1,(AU71-AW71)/AU71,""),(($G71*0.9)-AW71)/($G71*0.9)))&gt;1%,IFERROR(IF(AV71&gt;1,(AU71-AW71)/AU71,""),(($G71*0.9)-AW71)/($G71*0.9)),""),"")</f>
        <v/>
      </c>
      <c r="AY71" s="71">
        <v>0</v>
      </c>
      <c r="AZ71" s="72" t="str">
        <f t="shared" ref="AZ71" si="224">IFERROR(IF(AY71&gt;1,AY71*0.9,""),"")</f>
        <v/>
      </c>
      <c r="BA71" s="72">
        <v>0</v>
      </c>
      <c r="BB71" s="73" t="str">
        <f t="shared" si="14"/>
        <v/>
      </c>
      <c r="BC71" s="16" t="str">
        <f t="shared" ref="BC71" si="225">IFERROR(IF((IFERROR(IF(BA71&gt;1,(AZ71-BB71)/AZ71,""),(($G71*0.9)-BB71)/($G71*0.9)))&gt;1%,IFERROR(IF(BA71&gt;1,(AZ71-BB71)/AZ71,""),(($G71*0.9)-BB71)/($G71*0.9)),""),"")</f>
        <v/>
      </c>
    </row>
    <row r="72" spans="1:55" s="5" customFormat="1" ht="12.75" customHeight="1">
      <c r="A72" s="43" t="s">
        <v>160</v>
      </c>
      <c r="B72" s="40" t="s">
        <v>167</v>
      </c>
      <c r="C72" s="4"/>
      <c r="D72" s="50">
        <v>4.16</v>
      </c>
      <c r="E72" s="41" t="s">
        <v>481</v>
      </c>
      <c r="F72" s="84">
        <v>3409</v>
      </c>
      <c r="G72" s="84">
        <v>3099</v>
      </c>
      <c r="H72" s="143">
        <v>2334</v>
      </c>
      <c r="I72" s="143">
        <v>84</v>
      </c>
      <c r="J72" s="97">
        <f t="shared" ref="J72:J93" si="226">IFERROR(H72-I72,H72)</f>
        <v>2250</v>
      </c>
      <c r="K72" s="71">
        <v>2332</v>
      </c>
      <c r="L72" s="72">
        <f t="shared" si="189"/>
        <v>2098.8000000000002</v>
      </c>
      <c r="M72" s="72">
        <v>553</v>
      </c>
      <c r="N72" s="73">
        <f t="shared" ref="N72:N135" si="227">IFERROR(IF(M72&gt;1,($J72-M72),""),"")</f>
        <v>1697</v>
      </c>
      <c r="O72" s="16">
        <f t="shared" si="190"/>
        <v>0.1914427291785783</v>
      </c>
      <c r="P72" s="74">
        <v>0</v>
      </c>
      <c r="Q72" s="75" t="str">
        <f t="shared" si="191"/>
        <v/>
      </c>
      <c r="R72" s="75">
        <v>0</v>
      </c>
      <c r="S72" s="76" t="str">
        <f t="shared" ref="S72:S135" si="228">IFERROR(IF(R72&gt;1,($J72-R72),""),"")</f>
        <v/>
      </c>
      <c r="T72" s="18" t="str">
        <f t="shared" si="192"/>
        <v/>
      </c>
      <c r="U72" s="71">
        <v>0</v>
      </c>
      <c r="V72" s="72" t="str">
        <f t="shared" si="193"/>
        <v/>
      </c>
      <c r="W72" s="72">
        <v>0</v>
      </c>
      <c r="X72" s="73" t="str">
        <f t="shared" ref="X72:X135" si="229">IFERROR(IF(W72&gt;1,($J72-W72),""),"")</f>
        <v/>
      </c>
      <c r="Y72" s="16" t="str">
        <f t="shared" si="194"/>
        <v/>
      </c>
      <c r="Z72" s="74">
        <v>2443</v>
      </c>
      <c r="AA72" s="75">
        <f t="shared" si="195"/>
        <v>2198.7000000000003</v>
      </c>
      <c r="AB72" s="75">
        <v>472</v>
      </c>
      <c r="AC72" s="76">
        <f t="shared" ref="AC72:AC135" si="230">IFERROR(IF(AB72&gt;1,($J72-AB72),""),"")</f>
        <v>1778</v>
      </c>
      <c r="AD72" s="18">
        <f t="shared" si="196"/>
        <v>0.19134033747214274</v>
      </c>
      <c r="AE72" s="71">
        <v>0</v>
      </c>
      <c r="AF72" s="72" t="str">
        <f t="shared" si="197"/>
        <v/>
      </c>
      <c r="AG72" s="72">
        <v>0</v>
      </c>
      <c r="AH72" s="73" t="str">
        <f t="shared" ref="AH72:AH135" si="231">IFERROR(IF(AG72&gt;1,($J72-AG72),""),"")</f>
        <v/>
      </c>
      <c r="AI72" s="16" t="str">
        <f t="shared" si="198"/>
        <v/>
      </c>
      <c r="AJ72" s="74">
        <v>2221</v>
      </c>
      <c r="AK72" s="75">
        <f t="shared" si="199"/>
        <v>1998.9</v>
      </c>
      <c r="AL72" s="75">
        <v>615</v>
      </c>
      <c r="AM72" s="76">
        <f t="shared" ref="AM72:AM135" si="232">IFERROR(IF(AL72&gt;1,($J72-AL72),""),"")</f>
        <v>1635</v>
      </c>
      <c r="AN72" s="18">
        <f t="shared" si="200"/>
        <v>0.18205012757016362</v>
      </c>
      <c r="AO72" s="71">
        <v>2221</v>
      </c>
      <c r="AP72" s="72">
        <f t="shared" si="201"/>
        <v>1998.9</v>
      </c>
      <c r="AQ72" s="72">
        <v>615</v>
      </c>
      <c r="AR72" s="73">
        <f t="shared" ref="AR72:AR135" si="233">IFERROR(IF(AQ72&gt;1,($J72-AQ72),""),"")</f>
        <v>1635</v>
      </c>
      <c r="AS72" s="16">
        <f t="shared" si="202"/>
        <v>0.18205012757016362</v>
      </c>
      <c r="AT72" s="74">
        <v>0</v>
      </c>
      <c r="AU72" s="75" t="str">
        <f t="shared" si="203"/>
        <v/>
      </c>
      <c r="AV72" s="75">
        <v>0</v>
      </c>
      <c r="AW72" s="76" t="str">
        <f t="shared" ref="AW72:AW135" si="234">IFERROR(IF(AV72&gt;1,($J72-AV72),""),"")</f>
        <v/>
      </c>
      <c r="AX72" s="18" t="str">
        <f t="shared" si="204"/>
        <v/>
      </c>
      <c r="AY72" s="71">
        <v>0</v>
      </c>
      <c r="AZ72" s="72" t="str">
        <f t="shared" si="205"/>
        <v/>
      </c>
      <c r="BA72" s="72">
        <v>0</v>
      </c>
      <c r="BB72" s="73" t="str">
        <f t="shared" ref="BB72:BB135" si="235">IFERROR(IF(BA72&gt;1,($J72-BA72),""),"")</f>
        <v/>
      </c>
      <c r="BC72" s="16" t="str">
        <f t="shared" si="206"/>
        <v/>
      </c>
    </row>
    <row r="73" spans="1:55" s="5" customFormat="1" ht="12.75" customHeight="1">
      <c r="A73" s="43" t="s">
        <v>161</v>
      </c>
      <c r="B73" s="40" t="s">
        <v>167</v>
      </c>
      <c r="C73" s="4"/>
      <c r="D73" s="50">
        <v>4.16</v>
      </c>
      <c r="E73" s="41" t="s">
        <v>481</v>
      </c>
      <c r="F73" s="84">
        <v>3189</v>
      </c>
      <c r="G73" s="84">
        <v>2899</v>
      </c>
      <c r="H73" s="143">
        <v>2185</v>
      </c>
      <c r="I73" s="143">
        <v>79</v>
      </c>
      <c r="J73" s="97">
        <f t="shared" si="226"/>
        <v>2106</v>
      </c>
      <c r="K73" s="71">
        <v>2221</v>
      </c>
      <c r="L73" s="72">
        <f t="shared" si="189"/>
        <v>1998.9</v>
      </c>
      <c r="M73" s="72">
        <v>489</v>
      </c>
      <c r="N73" s="73">
        <f t="shared" si="227"/>
        <v>1617</v>
      </c>
      <c r="O73" s="16">
        <f t="shared" si="190"/>
        <v>0.19105508029416182</v>
      </c>
      <c r="P73" s="74">
        <v>0</v>
      </c>
      <c r="Q73" s="75" t="str">
        <f t="shared" si="191"/>
        <v/>
      </c>
      <c r="R73" s="75">
        <v>0</v>
      </c>
      <c r="S73" s="76" t="str">
        <f t="shared" si="228"/>
        <v/>
      </c>
      <c r="T73" s="18" t="str">
        <f t="shared" si="192"/>
        <v/>
      </c>
      <c r="U73" s="71">
        <v>0</v>
      </c>
      <c r="V73" s="72" t="str">
        <f t="shared" si="193"/>
        <v/>
      </c>
      <c r="W73" s="72">
        <v>0</v>
      </c>
      <c r="X73" s="73" t="str">
        <f t="shared" si="229"/>
        <v/>
      </c>
      <c r="Y73" s="16" t="str">
        <f t="shared" si="194"/>
        <v/>
      </c>
      <c r="Z73" s="74">
        <v>2332</v>
      </c>
      <c r="AA73" s="75">
        <f t="shared" si="195"/>
        <v>2098.8000000000002</v>
      </c>
      <c r="AB73" s="75">
        <v>408</v>
      </c>
      <c r="AC73" s="76">
        <f t="shared" si="230"/>
        <v>1698</v>
      </c>
      <c r="AD73" s="18">
        <f t="shared" si="196"/>
        <v>0.19096626643796463</v>
      </c>
      <c r="AE73" s="71">
        <v>0</v>
      </c>
      <c r="AF73" s="72" t="str">
        <f t="shared" si="197"/>
        <v/>
      </c>
      <c r="AG73" s="72">
        <v>0</v>
      </c>
      <c r="AH73" s="73" t="str">
        <f t="shared" si="231"/>
        <v/>
      </c>
      <c r="AI73" s="16" t="str">
        <f t="shared" si="198"/>
        <v/>
      </c>
      <c r="AJ73" s="74">
        <v>2110</v>
      </c>
      <c r="AK73" s="75">
        <f t="shared" si="199"/>
        <v>1899</v>
      </c>
      <c r="AL73" s="75">
        <v>555</v>
      </c>
      <c r="AM73" s="76">
        <f t="shared" si="232"/>
        <v>1551</v>
      </c>
      <c r="AN73" s="18">
        <f t="shared" si="200"/>
        <v>0.18325434439178515</v>
      </c>
      <c r="AO73" s="71">
        <v>2110</v>
      </c>
      <c r="AP73" s="72">
        <f t="shared" si="201"/>
        <v>1899</v>
      </c>
      <c r="AQ73" s="72">
        <v>555</v>
      </c>
      <c r="AR73" s="73">
        <f t="shared" si="233"/>
        <v>1551</v>
      </c>
      <c r="AS73" s="16">
        <f t="shared" si="202"/>
        <v>0.18325434439178515</v>
      </c>
      <c r="AT73" s="74">
        <v>0</v>
      </c>
      <c r="AU73" s="75" t="str">
        <f t="shared" si="203"/>
        <v/>
      </c>
      <c r="AV73" s="75">
        <v>0</v>
      </c>
      <c r="AW73" s="76" t="str">
        <f t="shared" si="234"/>
        <v/>
      </c>
      <c r="AX73" s="18" t="str">
        <f t="shared" si="204"/>
        <v/>
      </c>
      <c r="AY73" s="71">
        <v>0</v>
      </c>
      <c r="AZ73" s="72" t="str">
        <f t="shared" si="205"/>
        <v/>
      </c>
      <c r="BA73" s="72">
        <v>0</v>
      </c>
      <c r="BB73" s="73" t="str">
        <f t="shared" si="235"/>
        <v/>
      </c>
      <c r="BC73" s="16" t="str">
        <f t="shared" si="206"/>
        <v/>
      </c>
    </row>
    <row r="74" spans="1:55" s="5" customFormat="1" ht="12.75" customHeight="1">
      <c r="A74" s="43" t="s">
        <v>418</v>
      </c>
      <c r="B74" s="40" t="s">
        <v>167</v>
      </c>
      <c r="C74" s="4"/>
      <c r="D74" s="50">
        <v>4.16</v>
      </c>
      <c r="E74" s="41" t="s">
        <v>441</v>
      </c>
      <c r="F74" s="84">
        <v>4069</v>
      </c>
      <c r="G74" s="84">
        <v>3699</v>
      </c>
      <c r="H74" s="143">
        <v>2819</v>
      </c>
      <c r="I74" s="143">
        <v>56</v>
      </c>
      <c r="J74" s="97">
        <f t="shared" si="226"/>
        <v>2763</v>
      </c>
      <c r="K74" s="71">
        <v>2888</v>
      </c>
      <c r="L74" s="72">
        <f>IFERROR(IF(K74&gt;1,K74*0.9,""),"")</f>
        <v>2599.2000000000003</v>
      </c>
      <c r="M74" s="72">
        <v>600</v>
      </c>
      <c r="N74" s="73">
        <f t="shared" si="227"/>
        <v>2163</v>
      </c>
      <c r="O74" s="16">
        <f>IFERROR(IF((IFERROR(IF(M74&gt;1,(L74-N74)/L74,""),(($G74*0.9)-N74)/($G74*0.9)))&gt;1%,IFERROR(IF(M74&gt;1,(L74-N74)/L74,""),(($G74*0.9)-N74)/($G74*0.9)),""),"")</f>
        <v>0.16782086795937221</v>
      </c>
      <c r="P74" s="74">
        <v>0</v>
      </c>
      <c r="Q74" s="75" t="str">
        <f>IFERROR(IF(P74&gt;1,P74*0.9,""),"")</f>
        <v/>
      </c>
      <c r="R74" s="75">
        <v>0</v>
      </c>
      <c r="S74" s="76" t="str">
        <f t="shared" si="228"/>
        <v/>
      </c>
      <c r="T74" s="18" t="str">
        <f>IFERROR(IF((IFERROR(IF(R74&gt;1,(Q74-S74)/Q74,""),(($G74*0.9)-S74)/($G74*0.9)))&gt;1%,IFERROR(IF(R74&gt;1,(Q74-S74)/Q74,""),(($G74*0.9)-S74)/($G74*0.9)),""),"")</f>
        <v/>
      </c>
      <c r="U74" s="71">
        <v>0</v>
      </c>
      <c r="V74" s="72" t="str">
        <f>IFERROR(IF(U74&gt;1,U74*0.9,""),"")</f>
        <v/>
      </c>
      <c r="W74" s="72">
        <v>0</v>
      </c>
      <c r="X74" s="73" t="str">
        <f t="shared" si="229"/>
        <v/>
      </c>
      <c r="Y74" s="16" t="str">
        <f>IFERROR(IF((IFERROR(IF(W74&gt;1,(V74-X74)/V74,""),(($G74*0.9)-X74)/($G74*0.9)))&gt;1%,IFERROR(IF(W74&gt;1,(V74-X74)/V74,""),(($G74*0.9)-X74)/($G74*0.9)),""),"")</f>
        <v/>
      </c>
      <c r="Z74" s="74">
        <v>3110</v>
      </c>
      <c r="AA74" s="75">
        <f>IFERROR(IF(Z74&gt;1,Z74*0.9,""),"")</f>
        <v>2799</v>
      </c>
      <c r="AB74" s="75">
        <v>435</v>
      </c>
      <c r="AC74" s="76">
        <f t="shared" si="230"/>
        <v>2328</v>
      </c>
      <c r="AD74" s="18">
        <f>IFERROR(IF((IFERROR(IF(AB74&gt;1,(AA74-AC74)/AA74,""),(($G74*0.9)-AC74)/($G74*0.9)))&gt;1%,IFERROR(IF(AB74&gt;1,(AA74-AC74)/AA74,""),(($G74*0.9)-AC74)/($G74*0.9)),""),"")</f>
        <v>0.16827438370846731</v>
      </c>
      <c r="AE74" s="71">
        <v>0</v>
      </c>
      <c r="AF74" s="72" t="str">
        <f>IFERROR(IF(AE74&gt;1,AE74*0.9,""),"")</f>
        <v/>
      </c>
      <c r="AG74" s="72">
        <v>0</v>
      </c>
      <c r="AH74" s="73" t="str">
        <f t="shared" si="231"/>
        <v/>
      </c>
      <c r="AI74" s="16" t="str">
        <f>IFERROR(IF((IFERROR(IF(AG74&gt;1,(AF74-AH74)/AF74,""),(($G74*0.9)-AH74)/($G74*0.9)))&gt;1%,IFERROR(IF(AG74&gt;1,(AF74-AH74)/AF74,""),(($G74*0.9)-AH74)/($G74*0.9)),""),"")</f>
        <v/>
      </c>
      <c r="AJ74" s="74">
        <v>2666</v>
      </c>
      <c r="AK74" s="75">
        <f>IFERROR(IF(AJ74&gt;1,AJ74*0.9,""),"")</f>
        <v>2399.4</v>
      </c>
      <c r="AL74" s="75">
        <v>730</v>
      </c>
      <c r="AM74" s="76">
        <f t="shared" si="232"/>
        <v>2033</v>
      </c>
      <c r="AN74" s="18">
        <f>IFERROR(IF((IFERROR(IF(AL74&gt;1,(AK74-AM74)/AK74,""),(($G74*0.9)-AM74)/($G74*0.9)))&gt;1%,IFERROR(IF(AL74&gt;1,(AK74-AM74)/AK74,""),(($G74*0.9)-AM74)/($G74*0.9)),""),"")</f>
        <v>0.15270484287738603</v>
      </c>
      <c r="AO74" s="71">
        <v>2666</v>
      </c>
      <c r="AP74" s="72">
        <f>IFERROR(IF(AO74&gt;1,AO74*0.9,""),"")</f>
        <v>2399.4</v>
      </c>
      <c r="AQ74" s="72">
        <v>730</v>
      </c>
      <c r="AR74" s="73">
        <f t="shared" si="233"/>
        <v>2033</v>
      </c>
      <c r="AS74" s="16">
        <f>IFERROR(IF((IFERROR(IF(AQ74&gt;1,(AP74-AR74)/AP74,""),(($G74*0.9)-AR74)/($G74*0.9)))&gt;1%,IFERROR(IF(AQ74&gt;1,(AP74-AR74)/AP74,""),(($G74*0.9)-AR74)/($G74*0.9)),""),"")</f>
        <v>0.15270484287738603</v>
      </c>
      <c r="AT74" s="74">
        <v>0</v>
      </c>
      <c r="AU74" s="75" t="str">
        <f>IFERROR(IF(AT74&gt;1,AT74*0.9,""),"")</f>
        <v/>
      </c>
      <c r="AV74" s="75">
        <v>0</v>
      </c>
      <c r="AW74" s="76" t="str">
        <f t="shared" si="234"/>
        <v/>
      </c>
      <c r="AX74" s="18" t="str">
        <f t="shared" si="204"/>
        <v/>
      </c>
      <c r="AY74" s="71">
        <v>0</v>
      </c>
      <c r="AZ74" s="72" t="str">
        <f>IFERROR(IF(AY74&gt;1,AY74*0.9,""),"")</f>
        <v/>
      </c>
      <c r="BA74" s="72">
        <v>0</v>
      </c>
      <c r="BB74" s="73" t="str">
        <f t="shared" si="235"/>
        <v/>
      </c>
      <c r="BC74" s="16" t="str">
        <f>IFERROR(IF((IFERROR(IF(BA74&gt;1,(AZ74-BB74)/AZ74,""),(($G74*0.9)-BB74)/($G74*0.9)))&gt;1%,IFERROR(IF(BA74&gt;1,(AZ74-BB74)/AZ74,""),(($G74*0.9)-BB74)/($G74*0.9)),""),"")</f>
        <v/>
      </c>
    </row>
    <row r="75" spans="1:55" s="5" customFormat="1" ht="12.75" customHeight="1">
      <c r="A75" s="43" t="s">
        <v>437</v>
      </c>
      <c r="B75" s="40" t="s">
        <v>167</v>
      </c>
      <c r="C75" s="4" t="s">
        <v>6</v>
      </c>
      <c r="D75" s="50">
        <v>4.16</v>
      </c>
      <c r="E75" s="41" t="s">
        <v>441</v>
      </c>
      <c r="F75" s="84">
        <v>4124</v>
      </c>
      <c r="G75" s="84">
        <v>0</v>
      </c>
      <c r="H75" s="143">
        <v>2857</v>
      </c>
      <c r="I75" s="143">
        <v>0</v>
      </c>
      <c r="J75" s="97">
        <f t="shared" si="226"/>
        <v>2857</v>
      </c>
      <c r="K75" s="71">
        <v>0</v>
      </c>
      <c r="L75" s="72" t="str">
        <f>IFERROR(IF(K75&gt;1,K75*0.9,""),"")</f>
        <v/>
      </c>
      <c r="M75" s="72">
        <v>0</v>
      </c>
      <c r="N75" s="73" t="str">
        <f t="shared" si="227"/>
        <v/>
      </c>
      <c r="O75" s="16" t="str">
        <f>IFERROR(IF((IFERROR(IF(M75&gt;1,(L75-N75)/L75,""),(($G75*0.9)-N75)/($G75*0.9)))&gt;1%,IFERROR(IF(M75&gt;1,(L75-N75)/L75,""),(($G75*0.9)-N75)/($G75*0.9)),""),"")</f>
        <v/>
      </c>
      <c r="P75" s="74">
        <v>0</v>
      </c>
      <c r="Q75" s="75" t="str">
        <f>IFERROR(IF(P75&gt;1,P75*0.9,""),"")</f>
        <v/>
      </c>
      <c r="R75" s="75">
        <v>0</v>
      </c>
      <c r="S75" s="76" t="str">
        <f t="shared" si="228"/>
        <v/>
      </c>
      <c r="T75" s="18" t="str">
        <f>IFERROR(IF((IFERROR(IF(R75&gt;1,(Q75-S75)/Q75,""),(($G75*0.9)-S75)/($G75*0.9)))&gt;1%,IFERROR(IF(R75&gt;1,(Q75-S75)/Q75,""),(($G75*0.9)-S75)/($G75*0.9)),""),"")</f>
        <v/>
      </c>
      <c r="U75" s="71">
        <v>0</v>
      </c>
      <c r="V75" s="72" t="str">
        <f>IFERROR(IF(U75&gt;1,U75*0.9,""),"")</f>
        <v/>
      </c>
      <c r="W75" s="72">
        <v>0</v>
      </c>
      <c r="X75" s="73" t="str">
        <f t="shared" si="229"/>
        <v/>
      </c>
      <c r="Y75" s="16" t="str">
        <f>IFERROR(IF((IFERROR(IF(W75&gt;1,(V75-X75)/V75,""),(($G75*0.9)-X75)/($G75*0.9)))&gt;1%,IFERROR(IF(W75&gt;1,(V75-X75)/V75,""),(($G75*0.9)-X75)/($G75*0.9)),""),"")</f>
        <v/>
      </c>
      <c r="Z75" s="74">
        <v>0</v>
      </c>
      <c r="AA75" s="75" t="str">
        <f>IFERROR(IF(Z75&gt;1,Z75*0.9,""),"")</f>
        <v/>
      </c>
      <c r="AB75" s="75">
        <v>0</v>
      </c>
      <c r="AC75" s="76" t="str">
        <f t="shared" si="230"/>
        <v/>
      </c>
      <c r="AD75" s="18" t="str">
        <f>IFERROR(IF((IFERROR(IF(AB75&gt;1,(AA75-AC75)/AA75,""),(($G75*0.9)-AC75)/($G75*0.9)))&gt;1%,IFERROR(IF(AB75&gt;1,(AA75-AC75)/AA75,""),(($G75*0.9)-AC75)/($G75*0.9)),""),"")</f>
        <v/>
      </c>
      <c r="AE75" s="71">
        <v>0</v>
      </c>
      <c r="AF75" s="72" t="str">
        <f>IFERROR(IF(AE75&gt;1,AE75*0.9,""),"")</f>
        <v/>
      </c>
      <c r="AG75" s="72">
        <v>0</v>
      </c>
      <c r="AH75" s="73" t="str">
        <f t="shared" si="231"/>
        <v/>
      </c>
      <c r="AI75" s="16" t="str">
        <f>IFERROR(IF((IFERROR(IF(AG75&gt;1,(AF75-AH75)/AF75,""),(($G75*0.9)-AH75)/($G75*0.9)))&gt;1%,IFERROR(IF(AG75&gt;1,(AF75-AH75)/AF75,""),(($G75*0.9)-AH75)/($G75*0.9)),""),"")</f>
        <v/>
      </c>
      <c r="AJ75" s="74">
        <v>0</v>
      </c>
      <c r="AK75" s="75" t="str">
        <f>IFERROR(IF(AJ75&gt;1,AJ75*0.9,""),"")</f>
        <v/>
      </c>
      <c r="AL75" s="75">
        <v>0</v>
      </c>
      <c r="AM75" s="76" t="str">
        <f t="shared" si="232"/>
        <v/>
      </c>
      <c r="AN75" s="18" t="str">
        <f>IFERROR(IF((IFERROR(IF(AL75&gt;1,(AK75-AM75)/AK75,""),(($G75*0.9)-AM75)/($G75*0.9)))&gt;1%,IFERROR(IF(AL75&gt;1,(AK75-AM75)/AK75,""),(($G75*0.9)-AM75)/($G75*0.9)),""),"")</f>
        <v/>
      </c>
      <c r="AO75" s="71">
        <v>0</v>
      </c>
      <c r="AP75" s="72" t="str">
        <f>IFERROR(IF(AO75&gt;1,AO75*0.9,""),"")</f>
        <v/>
      </c>
      <c r="AQ75" s="72">
        <v>0</v>
      </c>
      <c r="AR75" s="73" t="str">
        <f t="shared" si="233"/>
        <v/>
      </c>
      <c r="AS75" s="16" t="str">
        <f>IFERROR(IF((IFERROR(IF(AQ75&gt;1,(AP75-AR75)/AP75,""),(($G75*0.9)-AR75)/($G75*0.9)))&gt;1%,IFERROR(IF(AQ75&gt;1,(AP75-AR75)/AP75,""),(($G75*0.9)-AR75)/($G75*0.9)),""),"")</f>
        <v/>
      </c>
      <c r="AT75" s="74">
        <v>0</v>
      </c>
      <c r="AU75" s="75" t="str">
        <f>IFERROR(IF(AT75&gt;1,AT75*0.9,""),"")</f>
        <v/>
      </c>
      <c r="AV75" s="75">
        <v>0</v>
      </c>
      <c r="AW75" s="76" t="str">
        <f t="shared" si="234"/>
        <v/>
      </c>
      <c r="AX75" s="18" t="str">
        <f t="shared" ref="AX75" si="236">IFERROR(IF((IFERROR(IF(AV75&gt;1,(AU75-AW75)/AU75,""),(($G75*0.9)-AW75)/($G75*0.9)))&gt;1%,IFERROR(IF(AV75&gt;1,(AU75-AW75)/AU75,""),(($G75*0.9)-AW75)/($G75*0.9)),""),"")</f>
        <v/>
      </c>
      <c r="AY75" s="71">
        <v>0</v>
      </c>
      <c r="AZ75" s="72" t="str">
        <f>IFERROR(IF(AY75&gt;1,AY75*0.9,""),"")</f>
        <v/>
      </c>
      <c r="BA75" s="72">
        <v>0</v>
      </c>
      <c r="BB75" s="73" t="str">
        <f t="shared" si="235"/>
        <v/>
      </c>
      <c r="BC75" s="16" t="str">
        <f>IFERROR(IF((IFERROR(IF(BA75&gt;1,(AZ75-BB75)/AZ75,""),(($G75*0.9)-BB75)/($G75*0.9)))&gt;1%,IFERROR(IF(BA75&gt;1,(AZ75-BB75)/AZ75,""),(($G75*0.9)-BB75)/($G75*0.9)),""),"")</f>
        <v/>
      </c>
    </row>
    <row r="76" spans="1:55" s="5" customFormat="1" ht="12.75" customHeight="1">
      <c r="A76" s="43" t="s">
        <v>419</v>
      </c>
      <c r="B76" s="40" t="s">
        <v>167</v>
      </c>
      <c r="C76" s="4"/>
      <c r="D76" s="50">
        <v>4.16</v>
      </c>
      <c r="E76" s="41" t="s">
        <v>441</v>
      </c>
      <c r="F76" s="84">
        <v>3849</v>
      </c>
      <c r="G76" s="84">
        <v>3499</v>
      </c>
      <c r="H76" s="143">
        <v>2668</v>
      </c>
      <c r="I76" s="143">
        <v>54</v>
      </c>
      <c r="J76" s="97">
        <f t="shared" si="226"/>
        <v>2614</v>
      </c>
      <c r="K76" s="71">
        <v>2888</v>
      </c>
      <c r="L76" s="72">
        <f>IFERROR(IF(K76&gt;1,K76*0.9,""),"")</f>
        <v>2599.2000000000003</v>
      </c>
      <c r="M76" s="72">
        <v>452</v>
      </c>
      <c r="N76" s="73">
        <f t="shared" si="227"/>
        <v>2162</v>
      </c>
      <c r="O76" s="16">
        <f>IFERROR(IF((IFERROR(IF(M76&gt;1,(L76-N76)/L76,""),(($G76*0.9)-N76)/($G76*0.9)))&gt;1%,IFERROR(IF(M76&gt;1,(L76-N76)/L76,""),(($G76*0.9)-N76)/($G76*0.9)),""),"")</f>
        <v>0.16820560172360735</v>
      </c>
      <c r="P76" s="74">
        <v>0</v>
      </c>
      <c r="Q76" s="75" t="str">
        <f>IFERROR(IF(P76&gt;1,P76*0.9,""),"")</f>
        <v/>
      </c>
      <c r="R76" s="75">
        <v>0</v>
      </c>
      <c r="S76" s="76" t="str">
        <f t="shared" si="228"/>
        <v/>
      </c>
      <c r="T76" s="18" t="str">
        <f>IFERROR(IF((IFERROR(IF(R76&gt;1,(Q76-S76)/Q76,""),(($G76*0.9)-S76)/($G76*0.9)))&gt;1%,IFERROR(IF(R76&gt;1,(Q76-S76)/Q76,""),(($G76*0.9)-S76)/($G76*0.9)),""),"")</f>
        <v/>
      </c>
      <c r="U76" s="71">
        <v>0</v>
      </c>
      <c r="V76" s="72" t="str">
        <f>IFERROR(IF(U76&gt;1,U76*0.9,""),"")</f>
        <v/>
      </c>
      <c r="W76" s="72">
        <v>0</v>
      </c>
      <c r="X76" s="73" t="str">
        <f t="shared" si="229"/>
        <v/>
      </c>
      <c r="Y76" s="16" t="str">
        <f>IFERROR(IF((IFERROR(IF(W76&gt;1,(V76-X76)/V76,""),(($G76*0.9)-X76)/($G76*0.9)))&gt;1%,IFERROR(IF(W76&gt;1,(V76-X76)/V76,""),(($G76*0.9)-X76)/($G76*0.9)),""),"")</f>
        <v/>
      </c>
      <c r="Z76" s="74">
        <v>3110</v>
      </c>
      <c r="AA76" s="75">
        <f>IFERROR(IF(Z76&gt;1,Z76*0.9,""),"")</f>
        <v>2799</v>
      </c>
      <c r="AB76" s="75">
        <v>286</v>
      </c>
      <c r="AC76" s="76">
        <f t="shared" si="230"/>
        <v>2328</v>
      </c>
      <c r="AD76" s="18">
        <f>IFERROR(IF((IFERROR(IF(AB76&gt;1,(AA76-AC76)/AA76,""),(($G76*0.9)-AC76)/($G76*0.9)))&gt;1%,IFERROR(IF(AB76&gt;1,(AA76-AC76)/AA76,""),(($G76*0.9)-AC76)/($G76*0.9)),""),"")</f>
        <v>0.16827438370846731</v>
      </c>
      <c r="AE76" s="71">
        <v>0</v>
      </c>
      <c r="AF76" s="72" t="str">
        <f>IFERROR(IF(AE76&gt;1,AE76*0.9,""),"")</f>
        <v/>
      </c>
      <c r="AG76" s="72">
        <v>0</v>
      </c>
      <c r="AH76" s="73" t="str">
        <f t="shared" si="231"/>
        <v/>
      </c>
      <c r="AI76" s="16" t="str">
        <f>IFERROR(IF((IFERROR(IF(AG76&gt;1,(AF76-AH76)/AF76,""),(($G76*0.9)-AH76)/($G76*0.9)))&gt;1%,IFERROR(IF(AG76&gt;1,(AF76-AH76)/AF76,""),(($G76*0.9)-AH76)/($G76*0.9)),""),"")</f>
        <v/>
      </c>
      <c r="AJ76" s="74">
        <v>2554</v>
      </c>
      <c r="AK76" s="75">
        <f>IFERROR(IF(AJ76&gt;1,AJ76*0.9,""),"")</f>
        <v>2298.6</v>
      </c>
      <c r="AL76" s="75">
        <v>660</v>
      </c>
      <c r="AM76" s="76">
        <f t="shared" si="232"/>
        <v>1954</v>
      </c>
      <c r="AN76" s="18">
        <f>IFERROR(IF((IFERROR(IF(AL76&gt;1,(AK76-AM76)/AK76,""),(($G76*0.9)-AM76)/($G76*0.9)))&gt;1%,IFERROR(IF(AL76&gt;1,(AK76-AM76)/AK76,""),(($G76*0.9)-AM76)/($G76*0.9)),""),"")</f>
        <v>0.1499173409901679</v>
      </c>
      <c r="AO76" s="71">
        <v>2554</v>
      </c>
      <c r="AP76" s="72">
        <f>IFERROR(IF(AO76&gt;1,AO76*0.9,""),"")</f>
        <v>2298.6</v>
      </c>
      <c r="AQ76" s="72">
        <v>660</v>
      </c>
      <c r="AR76" s="73">
        <f t="shared" si="233"/>
        <v>1954</v>
      </c>
      <c r="AS76" s="16">
        <f>IFERROR(IF((IFERROR(IF(AQ76&gt;1,(AP76-AR76)/AP76,""),(($G76*0.9)-AR76)/($G76*0.9)))&gt;1%,IFERROR(IF(AQ76&gt;1,(AP76-AR76)/AP76,""),(($G76*0.9)-AR76)/($G76*0.9)),""),"")</f>
        <v>0.1499173409901679</v>
      </c>
      <c r="AT76" s="74">
        <v>0</v>
      </c>
      <c r="AU76" s="75" t="str">
        <f>IFERROR(IF(AT76&gt;1,AT76*0.9,""),"")</f>
        <v/>
      </c>
      <c r="AV76" s="75">
        <v>0</v>
      </c>
      <c r="AW76" s="76" t="str">
        <f t="shared" si="234"/>
        <v/>
      </c>
      <c r="AX76" s="18" t="str">
        <f t="shared" si="204"/>
        <v/>
      </c>
      <c r="AY76" s="71">
        <v>0</v>
      </c>
      <c r="AZ76" s="72" t="str">
        <f>IFERROR(IF(AY76&gt;1,AY76*0.9,""),"")</f>
        <v/>
      </c>
      <c r="BA76" s="72">
        <v>0</v>
      </c>
      <c r="BB76" s="73" t="str">
        <f t="shared" si="235"/>
        <v/>
      </c>
      <c r="BC76" s="16" t="str">
        <f>IFERROR(IF((IFERROR(IF(BA76&gt;1,(AZ76-BB76)/AZ76,""),(($G76*0.9)-BB76)/($G76*0.9)))&gt;1%,IFERROR(IF(BA76&gt;1,(AZ76-BB76)/AZ76,""),(($G76*0.9)-BB76)/($G76*0.9)),""),"")</f>
        <v/>
      </c>
    </row>
    <row r="77" spans="1:55" s="5" customFormat="1" ht="12.75" customHeight="1">
      <c r="A77" s="43" t="s">
        <v>27</v>
      </c>
      <c r="B77" s="40" t="s">
        <v>167</v>
      </c>
      <c r="C77" s="4" t="s">
        <v>478</v>
      </c>
      <c r="D77" s="50">
        <v>4.54</v>
      </c>
      <c r="E77" s="41" t="s">
        <v>194</v>
      </c>
      <c r="F77" s="84">
        <v>4619</v>
      </c>
      <c r="G77" s="84">
        <v>4199</v>
      </c>
      <c r="H77" s="143">
        <v>3170</v>
      </c>
      <c r="I77" s="143">
        <v>117</v>
      </c>
      <c r="J77" s="97">
        <f t="shared" si="226"/>
        <v>3053</v>
      </c>
      <c r="K77" s="71">
        <v>3221</v>
      </c>
      <c r="L77" s="72">
        <f t="shared" si="189"/>
        <v>2898.9</v>
      </c>
      <c r="M77" s="72">
        <v>706</v>
      </c>
      <c r="N77" s="73">
        <f t="shared" si="227"/>
        <v>2347</v>
      </c>
      <c r="O77" s="16">
        <f t="shared" si="190"/>
        <v>0.19038255890165237</v>
      </c>
      <c r="P77" s="74">
        <v>0</v>
      </c>
      <c r="Q77" s="75" t="str">
        <f t="shared" si="191"/>
        <v/>
      </c>
      <c r="R77" s="75">
        <v>0</v>
      </c>
      <c r="S77" s="76" t="str">
        <f t="shared" si="228"/>
        <v/>
      </c>
      <c r="T77" s="18" t="str">
        <f t="shared" si="192"/>
        <v/>
      </c>
      <c r="U77" s="71">
        <v>0</v>
      </c>
      <c r="V77" s="72" t="str">
        <f t="shared" si="193"/>
        <v/>
      </c>
      <c r="W77" s="72">
        <v>0</v>
      </c>
      <c r="X77" s="73" t="str">
        <f t="shared" si="229"/>
        <v/>
      </c>
      <c r="Y77" s="16" t="str">
        <f t="shared" si="194"/>
        <v/>
      </c>
      <c r="Z77" s="74">
        <v>3332</v>
      </c>
      <c r="AA77" s="75">
        <f t="shared" si="195"/>
        <v>2998.8</v>
      </c>
      <c r="AB77" s="75">
        <v>625</v>
      </c>
      <c r="AC77" s="76">
        <f t="shared" si="230"/>
        <v>2428</v>
      </c>
      <c r="AD77" s="18">
        <f t="shared" si="196"/>
        <v>0.190342803788182</v>
      </c>
      <c r="AE77" s="71">
        <v>0</v>
      </c>
      <c r="AF77" s="72" t="str">
        <f t="shared" si="197"/>
        <v/>
      </c>
      <c r="AG77" s="72">
        <v>0</v>
      </c>
      <c r="AH77" s="73" t="str">
        <f t="shared" si="231"/>
        <v/>
      </c>
      <c r="AI77" s="16" t="str">
        <f t="shared" si="198"/>
        <v/>
      </c>
      <c r="AJ77" s="74">
        <v>2999</v>
      </c>
      <c r="AK77" s="75">
        <f t="shared" si="199"/>
        <v>2699.1</v>
      </c>
      <c r="AL77" s="75">
        <v>835</v>
      </c>
      <c r="AM77" s="76">
        <f t="shared" si="232"/>
        <v>2218</v>
      </c>
      <c r="AN77" s="18">
        <f t="shared" si="200"/>
        <v>0.17824460005186912</v>
      </c>
      <c r="AO77" s="71">
        <v>2999</v>
      </c>
      <c r="AP77" s="72">
        <f t="shared" si="201"/>
        <v>2699.1</v>
      </c>
      <c r="AQ77" s="72">
        <v>835</v>
      </c>
      <c r="AR77" s="73">
        <f t="shared" si="233"/>
        <v>2218</v>
      </c>
      <c r="AS77" s="16">
        <f t="shared" si="202"/>
        <v>0.17824460005186912</v>
      </c>
      <c r="AT77" s="74">
        <v>0</v>
      </c>
      <c r="AU77" s="75" t="str">
        <f t="shared" si="203"/>
        <v/>
      </c>
      <c r="AV77" s="75">
        <v>0</v>
      </c>
      <c r="AW77" s="76" t="str">
        <f t="shared" si="234"/>
        <v/>
      </c>
      <c r="AX77" s="18" t="str">
        <f t="shared" si="204"/>
        <v/>
      </c>
      <c r="AY77" s="71">
        <v>3554</v>
      </c>
      <c r="AZ77" s="72">
        <f t="shared" si="205"/>
        <v>3198.6</v>
      </c>
      <c r="BA77" s="72">
        <v>463</v>
      </c>
      <c r="BB77" s="73">
        <f t="shared" si="235"/>
        <v>2590</v>
      </c>
      <c r="BC77" s="16">
        <f t="shared" si="206"/>
        <v>0.19027074345025946</v>
      </c>
    </row>
    <row r="78" spans="1:55" s="5" customFormat="1" ht="12.75" customHeight="1">
      <c r="A78" s="43" t="s">
        <v>26</v>
      </c>
      <c r="B78" s="40" t="s">
        <v>167</v>
      </c>
      <c r="C78" s="4" t="s">
        <v>478</v>
      </c>
      <c r="D78" s="50">
        <v>4.54</v>
      </c>
      <c r="E78" s="41" t="s">
        <v>194</v>
      </c>
      <c r="F78" s="84">
        <v>4399</v>
      </c>
      <c r="G78" s="84">
        <v>3999</v>
      </c>
      <c r="H78" s="143">
        <v>3017</v>
      </c>
      <c r="I78" s="143">
        <v>110</v>
      </c>
      <c r="J78" s="97">
        <f t="shared" si="226"/>
        <v>2907</v>
      </c>
      <c r="K78" s="71">
        <v>3221</v>
      </c>
      <c r="L78" s="72">
        <f>IFERROR(IF(K78&gt;1,K78*0.9,""),"")</f>
        <v>2898.9</v>
      </c>
      <c r="M78" s="72">
        <v>560</v>
      </c>
      <c r="N78" s="73">
        <f t="shared" si="227"/>
        <v>2347</v>
      </c>
      <c r="O78" s="16">
        <f>IFERROR(IF((IFERROR(IF(M78&gt;1,(L78-N78)/L78,""),(($G78*0.9)-N78)/($G78*0.9)))&gt;1%,IFERROR(IF(M78&gt;1,(L78-N78)/L78,""),(($G78*0.9)-N78)/($G78*0.9)),""),"")</f>
        <v>0.19038255890165237</v>
      </c>
      <c r="P78" s="74">
        <v>0</v>
      </c>
      <c r="Q78" s="75" t="str">
        <f>IFERROR(IF(P78&gt;1,P78*0.9,""),"")</f>
        <v/>
      </c>
      <c r="R78" s="75">
        <v>0</v>
      </c>
      <c r="S78" s="76" t="str">
        <f t="shared" si="228"/>
        <v/>
      </c>
      <c r="T78" s="18" t="str">
        <f>IFERROR(IF((IFERROR(IF(R78&gt;1,(Q78-S78)/Q78,""),(($G78*0.9)-S78)/($G78*0.9)))&gt;1%,IFERROR(IF(R78&gt;1,(Q78-S78)/Q78,""),(($G78*0.9)-S78)/($G78*0.9)),""),"")</f>
        <v/>
      </c>
      <c r="U78" s="71">
        <v>0</v>
      </c>
      <c r="V78" s="72" t="str">
        <f>IFERROR(IF(U78&gt;1,U78*0.9,""),"")</f>
        <v/>
      </c>
      <c r="W78" s="72">
        <v>0</v>
      </c>
      <c r="X78" s="73" t="str">
        <f t="shared" si="229"/>
        <v/>
      </c>
      <c r="Y78" s="16" t="str">
        <f>IFERROR(IF((IFERROR(IF(W78&gt;1,(V78-X78)/V78,""),(($G78*0.9)-X78)/($G78*0.9)))&gt;1%,IFERROR(IF(W78&gt;1,(V78-X78)/V78,""),(($G78*0.9)-X78)/($G78*0.9)),""),"")</f>
        <v/>
      </c>
      <c r="Z78" s="74">
        <v>3332</v>
      </c>
      <c r="AA78" s="75">
        <f>IFERROR(IF(Z78&gt;1,Z78*0.9,""),"")</f>
        <v>2998.8</v>
      </c>
      <c r="AB78" s="75">
        <v>479</v>
      </c>
      <c r="AC78" s="76">
        <f t="shared" si="230"/>
        <v>2428</v>
      </c>
      <c r="AD78" s="18">
        <f>IFERROR(IF((IFERROR(IF(AB78&gt;1,(AA78-AC78)/AA78,""),(($G78*0.9)-AC78)/($G78*0.9)))&gt;1%,IFERROR(IF(AB78&gt;1,(AA78-AC78)/AA78,""),(($G78*0.9)-AC78)/($G78*0.9)),""),"")</f>
        <v>0.190342803788182</v>
      </c>
      <c r="AE78" s="71">
        <v>0</v>
      </c>
      <c r="AF78" s="72" t="str">
        <f>IFERROR(IF(AE78&gt;1,AE78*0.9,""),"")</f>
        <v/>
      </c>
      <c r="AG78" s="72">
        <v>0</v>
      </c>
      <c r="AH78" s="73" t="str">
        <f t="shared" si="231"/>
        <v/>
      </c>
      <c r="AI78" s="16" t="str">
        <f>IFERROR(IF((IFERROR(IF(AG78&gt;1,(AF78-AH78)/AF78,""),(($G78*0.9)-AH78)/($G78*0.9)))&gt;1%,IFERROR(IF(AG78&gt;1,(AF78-AH78)/AF78,""),(($G78*0.9)-AH78)/($G78*0.9)),""),"")</f>
        <v/>
      </c>
      <c r="AJ78" s="74">
        <v>2999</v>
      </c>
      <c r="AK78" s="75">
        <f>IFERROR(IF(AJ78&gt;1,AJ78*0.9,""),"")</f>
        <v>2699.1</v>
      </c>
      <c r="AL78" s="75">
        <v>696</v>
      </c>
      <c r="AM78" s="76">
        <f t="shared" si="232"/>
        <v>2211</v>
      </c>
      <c r="AN78" s="18">
        <f>IFERROR(IF((IFERROR(IF(AL78&gt;1,(AK78-AM78)/AK78,""),(($G78*0.9)-AM78)/($G78*0.9)))&gt;1%,IFERROR(IF(AL78&gt;1,(AK78-AM78)/AK78,""),(($G78*0.9)-AM78)/($G78*0.9)),""),"")</f>
        <v>0.18083805713015447</v>
      </c>
      <c r="AO78" s="71">
        <v>2999</v>
      </c>
      <c r="AP78" s="72">
        <f>IFERROR(IF(AO78&gt;1,AO78*0.9,""),"")</f>
        <v>2699.1</v>
      </c>
      <c r="AQ78" s="72">
        <v>696</v>
      </c>
      <c r="AR78" s="73">
        <f t="shared" si="233"/>
        <v>2211</v>
      </c>
      <c r="AS78" s="16">
        <f>IFERROR(IF((IFERROR(IF(AQ78&gt;1,(AP78-AR78)/AP78,""),(($G78*0.9)-AR78)/($G78*0.9)))&gt;1%,IFERROR(IF(AQ78&gt;1,(AP78-AR78)/AP78,""),(($G78*0.9)-AR78)/($G78*0.9)),""),"")</f>
        <v>0.18083805713015447</v>
      </c>
      <c r="AT78" s="74">
        <v>0</v>
      </c>
      <c r="AU78" s="75" t="str">
        <f>IFERROR(IF(AT78&gt;1,AT78*0.9,""),"")</f>
        <v/>
      </c>
      <c r="AV78" s="75">
        <v>0</v>
      </c>
      <c r="AW78" s="76" t="str">
        <f t="shared" si="234"/>
        <v/>
      </c>
      <c r="AX78" s="18" t="str">
        <f t="shared" si="204"/>
        <v/>
      </c>
      <c r="AY78" s="71">
        <v>3443</v>
      </c>
      <c r="AZ78" s="72">
        <f>IFERROR(IF(AY78&gt;1,AY78*0.9,""),"")</f>
        <v>3098.7000000000003</v>
      </c>
      <c r="BA78" s="72">
        <v>399</v>
      </c>
      <c r="BB78" s="73">
        <f t="shared" si="235"/>
        <v>2508</v>
      </c>
      <c r="BC78" s="16">
        <f>IFERROR(IF((IFERROR(IF(BA78&gt;1,(AZ78-BB78)/AZ78,""),(($G78*0.9)-BB78)/($G78*0.9)))&gt;1%,IFERROR(IF(BA78&gt;1,(AZ78-BB78)/AZ78,""),(($G78*0.9)-BB78)/($G78*0.9)),""),"")</f>
        <v>0.19062832800851978</v>
      </c>
    </row>
    <row r="79" spans="1:55" s="5" customFormat="1" ht="12.75" customHeight="1">
      <c r="A79" s="43" t="s">
        <v>30</v>
      </c>
      <c r="B79" s="40" t="s">
        <v>167</v>
      </c>
      <c r="C79" s="4" t="s">
        <v>478</v>
      </c>
      <c r="D79" s="50">
        <v>4.54</v>
      </c>
      <c r="E79" s="41" t="s">
        <v>195</v>
      </c>
      <c r="F79" s="84">
        <v>4839</v>
      </c>
      <c r="G79" s="84">
        <v>4399</v>
      </c>
      <c r="H79" s="143">
        <v>3320</v>
      </c>
      <c r="I79" s="143">
        <v>0</v>
      </c>
      <c r="J79" s="97">
        <f t="shared" si="226"/>
        <v>3320</v>
      </c>
      <c r="K79" s="71">
        <v>3554</v>
      </c>
      <c r="L79" s="72">
        <f t="shared" si="189"/>
        <v>3198.6</v>
      </c>
      <c r="M79" s="72">
        <v>633</v>
      </c>
      <c r="N79" s="73">
        <f t="shared" si="227"/>
        <v>2687</v>
      </c>
      <c r="O79" s="16">
        <f t="shared" si="190"/>
        <v>0.15994497592696802</v>
      </c>
      <c r="P79" s="74">
        <v>0</v>
      </c>
      <c r="Q79" s="75" t="str">
        <f t="shared" si="191"/>
        <v/>
      </c>
      <c r="R79" s="75">
        <v>0</v>
      </c>
      <c r="S79" s="76" t="str">
        <f t="shared" si="228"/>
        <v/>
      </c>
      <c r="T79" s="18" t="str">
        <f t="shared" si="192"/>
        <v/>
      </c>
      <c r="U79" s="71">
        <v>0</v>
      </c>
      <c r="V79" s="72" t="str">
        <f t="shared" si="193"/>
        <v/>
      </c>
      <c r="W79" s="72">
        <v>0</v>
      </c>
      <c r="X79" s="73" t="str">
        <f t="shared" si="229"/>
        <v/>
      </c>
      <c r="Y79" s="16" t="str">
        <f t="shared" si="194"/>
        <v/>
      </c>
      <c r="Z79" s="74">
        <v>3666</v>
      </c>
      <c r="AA79" s="75">
        <f t="shared" si="195"/>
        <v>3299.4</v>
      </c>
      <c r="AB79" s="75">
        <v>548</v>
      </c>
      <c r="AC79" s="76">
        <f t="shared" si="230"/>
        <v>2772</v>
      </c>
      <c r="AD79" s="18">
        <f t="shared" si="196"/>
        <v>0.15984724495362795</v>
      </c>
      <c r="AE79" s="71">
        <v>0</v>
      </c>
      <c r="AF79" s="72" t="str">
        <f t="shared" si="197"/>
        <v/>
      </c>
      <c r="AG79" s="72">
        <v>0</v>
      </c>
      <c r="AH79" s="73" t="str">
        <f t="shared" si="231"/>
        <v/>
      </c>
      <c r="AI79" s="16" t="str">
        <f t="shared" si="198"/>
        <v/>
      </c>
      <c r="AJ79" s="74">
        <v>3554</v>
      </c>
      <c r="AK79" s="75">
        <f t="shared" si="199"/>
        <v>3198.6</v>
      </c>
      <c r="AL79" s="75">
        <v>633</v>
      </c>
      <c r="AM79" s="76">
        <f t="shared" si="232"/>
        <v>2687</v>
      </c>
      <c r="AN79" s="18">
        <f t="shared" si="200"/>
        <v>0.15994497592696802</v>
      </c>
      <c r="AO79" s="71">
        <v>3554</v>
      </c>
      <c r="AP79" s="72">
        <f t="shared" si="201"/>
        <v>3198.6</v>
      </c>
      <c r="AQ79" s="72">
        <v>633</v>
      </c>
      <c r="AR79" s="73">
        <f t="shared" si="233"/>
        <v>2687</v>
      </c>
      <c r="AS79" s="16">
        <f t="shared" si="202"/>
        <v>0.15994497592696802</v>
      </c>
      <c r="AT79" s="74">
        <v>0</v>
      </c>
      <c r="AU79" s="75" t="str">
        <f t="shared" si="203"/>
        <v/>
      </c>
      <c r="AV79" s="75">
        <v>0</v>
      </c>
      <c r="AW79" s="76" t="str">
        <f t="shared" si="234"/>
        <v/>
      </c>
      <c r="AX79" s="18" t="str">
        <f t="shared" si="204"/>
        <v/>
      </c>
      <c r="AY79" s="71">
        <v>3888</v>
      </c>
      <c r="AZ79" s="72">
        <f t="shared" si="205"/>
        <v>3499.2000000000003</v>
      </c>
      <c r="BA79" s="72">
        <v>380</v>
      </c>
      <c r="BB79" s="73">
        <f t="shared" si="235"/>
        <v>2940</v>
      </c>
      <c r="BC79" s="16">
        <f t="shared" si="206"/>
        <v>0.15980795610425247</v>
      </c>
    </row>
    <row r="80" spans="1:55" s="5" customFormat="1" ht="12.75" customHeight="1">
      <c r="A80" s="43" t="s">
        <v>28</v>
      </c>
      <c r="B80" s="40" t="s">
        <v>167</v>
      </c>
      <c r="C80" s="4" t="s">
        <v>478</v>
      </c>
      <c r="D80" s="50">
        <v>4.54</v>
      </c>
      <c r="E80" s="41" t="s">
        <v>195</v>
      </c>
      <c r="F80" s="84">
        <v>4619</v>
      </c>
      <c r="G80" s="84">
        <v>4199</v>
      </c>
      <c r="H80" s="143">
        <v>3170</v>
      </c>
      <c r="I80" s="143">
        <v>0</v>
      </c>
      <c r="J80" s="97">
        <f t="shared" si="226"/>
        <v>3170</v>
      </c>
      <c r="K80" s="71">
        <v>3554</v>
      </c>
      <c r="L80" s="72">
        <f t="shared" si="189"/>
        <v>3198.6</v>
      </c>
      <c r="M80" s="72">
        <v>482</v>
      </c>
      <c r="N80" s="73">
        <f t="shared" si="227"/>
        <v>2688</v>
      </c>
      <c r="O80" s="16">
        <f t="shared" si="190"/>
        <v>0.15963233914837738</v>
      </c>
      <c r="P80" s="74">
        <v>0</v>
      </c>
      <c r="Q80" s="75" t="str">
        <f t="shared" si="191"/>
        <v/>
      </c>
      <c r="R80" s="75">
        <v>0</v>
      </c>
      <c r="S80" s="76" t="str">
        <f t="shared" si="228"/>
        <v/>
      </c>
      <c r="T80" s="18" t="str">
        <f t="shared" si="192"/>
        <v/>
      </c>
      <c r="U80" s="71">
        <v>0</v>
      </c>
      <c r="V80" s="72" t="str">
        <f t="shared" si="193"/>
        <v/>
      </c>
      <c r="W80" s="72">
        <v>0</v>
      </c>
      <c r="X80" s="73" t="str">
        <f t="shared" si="229"/>
        <v/>
      </c>
      <c r="Y80" s="16" t="str">
        <f t="shared" si="194"/>
        <v/>
      </c>
      <c r="Z80" s="74">
        <v>3666</v>
      </c>
      <c r="AA80" s="75">
        <f t="shared" si="195"/>
        <v>3299.4</v>
      </c>
      <c r="AB80" s="75">
        <v>397</v>
      </c>
      <c r="AC80" s="76">
        <f t="shared" si="230"/>
        <v>2773</v>
      </c>
      <c r="AD80" s="18">
        <f t="shared" si="196"/>
        <v>0.15954415954415957</v>
      </c>
      <c r="AE80" s="71">
        <v>0</v>
      </c>
      <c r="AF80" s="72" t="str">
        <f t="shared" si="197"/>
        <v/>
      </c>
      <c r="AG80" s="72">
        <v>0</v>
      </c>
      <c r="AH80" s="73" t="str">
        <f t="shared" si="231"/>
        <v/>
      </c>
      <c r="AI80" s="16" t="str">
        <f t="shared" si="198"/>
        <v/>
      </c>
      <c r="AJ80" s="74">
        <v>3554</v>
      </c>
      <c r="AK80" s="75">
        <f t="shared" si="199"/>
        <v>3198.6</v>
      </c>
      <c r="AL80" s="75">
        <v>482</v>
      </c>
      <c r="AM80" s="76">
        <f t="shared" si="232"/>
        <v>2688</v>
      </c>
      <c r="AN80" s="18">
        <f t="shared" si="200"/>
        <v>0.15963233914837738</v>
      </c>
      <c r="AO80" s="71">
        <v>3554</v>
      </c>
      <c r="AP80" s="72">
        <f t="shared" si="201"/>
        <v>3198.6</v>
      </c>
      <c r="AQ80" s="72">
        <v>482</v>
      </c>
      <c r="AR80" s="73">
        <f t="shared" si="233"/>
        <v>2688</v>
      </c>
      <c r="AS80" s="16">
        <f t="shared" si="202"/>
        <v>0.15963233914837738</v>
      </c>
      <c r="AT80" s="74">
        <v>0</v>
      </c>
      <c r="AU80" s="75" t="str">
        <f t="shared" si="203"/>
        <v/>
      </c>
      <c r="AV80" s="75">
        <v>0</v>
      </c>
      <c r="AW80" s="76" t="str">
        <f t="shared" si="234"/>
        <v/>
      </c>
      <c r="AX80" s="18" t="str">
        <f t="shared" si="204"/>
        <v/>
      </c>
      <c r="AY80" s="71">
        <v>3777</v>
      </c>
      <c r="AZ80" s="72">
        <f t="shared" si="205"/>
        <v>3399.3</v>
      </c>
      <c r="BA80" s="72">
        <v>313</v>
      </c>
      <c r="BB80" s="73">
        <f t="shared" si="235"/>
        <v>2857</v>
      </c>
      <c r="BC80" s="16">
        <f t="shared" si="206"/>
        <v>0.15953284499749953</v>
      </c>
    </row>
    <row r="81" spans="1:55" s="5" customFormat="1" ht="12.75" customHeight="1" thickBot="1">
      <c r="A81" s="44" t="s">
        <v>270</v>
      </c>
      <c r="B81" s="38" t="s">
        <v>167</v>
      </c>
      <c r="C81" s="9"/>
      <c r="D81" s="51">
        <v>4.54</v>
      </c>
      <c r="E81" s="2" t="s">
        <v>371</v>
      </c>
      <c r="F81" s="85">
        <v>7699</v>
      </c>
      <c r="G81" s="85">
        <v>6999</v>
      </c>
      <c r="H81" s="144">
        <v>5333</v>
      </c>
      <c r="I81" s="144">
        <v>0</v>
      </c>
      <c r="J81" s="99">
        <f t="shared" si="226"/>
        <v>5333</v>
      </c>
      <c r="K81" s="78">
        <v>0</v>
      </c>
      <c r="L81" s="79" t="str">
        <f t="shared" si="189"/>
        <v/>
      </c>
      <c r="M81" s="79">
        <v>0</v>
      </c>
      <c r="N81" s="80" t="str">
        <f t="shared" si="227"/>
        <v/>
      </c>
      <c r="O81" s="17" t="str">
        <f t="shared" si="190"/>
        <v/>
      </c>
      <c r="P81" s="81">
        <v>0</v>
      </c>
      <c r="Q81" s="82" t="str">
        <f t="shared" si="191"/>
        <v/>
      </c>
      <c r="R81" s="82">
        <v>0</v>
      </c>
      <c r="S81" s="83" t="str">
        <f t="shared" si="228"/>
        <v/>
      </c>
      <c r="T81" s="19" t="str">
        <f t="shared" si="192"/>
        <v/>
      </c>
      <c r="U81" s="78">
        <v>0</v>
      </c>
      <c r="V81" s="79" t="str">
        <f t="shared" si="193"/>
        <v/>
      </c>
      <c r="W81" s="79">
        <v>0</v>
      </c>
      <c r="X81" s="80" t="str">
        <f t="shared" si="229"/>
        <v/>
      </c>
      <c r="Y81" s="17" t="str">
        <f t="shared" si="194"/>
        <v/>
      </c>
      <c r="Z81" s="81">
        <v>0</v>
      </c>
      <c r="AA81" s="82" t="str">
        <f t="shared" si="195"/>
        <v/>
      </c>
      <c r="AB81" s="82">
        <v>0</v>
      </c>
      <c r="AC81" s="83" t="str">
        <f t="shared" si="230"/>
        <v/>
      </c>
      <c r="AD81" s="19" t="str">
        <f t="shared" si="196"/>
        <v/>
      </c>
      <c r="AE81" s="78">
        <v>0</v>
      </c>
      <c r="AF81" s="79" t="str">
        <f t="shared" si="197"/>
        <v/>
      </c>
      <c r="AG81" s="79">
        <v>0</v>
      </c>
      <c r="AH81" s="80" t="str">
        <f t="shared" si="231"/>
        <v/>
      </c>
      <c r="AI81" s="17" t="str">
        <f t="shared" si="198"/>
        <v/>
      </c>
      <c r="AJ81" s="81">
        <v>0</v>
      </c>
      <c r="AK81" s="82" t="str">
        <f t="shared" si="199"/>
        <v/>
      </c>
      <c r="AL81" s="82">
        <v>0</v>
      </c>
      <c r="AM81" s="83" t="str">
        <f t="shared" si="232"/>
        <v/>
      </c>
      <c r="AN81" s="19" t="str">
        <f t="shared" si="200"/>
        <v/>
      </c>
      <c r="AO81" s="78">
        <v>0</v>
      </c>
      <c r="AP81" s="79" t="str">
        <f t="shared" si="201"/>
        <v/>
      </c>
      <c r="AQ81" s="79">
        <v>0</v>
      </c>
      <c r="AR81" s="80" t="str">
        <f t="shared" si="233"/>
        <v/>
      </c>
      <c r="AS81" s="17" t="str">
        <f t="shared" si="202"/>
        <v/>
      </c>
      <c r="AT81" s="81">
        <v>0</v>
      </c>
      <c r="AU81" s="82" t="str">
        <f t="shared" si="203"/>
        <v/>
      </c>
      <c r="AV81" s="82">
        <v>0</v>
      </c>
      <c r="AW81" s="83" t="str">
        <f t="shared" si="234"/>
        <v/>
      </c>
      <c r="AX81" s="19" t="str">
        <f t="shared" si="204"/>
        <v/>
      </c>
      <c r="AY81" s="78">
        <v>0</v>
      </c>
      <c r="AZ81" s="79" t="str">
        <f t="shared" si="205"/>
        <v/>
      </c>
      <c r="BA81" s="79">
        <v>0</v>
      </c>
      <c r="BB81" s="80" t="str">
        <f t="shared" si="235"/>
        <v/>
      </c>
      <c r="BC81" s="17" t="str">
        <f t="shared" si="206"/>
        <v/>
      </c>
    </row>
    <row r="82" spans="1:55" s="5" customFormat="1" ht="12.75" customHeight="1">
      <c r="A82" s="45" t="s">
        <v>178</v>
      </c>
      <c r="B82" s="36" t="s">
        <v>167</v>
      </c>
      <c r="C82" s="6"/>
      <c r="D82" s="52">
        <v>2.77</v>
      </c>
      <c r="E82" s="7" t="s">
        <v>332</v>
      </c>
      <c r="F82" s="86">
        <v>2639</v>
      </c>
      <c r="G82" s="86">
        <v>2399</v>
      </c>
      <c r="H82" s="145">
        <v>1838</v>
      </c>
      <c r="I82" s="145">
        <v>3</v>
      </c>
      <c r="J82" s="95">
        <f t="shared" si="226"/>
        <v>1835</v>
      </c>
      <c r="K82" s="108">
        <v>0</v>
      </c>
      <c r="L82" s="109" t="str">
        <f t="shared" si="189"/>
        <v/>
      </c>
      <c r="M82" s="109">
        <v>0</v>
      </c>
      <c r="N82" s="112" t="str">
        <f t="shared" si="227"/>
        <v/>
      </c>
      <c r="O82" s="15" t="str">
        <f t="shared" si="190"/>
        <v/>
      </c>
      <c r="P82" s="110">
        <v>0</v>
      </c>
      <c r="Q82" s="111" t="str">
        <f t="shared" si="191"/>
        <v/>
      </c>
      <c r="R82" s="111">
        <v>0</v>
      </c>
      <c r="S82" s="113" t="str">
        <f t="shared" si="228"/>
        <v/>
      </c>
      <c r="T82" s="20" t="str">
        <f t="shared" si="192"/>
        <v/>
      </c>
      <c r="U82" s="108">
        <v>2110</v>
      </c>
      <c r="V82" s="109">
        <f t="shared" si="193"/>
        <v>1899</v>
      </c>
      <c r="W82" s="109">
        <v>218</v>
      </c>
      <c r="X82" s="112">
        <f t="shared" si="229"/>
        <v>1617</v>
      </c>
      <c r="Y82" s="15">
        <f t="shared" si="194"/>
        <v>0.14849921011058451</v>
      </c>
      <c r="Z82" s="110">
        <v>0</v>
      </c>
      <c r="AA82" s="111" t="str">
        <f t="shared" si="195"/>
        <v/>
      </c>
      <c r="AB82" s="111">
        <v>0</v>
      </c>
      <c r="AC82" s="113" t="str">
        <f t="shared" si="230"/>
        <v/>
      </c>
      <c r="AD82" s="20" t="str">
        <f t="shared" si="196"/>
        <v/>
      </c>
      <c r="AE82" s="108">
        <v>2221</v>
      </c>
      <c r="AF82" s="109">
        <f t="shared" si="197"/>
        <v>1998.9</v>
      </c>
      <c r="AG82" s="109">
        <v>133</v>
      </c>
      <c r="AH82" s="112">
        <f t="shared" si="231"/>
        <v>1702</v>
      </c>
      <c r="AI82" s="15">
        <f t="shared" si="198"/>
        <v>0.148531692430837</v>
      </c>
      <c r="AJ82" s="110">
        <v>0</v>
      </c>
      <c r="AK82" s="111" t="str">
        <f t="shared" si="199"/>
        <v/>
      </c>
      <c r="AL82" s="111">
        <v>0</v>
      </c>
      <c r="AM82" s="113" t="str">
        <f t="shared" si="232"/>
        <v/>
      </c>
      <c r="AN82" s="20" t="str">
        <f t="shared" si="200"/>
        <v/>
      </c>
      <c r="AO82" s="108">
        <v>0</v>
      </c>
      <c r="AP82" s="109" t="str">
        <f t="shared" si="201"/>
        <v/>
      </c>
      <c r="AQ82" s="109">
        <v>0</v>
      </c>
      <c r="AR82" s="112" t="str">
        <f t="shared" si="233"/>
        <v/>
      </c>
      <c r="AS82" s="15" t="str">
        <f t="shared" si="202"/>
        <v/>
      </c>
      <c r="AT82" s="110">
        <v>2221</v>
      </c>
      <c r="AU82" s="111">
        <f t="shared" si="203"/>
        <v>1998.9</v>
      </c>
      <c r="AV82" s="111">
        <v>133</v>
      </c>
      <c r="AW82" s="113">
        <f t="shared" si="234"/>
        <v>1702</v>
      </c>
      <c r="AX82" s="20">
        <f t="shared" si="204"/>
        <v>0.148531692430837</v>
      </c>
      <c r="AY82" s="108">
        <v>0</v>
      </c>
      <c r="AZ82" s="109" t="str">
        <f t="shared" si="205"/>
        <v/>
      </c>
      <c r="BA82" s="109">
        <v>0</v>
      </c>
      <c r="BB82" s="112" t="str">
        <f t="shared" si="235"/>
        <v/>
      </c>
      <c r="BC82" s="15" t="str">
        <f t="shared" si="206"/>
        <v/>
      </c>
    </row>
    <row r="83" spans="1:55" s="5" customFormat="1" ht="12.75" customHeight="1">
      <c r="A83" s="43" t="s">
        <v>40</v>
      </c>
      <c r="B83" s="40" t="s">
        <v>167</v>
      </c>
      <c r="C83" s="4"/>
      <c r="D83" s="50">
        <v>2.77</v>
      </c>
      <c r="E83" s="41" t="s">
        <v>332</v>
      </c>
      <c r="F83" s="84">
        <v>2529</v>
      </c>
      <c r="G83" s="84">
        <v>2299</v>
      </c>
      <c r="H83" s="143">
        <v>1762</v>
      </c>
      <c r="I83" s="143">
        <v>3</v>
      </c>
      <c r="J83" s="97">
        <f t="shared" si="226"/>
        <v>1759</v>
      </c>
      <c r="K83" s="71">
        <v>0</v>
      </c>
      <c r="L83" s="72" t="str">
        <f t="shared" si="189"/>
        <v/>
      </c>
      <c r="M83" s="72">
        <v>0</v>
      </c>
      <c r="N83" s="73" t="str">
        <f t="shared" si="227"/>
        <v/>
      </c>
      <c r="O83" s="16" t="str">
        <f t="shared" si="190"/>
        <v/>
      </c>
      <c r="P83" s="74">
        <v>0</v>
      </c>
      <c r="Q83" s="75" t="str">
        <f t="shared" si="191"/>
        <v/>
      </c>
      <c r="R83" s="75">
        <v>0</v>
      </c>
      <c r="S83" s="76" t="str">
        <f t="shared" si="228"/>
        <v/>
      </c>
      <c r="T83" s="18" t="str">
        <f t="shared" si="192"/>
        <v/>
      </c>
      <c r="U83" s="71">
        <v>2110</v>
      </c>
      <c r="V83" s="72">
        <f t="shared" si="193"/>
        <v>1899</v>
      </c>
      <c r="W83" s="72">
        <v>142</v>
      </c>
      <c r="X83" s="73">
        <f t="shared" si="229"/>
        <v>1617</v>
      </c>
      <c r="Y83" s="16">
        <f t="shared" si="194"/>
        <v>0.14849921011058451</v>
      </c>
      <c r="Z83" s="74">
        <v>0</v>
      </c>
      <c r="AA83" s="75" t="str">
        <f t="shared" si="195"/>
        <v/>
      </c>
      <c r="AB83" s="75">
        <v>0</v>
      </c>
      <c r="AC83" s="76" t="str">
        <f t="shared" si="230"/>
        <v/>
      </c>
      <c r="AD83" s="18" t="str">
        <f t="shared" si="196"/>
        <v/>
      </c>
      <c r="AE83" s="71">
        <v>2221</v>
      </c>
      <c r="AF83" s="72">
        <f t="shared" si="197"/>
        <v>1998.9</v>
      </c>
      <c r="AG83" s="72">
        <v>57</v>
      </c>
      <c r="AH83" s="73">
        <f t="shared" si="231"/>
        <v>1702</v>
      </c>
      <c r="AI83" s="16">
        <f t="shared" si="198"/>
        <v>0.148531692430837</v>
      </c>
      <c r="AJ83" s="74">
        <v>0</v>
      </c>
      <c r="AK83" s="75" t="str">
        <f t="shared" si="199"/>
        <v/>
      </c>
      <c r="AL83" s="75">
        <v>0</v>
      </c>
      <c r="AM83" s="76" t="str">
        <f t="shared" si="232"/>
        <v/>
      </c>
      <c r="AN83" s="18" t="str">
        <f t="shared" si="200"/>
        <v/>
      </c>
      <c r="AO83" s="71">
        <v>0</v>
      </c>
      <c r="AP83" s="72" t="str">
        <f t="shared" si="201"/>
        <v/>
      </c>
      <c r="AQ83" s="72">
        <v>0</v>
      </c>
      <c r="AR83" s="73" t="str">
        <f t="shared" si="233"/>
        <v/>
      </c>
      <c r="AS83" s="16" t="str">
        <f t="shared" si="202"/>
        <v/>
      </c>
      <c r="AT83" s="74">
        <v>2110</v>
      </c>
      <c r="AU83" s="75">
        <f t="shared" si="203"/>
        <v>1899</v>
      </c>
      <c r="AV83" s="75">
        <v>142</v>
      </c>
      <c r="AW83" s="76">
        <f t="shared" si="234"/>
        <v>1617</v>
      </c>
      <c r="AX83" s="18">
        <f t="shared" si="204"/>
        <v>0.14849921011058451</v>
      </c>
      <c r="AY83" s="71">
        <v>0</v>
      </c>
      <c r="AZ83" s="72" t="str">
        <f t="shared" si="205"/>
        <v/>
      </c>
      <c r="BA83" s="72">
        <v>0</v>
      </c>
      <c r="BB83" s="73" t="str">
        <f t="shared" si="235"/>
        <v/>
      </c>
      <c r="BC83" s="16" t="str">
        <f t="shared" si="206"/>
        <v/>
      </c>
    </row>
    <row r="84" spans="1:55" s="5" customFormat="1" ht="12.75" customHeight="1">
      <c r="A84" s="43" t="s">
        <v>36</v>
      </c>
      <c r="B84" s="40" t="s">
        <v>167</v>
      </c>
      <c r="C84" s="4"/>
      <c r="D84" s="50">
        <v>3.57</v>
      </c>
      <c r="E84" s="41" t="s">
        <v>196</v>
      </c>
      <c r="F84" s="84">
        <v>1869</v>
      </c>
      <c r="G84" s="84">
        <v>1699</v>
      </c>
      <c r="H84" s="143">
        <v>1340</v>
      </c>
      <c r="I84" s="143">
        <v>41</v>
      </c>
      <c r="J84" s="97">
        <f t="shared" si="226"/>
        <v>1299</v>
      </c>
      <c r="K84" s="71">
        <v>1554</v>
      </c>
      <c r="L84" s="72">
        <f t="shared" si="189"/>
        <v>1398.6000000000001</v>
      </c>
      <c r="M84" s="72">
        <v>109</v>
      </c>
      <c r="N84" s="73">
        <f t="shared" si="227"/>
        <v>1190</v>
      </c>
      <c r="O84" s="16">
        <f t="shared" si="190"/>
        <v>0.14914914914914923</v>
      </c>
      <c r="P84" s="74">
        <v>0</v>
      </c>
      <c r="Q84" s="75" t="str">
        <f t="shared" si="191"/>
        <v/>
      </c>
      <c r="R84" s="75">
        <v>0</v>
      </c>
      <c r="S84" s="76" t="str">
        <f t="shared" si="228"/>
        <v/>
      </c>
      <c r="T84" s="18" t="str">
        <f t="shared" si="192"/>
        <v/>
      </c>
      <c r="U84" s="71">
        <v>0</v>
      </c>
      <c r="V84" s="72" t="str">
        <f t="shared" si="193"/>
        <v/>
      </c>
      <c r="W84" s="72">
        <v>0</v>
      </c>
      <c r="X84" s="73" t="str">
        <f t="shared" si="229"/>
        <v/>
      </c>
      <c r="Y84" s="16" t="str">
        <f t="shared" si="194"/>
        <v/>
      </c>
      <c r="Z84" s="74">
        <v>1554</v>
      </c>
      <c r="AA84" s="75">
        <f t="shared" si="195"/>
        <v>1398.6000000000001</v>
      </c>
      <c r="AB84" s="75">
        <v>109</v>
      </c>
      <c r="AC84" s="76">
        <f t="shared" si="230"/>
        <v>1190</v>
      </c>
      <c r="AD84" s="18">
        <f t="shared" si="196"/>
        <v>0.14914914914914923</v>
      </c>
      <c r="AE84" s="71">
        <v>0</v>
      </c>
      <c r="AF84" s="72" t="str">
        <f t="shared" si="197"/>
        <v/>
      </c>
      <c r="AG84" s="72">
        <v>0</v>
      </c>
      <c r="AH84" s="73" t="str">
        <f t="shared" si="231"/>
        <v/>
      </c>
      <c r="AI84" s="16" t="str">
        <f t="shared" si="198"/>
        <v/>
      </c>
      <c r="AJ84" s="74">
        <v>1443</v>
      </c>
      <c r="AK84" s="75">
        <f t="shared" si="199"/>
        <v>1298.7</v>
      </c>
      <c r="AL84" s="75">
        <v>194</v>
      </c>
      <c r="AM84" s="76">
        <f t="shared" si="232"/>
        <v>1105</v>
      </c>
      <c r="AN84" s="18">
        <f t="shared" si="200"/>
        <v>0.14914914914914917</v>
      </c>
      <c r="AO84" s="71">
        <v>1443</v>
      </c>
      <c r="AP84" s="72">
        <f t="shared" si="201"/>
        <v>1298.7</v>
      </c>
      <c r="AQ84" s="72">
        <v>194</v>
      </c>
      <c r="AR84" s="73">
        <f t="shared" si="233"/>
        <v>1105</v>
      </c>
      <c r="AS84" s="16">
        <f t="shared" si="202"/>
        <v>0.14914914914914917</v>
      </c>
      <c r="AT84" s="74">
        <v>0</v>
      </c>
      <c r="AU84" s="75" t="str">
        <f t="shared" si="203"/>
        <v/>
      </c>
      <c r="AV84" s="75">
        <v>0</v>
      </c>
      <c r="AW84" s="76" t="str">
        <f t="shared" si="234"/>
        <v/>
      </c>
      <c r="AX84" s="18" t="str">
        <f t="shared" si="204"/>
        <v/>
      </c>
      <c r="AY84" s="71">
        <v>1554</v>
      </c>
      <c r="AZ84" s="72">
        <f t="shared" si="205"/>
        <v>1398.6000000000001</v>
      </c>
      <c r="BA84" s="72">
        <v>109</v>
      </c>
      <c r="BB84" s="73">
        <f t="shared" si="235"/>
        <v>1190</v>
      </c>
      <c r="BC84" s="16">
        <f t="shared" si="206"/>
        <v>0.14914914914914923</v>
      </c>
    </row>
    <row r="85" spans="1:55" s="5" customFormat="1" ht="12.75" customHeight="1">
      <c r="A85" s="43" t="s">
        <v>38</v>
      </c>
      <c r="B85" s="40" t="s">
        <v>167</v>
      </c>
      <c r="C85" s="4"/>
      <c r="D85" s="50">
        <v>2.77</v>
      </c>
      <c r="E85" s="41" t="s">
        <v>197</v>
      </c>
      <c r="F85" s="84">
        <v>2309</v>
      </c>
      <c r="G85" s="84">
        <v>2099</v>
      </c>
      <c r="H85" s="143">
        <v>1606</v>
      </c>
      <c r="I85" s="143">
        <v>0</v>
      </c>
      <c r="J85" s="97">
        <f t="shared" si="226"/>
        <v>1606</v>
      </c>
      <c r="K85" s="71">
        <v>0</v>
      </c>
      <c r="L85" s="72" t="str">
        <f t="shared" si="189"/>
        <v/>
      </c>
      <c r="M85" s="72">
        <v>0</v>
      </c>
      <c r="N85" s="73" t="str">
        <f t="shared" si="227"/>
        <v/>
      </c>
      <c r="O85" s="16" t="str">
        <f t="shared" si="190"/>
        <v/>
      </c>
      <c r="P85" s="74">
        <v>0</v>
      </c>
      <c r="Q85" s="75" t="str">
        <f t="shared" si="191"/>
        <v/>
      </c>
      <c r="R85" s="75">
        <v>0</v>
      </c>
      <c r="S85" s="76" t="str">
        <f t="shared" si="228"/>
        <v/>
      </c>
      <c r="T85" s="18" t="str">
        <f t="shared" si="192"/>
        <v/>
      </c>
      <c r="U85" s="71">
        <v>1943</v>
      </c>
      <c r="V85" s="72">
        <f t="shared" si="193"/>
        <v>1748.7</v>
      </c>
      <c r="W85" s="72">
        <v>117</v>
      </c>
      <c r="X85" s="73">
        <f t="shared" si="229"/>
        <v>1489</v>
      </c>
      <c r="Y85" s="16">
        <f t="shared" si="194"/>
        <v>0.14851032195345115</v>
      </c>
      <c r="Z85" s="74">
        <v>0</v>
      </c>
      <c r="AA85" s="75" t="str">
        <f t="shared" si="195"/>
        <v/>
      </c>
      <c r="AB85" s="75">
        <v>0</v>
      </c>
      <c r="AC85" s="76" t="str">
        <f t="shared" si="230"/>
        <v/>
      </c>
      <c r="AD85" s="18" t="str">
        <f t="shared" si="196"/>
        <v/>
      </c>
      <c r="AE85" s="71">
        <v>0</v>
      </c>
      <c r="AF85" s="72" t="str">
        <f t="shared" si="197"/>
        <v/>
      </c>
      <c r="AG85" s="72">
        <v>0</v>
      </c>
      <c r="AH85" s="73" t="str">
        <f t="shared" si="231"/>
        <v/>
      </c>
      <c r="AI85" s="16" t="str">
        <f t="shared" si="198"/>
        <v/>
      </c>
      <c r="AJ85" s="74">
        <v>0</v>
      </c>
      <c r="AK85" s="75" t="str">
        <f t="shared" si="199"/>
        <v/>
      </c>
      <c r="AL85" s="75">
        <v>0</v>
      </c>
      <c r="AM85" s="76" t="str">
        <f t="shared" si="232"/>
        <v/>
      </c>
      <c r="AN85" s="18" t="str">
        <f t="shared" si="200"/>
        <v/>
      </c>
      <c r="AO85" s="71">
        <v>0</v>
      </c>
      <c r="AP85" s="72" t="str">
        <f t="shared" si="201"/>
        <v/>
      </c>
      <c r="AQ85" s="72">
        <v>0</v>
      </c>
      <c r="AR85" s="73" t="str">
        <f t="shared" si="233"/>
        <v/>
      </c>
      <c r="AS85" s="16" t="str">
        <f t="shared" si="202"/>
        <v/>
      </c>
      <c r="AT85" s="74">
        <v>2054</v>
      </c>
      <c r="AU85" s="75">
        <f t="shared" si="203"/>
        <v>1848.6000000000001</v>
      </c>
      <c r="AV85" s="75">
        <v>32</v>
      </c>
      <c r="AW85" s="76">
        <f t="shared" si="234"/>
        <v>1574</v>
      </c>
      <c r="AX85" s="18">
        <f t="shared" si="204"/>
        <v>0.14854484474737645</v>
      </c>
      <c r="AY85" s="71">
        <v>0</v>
      </c>
      <c r="AZ85" s="72" t="str">
        <f t="shared" si="205"/>
        <v/>
      </c>
      <c r="BA85" s="72">
        <v>0</v>
      </c>
      <c r="BB85" s="73" t="str">
        <f t="shared" si="235"/>
        <v/>
      </c>
      <c r="BC85" s="16" t="str">
        <f t="shared" si="206"/>
        <v/>
      </c>
    </row>
    <row r="86" spans="1:55" s="5" customFormat="1" ht="12.75" customHeight="1">
      <c r="A86" s="43" t="s">
        <v>37</v>
      </c>
      <c r="B86" s="40" t="s">
        <v>167</v>
      </c>
      <c r="C86" s="4"/>
      <c r="D86" s="50">
        <v>2.77</v>
      </c>
      <c r="E86" s="41" t="s">
        <v>197</v>
      </c>
      <c r="F86" s="84">
        <v>2199</v>
      </c>
      <c r="G86" s="84">
        <v>1999</v>
      </c>
      <c r="H86" s="143">
        <v>1529</v>
      </c>
      <c r="I86" s="143">
        <v>0</v>
      </c>
      <c r="J86" s="97">
        <f t="shared" si="226"/>
        <v>1529</v>
      </c>
      <c r="K86" s="71">
        <v>0</v>
      </c>
      <c r="L86" s="72" t="str">
        <f t="shared" si="189"/>
        <v/>
      </c>
      <c r="M86" s="72">
        <v>0</v>
      </c>
      <c r="N86" s="73" t="str">
        <f t="shared" si="227"/>
        <v/>
      </c>
      <c r="O86" s="16" t="str">
        <f t="shared" si="190"/>
        <v/>
      </c>
      <c r="P86" s="74">
        <v>0</v>
      </c>
      <c r="Q86" s="75" t="str">
        <f t="shared" si="191"/>
        <v/>
      </c>
      <c r="R86" s="75">
        <v>0</v>
      </c>
      <c r="S86" s="76" t="str">
        <f t="shared" si="228"/>
        <v/>
      </c>
      <c r="T86" s="18" t="str">
        <f t="shared" si="192"/>
        <v/>
      </c>
      <c r="U86" s="71">
        <v>1943</v>
      </c>
      <c r="V86" s="72">
        <f t="shared" si="193"/>
        <v>1748.7</v>
      </c>
      <c r="W86" s="72">
        <v>40</v>
      </c>
      <c r="X86" s="73">
        <f t="shared" si="229"/>
        <v>1489</v>
      </c>
      <c r="Y86" s="16">
        <f t="shared" si="194"/>
        <v>0.14851032195345115</v>
      </c>
      <c r="Z86" s="74">
        <v>0</v>
      </c>
      <c r="AA86" s="75" t="str">
        <f t="shared" si="195"/>
        <v/>
      </c>
      <c r="AB86" s="75">
        <v>0</v>
      </c>
      <c r="AC86" s="76" t="str">
        <f t="shared" si="230"/>
        <v/>
      </c>
      <c r="AD86" s="18" t="str">
        <f t="shared" si="196"/>
        <v/>
      </c>
      <c r="AE86" s="71">
        <v>0</v>
      </c>
      <c r="AF86" s="72" t="str">
        <f t="shared" si="197"/>
        <v/>
      </c>
      <c r="AG86" s="72">
        <v>0</v>
      </c>
      <c r="AH86" s="73" t="str">
        <f t="shared" si="231"/>
        <v/>
      </c>
      <c r="AI86" s="16" t="str">
        <f t="shared" si="198"/>
        <v/>
      </c>
      <c r="AJ86" s="74">
        <v>0</v>
      </c>
      <c r="AK86" s="75" t="str">
        <f t="shared" si="199"/>
        <v/>
      </c>
      <c r="AL86" s="75">
        <v>0</v>
      </c>
      <c r="AM86" s="76" t="str">
        <f t="shared" si="232"/>
        <v/>
      </c>
      <c r="AN86" s="18" t="str">
        <f t="shared" si="200"/>
        <v/>
      </c>
      <c r="AO86" s="71">
        <v>0</v>
      </c>
      <c r="AP86" s="72" t="str">
        <f t="shared" si="201"/>
        <v/>
      </c>
      <c r="AQ86" s="72">
        <v>0</v>
      </c>
      <c r="AR86" s="73" t="str">
        <f t="shared" si="233"/>
        <v/>
      </c>
      <c r="AS86" s="16" t="str">
        <f t="shared" si="202"/>
        <v/>
      </c>
      <c r="AT86" s="74">
        <v>1943</v>
      </c>
      <c r="AU86" s="75">
        <f t="shared" si="203"/>
        <v>1748.7</v>
      </c>
      <c r="AV86" s="75">
        <v>40</v>
      </c>
      <c r="AW86" s="76">
        <f t="shared" si="234"/>
        <v>1489</v>
      </c>
      <c r="AX86" s="18">
        <f t="shared" si="204"/>
        <v>0.14851032195345115</v>
      </c>
      <c r="AY86" s="71">
        <v>0</v>
      </c>
      <c r="AZ86" s="72" t="str">
        <f t="shared" si="205"/>
        <v/>
      </c>
      <c r="BA86" s="72">
        <v>0</v>
      </c>
      <c r="BB86" s="73" t="str">
        <f t="shared" si="235"/>
        <v/>
      </c>
      <c r="BC86" s="16" t="str">
        <f t="shared" si="206"/>
        <v/>
      </c>
    </row>
    <row r="87" spans="1:55" s="5" customFormat="1" ht="12.75" customHeight="1">
      <c r="A87" s="43" t="s">
        <v>33</v>
      </c>
      <c r="B87" s="40" t="s">
        <v>167</v>
      </c>
      <c r="C87" s="4"/>
      <c r="D87" s="50">
        <v>2.94</v>
      </c>
      <c r="E87" s="41" t="s">
        <v>461</v>
      </c>
      <c r="F87" s="84">
        <v>1704</v>
      </c>
      <c r="G87" s="84">
        <v>1549</v>
      </c>
      <c r="H87" s="143">
        <v>1207</v>
      </c>
      <c r="I87" s="143">
        <v>0</v>
      </c>
      <c r="J87" s="97">
        <f t="shared" si="226"/>
        <v>1207</v>
      </c>
      <c r="K87" s="71" t="s">
        <v>159</v>
      </c>
      <c r="L87" s="72" t="str">
        <f t="shared" ref="L87" si="237">IFERROR(IF(K87&gt;1,K87*0.9,""),"")</f>
        <v/>
      </c>
      <c r="M87" s="72">
        <v>0</v>
      </c>
      <c r="N87" s="73" t="str">
        <f t="shared" si="227"/>
        <v/>
      </c>
      <c r="O87" s="16" t="str">
        <f t="shared" ref="O87" si="238">IFERROR(IF((IFERROR(IF(M87&gt;1,(L87-N87)/L87,""),(($G87*0.9)-N87)/($G87*0.9)))&gt;1%,IFERROR(IF(M87&gt;1,(L87-N87)/L87,""),(($G87*0.9)-N87)/($G87*0.9)),""),"")</f>
        <v/>
      </c>
      <c r="P87" s="74">
        <v>0</v>
      </c>
      <c r="Q87" s="75" t="str">
        <f t="shared" ref="Q87" si="239">IFERROR(IF(P87&gt;1,P87*0.9,""),"")</f>
        <v/>
      </c>
      <c r="R87" s="75">
        <v>0</v>
      </c>
      <c r="S87" s="76" t="str">
        <f t="shared" si="228"/>
        <v/>
      </c>
      <c r="T87" s="18" t="str">
        <f t="shared" ref="T87" si="240">IFERROR(IF((IFERROR(IF(R87&gt;1,(Q87-S87)/Q87,""),(($G87*0.9)-S87)/($G87*0.9)))&gt;1%,IFERROR(IF(R87&gt;1,(Q87-S87)/Q87,""),(($G87*0.9)-S87)/($G87*0.9)),""),"")</f>
        <v/>
      </c>
      <c r="U87" s="71">
        <v>0</v>
      </c>
      <c r="V87" s="72" t="str">
        <f t="shared" ref="V87" si="241">IFERROR(IF(U87&gt;1,U87*0.9,""),"")</f>
        <v/>
      </c>
      <c r="W87" s="72">
        <v>0</v>
      </c>
      <c r="X87" s="73" t="str">
        <f t="shared" si="229"/>
        <v/>
      </c>
      <c r="Y87" s="16" t="str">
        <f t="shared" ref="Y87" si="242">IFERROR(IF((IFERROR(IF(W87&gt;1,(V87-X87)/V87,""),(($G87*0.9)-X87)/($G87*0.9)))&gt;1%,IFERROR(IF(W87&gt;1,(V87-X87)/V87,""),(($G87*0.9)-X87)/($G87*0.9)),""),"")</f>
        <v/>
      </c>
      <c r="Z87" s="74">
        <v>0</v>
      </c>
      <c r="AA87" s="75" t="str">
        <f t="shared" ref="AA87" si="243">IFERROR(IF(Z87&gt;1,Z87*0.9,""),"")</f>
        <v/>
      </c>
      <c r="AB87" s="75">
        <v>0</v>
      </c>
      <c r="AC87" s="76" t="str">
        <f t="shared" si="230"/>
        <v/>
      </c>
      <c r="AD87" s="18" t="str">
        <f t="shared" ref="AD87" si="244">IFERROR(IF((IFERROR(IF(AB87&gt;1,(AA87-AC87)/AA87,""),(($G87*0.9)-AC87)/($G87*0.9)))&gt;1%,IFERROR(IF(AB87&gt;1,(AA87-AC87)/AA87,""),(($G87*0.9)-AC87)/($G87*0.9)),""),"")</f>
        <v/>
      </c>
      <c r="AE87" s="71">
        <v>0</v>
      </c>
      <c r="AF87" s="72" t="str">
        <f t="shared" ref="AF87" si="245">IFERROR(IF(AE87&gt;1,AE87*0.9,""),"")</f>
        <v/>
      </c>
      <c r="AG87" s="72">
        <v>0</v>
      </c>
      <c r="AH87" s="73" t="str">
        <f t="shared" si="231"/>
        <v/>
      </c>
      <c r="AI87" s="16" t="str">
        <f t="shared" ref="AI87" si="246">IFERROR(IF((IFERROR(IF(AG87&gt;1,(AF87-AH87)/AF87,""),(($G87*0.9)-AH87)/($G87*0.9)))&gt;1%,IFERROR(IF(AG87&gt;1,(AF87-AH87)/AF87,""),(($G87*0.9)-AH87)/($G87*0.9)),""),"")</f>
        <v/>
      </c>
      <c r="AJ87" s="74">
        <v>1443</v>
      </c>
      <c r="AK87" s="75">
        <f t="shared" ref="AK87" si="247">IFERROR(IF(AJ87&gt;1,AJ87*0.9,""),"")</f>
        <v>1298.7</v>
      </c>
      <c r="AL87" s="75">
        <v>69</v>
      </c>
      <c r="AM87" s="76">
        <f t="shared" si="232"/>
        <v>1138</v>
      </c>
      <c r="AN87" s="18">
        <f t="shared" ref="AN87" si="248">IFERROR(IF((IFERROR(IF(AL87&gt;1,(AK87-AM87)/AK87,""),(($G87*0.9)-AM87)/($G87*0.9)))&gt;1%,IFERROR(IF(AL87&gt;1,(AK87-AM87)/AK87,""),(($G87*0.9)-AM87)/($G87*0.9)),""),"")</f>
        <v>0.12373912373912377</v>
      </c>
      <c r="AO87" s="71">
        <v>1443</v>
      </c>
      <c r="AP87" s="72">
        <f t="shared" ref="AP87" si="249">IFERROR(IF(AO87&gt;1,AO87*0.9,""),"")</f>
        <v>1298.7</v>
      </c>
      <c r="AQ87" s="72">
        <v>69</v>
      </c>
      <c r="AR87" s="73">
        <f t="shared" si="233"/>
        <v>1138</v>
      </c>
      <c r="AS87" s="16">
        <f t="shared" ref="AS87" si="250">IFERROR(IF((IFERROR(IF(AQ87&gt;1,(AP87-AR87)/AP87,""),(($G87*0.9)-AR87)/($G87*0.9)))&gt;1%,IFERROR(IF(AQ87&gt;1,(AP87-AR87)/AP87,""),(($G87*0.9)-AR87)/($G87*0.9)),""),"")</f>
        <v>0.12373912373912377</v>
      </c>
      <c r="AT87" s="74">
        <v>0</v>
      </c>
      <c r="AU87" s="75" t="str">
        <f t="shared" ref="AU87" si="251">IFERROR(IF(AT87&gt;1,AT87*0.9,""),"")</f>
        <v/>
      </c>
      <c r="AV87" s="75">
        <v>0</v>
      </c>
      <c r="AW87" s="76" t="str">
        <f t="shared" si="234"/>
        <v/>
      </c>
      <c r="AX87" s="18" t="str">
        <f t="shared" ref="AX87" si="252">IFERROR(IF((IFERROR(IF(AV87&gt;1,(AU87-AW87)/AU87,""),(($G87*0.9)-AW87)/($G87*0.9)))&gt;1%,IFERROR(IF(AV87&gt;1,(AU87-AW87)/AU87,""),(($G87*0.9)-AW87)/($G87*0.9)),""),"")</f>
        <v/>
      </c>
      <c r="AY87" s="71">
        <v>0</v>
      </c>
      <c r="AZ87" s="72" t="str">
        <f t="shared" ref="AZ87" si="253">IFERROR(IF(AY87&gt;1,AY87*0.9,""),"")</f>
        <v/>
      </c>
      <c r="BA87" s="72">
        <v>0</v>
      </c>
      <c r="BB87" s="73" t="str">
        <f t="shared" si="235"/>
        <v/>
      </c>
      <c r="BC87" s="16" t="str">
        <f t="shared" ref="BC87" si="254">IFERROR(IF((IFERROR(IF(BA87&gt;1,(AZ87-BB87)/AZ87,""),(($G87*0.9)-BB87)/($G87*0.9)))&gt;1%,IFERROR(IF(BA87&gt;1,(AZ87-BB87)/AZ87,""),(($G87*0.9)-BB87)/($G87*0.9)),""),"")</f>
        <v/>
      </c>
    </row>
    <row r="88" spans="1:55" s="5" customFormat="1" ht="12.75" customHeight="1">
      <c r="A88" s="43" t="s">
        <v>32</v>
      </c>
      <c r="B88" s="40" t="s">
        <v>167</v>
      </c>
      <c r="C88" s="4"/>
      <c r="D88" s="50">
        <v>3.12</v>
      </c>
      <c r="E88" s="41" t="s">
        <v>198</v>
      </c>
      <c r="F88" s="84">
        <v>1649</v>
      </c>
      <c r="G88" s="84">
        <v>1499</v>
      </c>
      <c r="H88" s="143">
        <v>1169</v>
      </c>
      <c r="I88" s="143">
        <v>23</v>
      </c>
      <c r="J88" s="97">
        <f t="shared" si="226"/>
        <v>1146</v>
      </c>
      <c r="K88" s="71">
        <v>1443</v>
      </c>
      <c r="L88" s="72">
        <f t="shared" si="189"/>
        <v>1298.7</v>
      </c>
      <c r="M88" s="72">
        <v>41</v>
      </c>
      <c r="N88" s="73">
        <f t="shared" si="227"/>
        <v>1105</v>
      </c>
      <c r="O88" s="16">
        <f t="shared" si="190"/>
        <v>0.14914914914914917</v>
      </c>
      <c r="P88" s="74">
        <v>0</v>
      </c>
      <c r="Q88" s="75" t="str">
        <f t="shared" si="191"/>
        <v/>
      </c>
      <c r="R88" s="75">
        <v>0</v>
      </c>
      <c r="S88" s="76" t="str">
        <f t="shared" si="228"/>
        <v/>
      </c>
      <c r="T88" s="18" t="str">
        <f t="shared" si="192"/>
        <v/>
      </c>
      <c r="U88" s="71">
        <v>0</v>
      </c>
      <c r="V88" s="72" t="str">
        <f t="shared" si="193"/>
        <v/>
      </c>
      <c r="W88" s="72">
        <v>0</v>
      </c>
      <c r="X88" s="73" t="str">
        <f t="shared" si="229"/>
        <v/>
      </c>
      <c r="Y88" s="16" t="str">
        <f t="shared" si="194"/>
        <v/>
      </c>
      <c r="Z88" s="74">
        <v>1443</v>
      </c>
      <c r="AA88" s="75">
        <f t="shared" si="195"/>
        <v>1298.7</v>
      </c>
      <c r="AB88" s="75">
        <v>41</v>
      </c>
      <c r="AC88" s="76">
        <f t="shared" si="230"/>
        <v>1105</v>
      </c>
      <c r="AD88" s="18">
        <f t="shared" si="196"/>
        <v>0.14914914914914917</v>
      </c>
      <c r="AE88" s="71">
        <v>0</v>
      </c>
      <c r="AF88" s="72" t="str">
        <f t="shared" si="197"/>
        <v/>
      </c>
      <c r="AG88" s="72">
        <v>0</v>
      </c>
      <c r="AH88" s="73" t="str">
        <f t="shared" si="231"/>
        <v/>
      </c>
      <c r="AI88" s="16" t="str">
        <f t="shared" si="198"/>
        <v/>
      </c>
      <c r="AJ88" s="74">
        <v>1332</v>
      </c>
      <c r="AK88" s="75">
        <f t="shared" si="199"/>
        <v>1198.8</v>
      </c>
      <c r="AL88" s="75">
        <v>126</v>
      </c>
      <c r="AM88" s="76">
        <f t="shared" si="232"/>
        <v>1020</v>
      </c>
      <c r="AN88" s="18">
        <f t="shared" si="200"/>
        <v>0.14914914914914912</v>
      </c>
      <c r="AO88" s="71">
        <v>1332</v>
      </c>
      <c r="AP88" s="72">
        <f t="shared" si="201"/>
        <v>1198.8</v>
      </c>
      <c r="AQ88" s="72">
        <v>126</v>
      </c>
      <c r="AR88" s="73">
        <f t="shared" si="233"/>
        <v>1020</v>
      </c>
      <c r="AS88" s="16">
        <f t="shared" si="202"/>
        <v>0.14914914914914912</v>
      </c>
      <c r="AT88" s="74" t="s">
        <v>159</v>
      </c>
      <c r="AU88" s="75" t="str">
        <f t="shared" si="203"/>
        <v/>
      </c>
      <c r="AV88" s="75">
        <v>0</v>
      </c>
      <c r="AW88" s="76" t="str">
        <f t="shared" si="234"/>
        <v/>
      </c>
      <c r="AX88" s="18" t="str">
        <f t="shared" si="204"/>
        <v/>
      </c>
      <c r="AY88" s="71">
        <v>0</v>
      </c>
      <c r="AZ88" s="72" t="str">
        <f t="shared" si="205"/>
        <v/>
      </c>
      <c r="BA88" s="72">
        <v>0</v>
      </c>
      <c r="BB88" s="73" t="str">
        <f t="shared" si="235"/>
        <v/>
      </c>
      <c r="BC88" s="16" t="str">
        <f t="shared" si="206"/>
        <v/>
      </c>
    </row>
    <row r="89" spans="1:55" s="5" customFormat="1" ht="12.75" customHeight="1">
      <c r="A89" s="43" t="s">
        <v>35</v>
      </c>
      <c r="B89" s="40" t="s">
        <v>167</v>
      </c>
      <c r="C89" s="4"/>
      <c r="D89" s="50">
        <v>3.12</v>
      </c>
      <c r="E89" s="41" t="s">
        <v>199</v>
      </c>
      <c r="F89" s="84">
        <v>2089</v>
      </c>
      <c r="G89" s="84">
        <v>1899</v>
      </c>
      <c r="H89" s="143">
        <v>1498</v>
      </c>
      <c r="I89" s="143">
        <v>53</v>
      </c>
      <c r="J89" s="97">
        <f t="shared" si="226"/>
        <v>1445</v>
      </c>
      <c r="K89" s="71">
        <v>1666</v>
      </c>
      <c r="L89" s="72">
        <f t="shared" si="189"/>
        <v>1499.4</v>
      </c>
      <c r="M89" s="72">
        <v>175</v>
      </c>
      <c r="N89" s="73">
        <f t="shared" si="227"/>
        <v>1270</v>
      </c>
      <c r="O89" s="16">
        <f t="shared" si="190"/>
        <v>0.1529945311457917</v>
      </c>
      <c r="P89" s="74">
        <v>0</v>
      </c>
      <c r="Q89" s="75" t="str">
        <f t="shared" si="191"/>
        <v/>
      </c>
      <c r="R89" s="75">
        <v>0</v>
      </c>
      <c r="S89" s="76" t="str">
        <f t="shared" si="228"/>
        <v/>
      </c>
      <c r="T89" s="18" t="str">
        <f t="shared" si="192"/>
        <v/>
      </c>
      <c r="U89" s="71">
        <v>0</v>
      </c>
      <c r="V89" s="72" t="str">
        <f t="shared" si="193"/>
        <v/>
      </c>
      <c r="W89" s="72">
        <v>0</v>
      </c>
      <c r="X89" s="73" t="str">
        <f t="shared" si="229"/>
        <v/>
      </c>
      <c r="Y89" s="16" t="str">
        <f t="shared" si="194"/>
        <v/>
      </c>
      <c r="Z89" s="74">
        <v>1666</v>
      </c>
      <c r="AA89" s="75">
        <f t="shared" si="195"/>
        <v>1499.4</v>
      </c>
      <c r="AB89" s="75">
        <v>175</v>
      </c>
      <c r="AC89" s="76">
        <f t="shared" si="230"/>
        <v>1270</v>
      </c>
      <c r="AD89" s="18">
        <f t="shared" si="196"/>
        <v>0.1529945311457917</v>
      </c>
      <c r="AE89" s="71">
        <v>0</v>
      </c>
      <c r="AF89" s="72" t="str">
        <f t="shared" si="197"/>
        <v/>
      </c>
      <c r="AG89" s="72">
        <v>0</v>
      </c>
      <c r="AH89" s="73" t="str">
        <f t="shared" si="231"/>
        <v/>
      </c>
      <c r="AI89" s="16" t="str">
        <f t="shared" si="198"/>
        <v/>
      </c>
      <c r="AJ89" s="74">
        <v>1666</v>
      </c>
      <c r="AK89" s="75">
        <f t="shared" si="199"/>
        <v>1499.4</v>
      </c>
      <c r="AL89" s="75">
        <v>162</v>
      </c>
      <c r="AM89" s="76">
        <f t="shared" si="232"/>
        <v>1283</v>
      </c>
      <c r="AN89" s="18">
        <f t="shared" si="200"/>
        <v>0.14432439642523681</v>
      </c>
      <c r="AO89" s="71">
        <v>1666</v>
      </c>
      <c r="AP89" s="72">
        <f t="shared" si="201"/>
        <v>1499.4</v>
      </c>
      <c r="AQ89" s="72">
        <v>162</v>
      </c>
      <c r="AR89" s="73">
        <f t="shared" si="233"/>
        <v>1283</v>
      </c>
      <c r="AS89" s="16">
        <f t="shared" si="202"/>
        <v>0.14432439642523681</v>
      </c>
      <c r="AT89" s="74">
        <v>0</v>
      </c>
      <c r="AU89" s="75" t="str">
        <f t="shared" si="203"/>
        <v/>
      </c>
      <c r="AV89" s="75">
        <v>0</v>
      </c>
      <c r="AW89" s="76" t="str">
        <f t="shared" si="234"/>
        <v/>
      </c>
      <c r="AX89" s="18" t="str">
        <f t="shared" si="204"/>
        <v/>
      </c>
      <c r="AY89" s="71">
        <v>1777</v>
      </c>
      <c r="AZ89" s="72">
        <f t="shared" si="205"/>
        <v>1599.3</v>
      </c>
      <c r="BA89" s="72">
        <v>90</v>
      </c>
      <c r="BB89" s="73">
        <f t="shared" si="235"/>
        <v>1355</v>
      </c>
      <c r="BC89" s="16">
        <f t="shared" si="206"/>
        <v>0.15275433001938346</v>
      </c>
    </row>
    <row r="90" spans="1:55" s="5" customFormat="1" ht="12.75" customHeight="1">
      <c r="A90" s="43" t="s">
        <v>34</v>
      </c>
      <c r="B90" s="40" t="s">
        <v>167</v>
      </c>
      <c r="C90" s="4"/>
      <c r="D90" s="50">
        <v>3.12</v>
      </c>
      <c r="E90" s="41" t="s">
        <v>199</v>
      </c>
      <c r="F90" s="84">
        <v>1979</v>
      </c>
      <c r="G90" s="84">
        <v>1799</v>
      </c>
      <c r="H90" s="143">
        <v>1419</v>
      </c>
      <c r="I90" s="143">
        <v>51</v>
      </c>
      <c r="J90" s="97">
        <f t="shared" si="226"/>
        <v>1368</v>
      </c>
      <c r="K90" s="71">
        <v>1666</v>
      </c>
      <c r="L90" s="72">
        <f t="shared" si="189"/>
        <v>1499.4</v>
      </c>
      <c r="M90" s="72">
        <v>99</v>
      </c>
      <c r="N90" s="73">
        <f t="shared" si="227"/>
        <v>1269</v>
      </c>
      <c r="O90" s="16">
        <f t="shared" si="190"/>
        <v>0.15366146458583438</v>
      </c>
      <c r="P90" s="74">
        <v>0</v>
      </c>
      <c r="Q90" s="75" t="str">
        <f t="shared" si="191"/>
        <v/>
      </c>
      <c r="R90" s="75">
        <v>0</v>
      </c>
      <c r="S90" s="76" t="str">
        <f t="shared" si="228"/>
        <v/>
      </c>
      <c r="T90" s="18" t="str">
        <f t="shared" si="192"/>
        <v/>
      </c>
      <c r="U90" s="71">
        <v>0</v>
      </c>
      <c r="V90" s="72" t="str">
        <f t="shared" si="193"/>
        <v/>
      </c>
      <c r="W90" s="72">
        <v>0</v>
      </c>
      <c r="X90" s="73" t="str">
        <f t="shared" si="229"/>
        <v/>
      </c>
      <c r="Y90" s="16" t="str">
        <f t="shared" si="194"/>
        <v/>
      </c>
      <c r="Z90" s="74">
        <v>1666</v>
      </c>
      <c r="AA90" s="75">
        <f t="shared" si="195"/>
        <v>1499.4</v>
      </c>
      <c r="AB90" s="75">
        <v>99</v>
      </c>
      <c r="AC90" s="76">
        <f t="shared" si="230"/>
        <v>1269</v>
      </c>
      <c r="AD90" s="18">
        <f t="shared" si="196"/>
        <v>0.15366146458583438</v>
      </c>
      <c r="AE90" s="71">
        <v>0</v>
      </c>
      <c r="AF90" s="72" t="str">
        <f t="shared" si="197"/>
        <v/>
      </c>
      <c r="AG90" s="72">
        <v>0</v>
      </c>
      <c r="AH90" s="73" t="str">
        <f t="shared" si="231"/>
        <v/>
      </c>
      <c r="AI90" s="16" t="str">
        <f t="shared" si="198"/>
        <v/>
      </c>
      <c r="AJ90" s="74">
        <v>1554</v>
      </c>
      <c r="AK90" s="75">
        <f t="shared" si="199"/>
        <v>1398.6000000000001</v>
      </c>
      <c r="AL90" s="75">
        <v>170</v>
      </c>
      <c r="AM90" s="76">
        <f t="shared" si="232"/>
        <v>1198</v>
      </c>
      <c r="AN90" s="18">
        <f t="shared" si="200"/>
        <v>0.14342914342914351</v>
      </c>
      <c r="AO90" s="71">
        <v>1554</v>
      </c>
      <c r="AP90" s="72">
        <f t="shared" si="201"/>
        <v>1398.6000000000001</v>
      </c>
      <c r="AQ90" s="72">
        <v>170</v>
      </c>
      <c r="AR90" s="73">
        <f t="shared" si="233"/>
        <v>1198</v>
      </c>
      <c r="AS90" s="16">
        <f t="shared" si="202"/>
        <v>0.14342914342914351</v>
      </c>
      <c r="AT90" s="74">
        <v>0</v>
      </c>
      <c r="AU90" s="75" t="str">
        <f t="shared" si="203"/>
        <v/>
      </c>
      <c r="AV90" s="75">
        <v>0</v>
      </c>
      <c r="AW90" s="76" t="str">
        <f t="shared" si="234"/>
        <v/>
      </c>
      <c r="AX90" s="18" t="str">
        <f t="shared" si="204"/>
        <v/>
      </c>
      <c r="AY90" s="71">
        <v>1666</v>
      </c>
      <c r="AZ90" s="72">
        <f t="shared" si="205"/>
        <v>1499.4</v>
      </c>
      <c r="BA90" s="72">
        <v>99</v>
      </c>
      <c r="BB90" s="73">
        <f t="shared" si="235"/>
        <v>1269</v>
      </c>
      <c r="BC90" s="16">
        <f t="shared" si="206"/>
        <v>0.15366146458583438</v>
      </c>
    </row>
    <row r="91" spans="1:55" s="5" customFormat="1" ht="12.75" customHeight="1" thickBot="1">
      <c r="A91" s="44" t="s">
        <v>39</v>
      </c>
      <c r="B91" s="38" t="s">
        <v>167</v>
      </c>
      <c r="C91" s="9"/>
      <c r="D91" s="51">
        <v>3.12</v>
      </c>
      <c r="E91" s="2" t="s">
        <v>200</v>
      </c>
      <c r="F91" s="85">
        <v>2419</v>
      </c>
      <c r="G91" s="85">
        <v>2199</v>
      </c>
      <c r="H91" s="144">
        <v>1734</v>
      </c>
      <c r="I91" s="144">
        <v>0</v>
      </c>
      <c r="J91" s="99">
        <f t="shared" si="226"/>
        <v>1734</v>
      </c>
      <c r="K91" s="78">
        <v>0</v>
      </c>
      <c r="L91" s="79" t="str">
        <f t="shared" si="189"/>
        <v/>
      </c>
      <c r="M91" s="79">
        <v>0</v>
      </c>
      <c r="N91" s="80" t="str">
        <f t="shared" si="227"/>
        <v/>
      </c>
      <c r="O91" s="17" t="str">
        <f t="shared" si="190"/>
        <v/>
      </c>
      <c r="P91" s="81">
        <v>0</v>
      </c>
      <c r="Q91" s="82" t="str">
        <f t="shared" si="191"/>
        <v/>
      </c>
      <c r="R91" s="82">
        <v>0</v>
      </c>
      <c r="S91" s="83" t="str">
        <f t="shared" si="228"/>
        <v/>
      </c>
      <c r="T91" s="19" t="str">
        <f t="shared" si="192"/>
        <v/>
      </c>
      <c r="U91" s="78">
        <v>2110</v>
      </c>
      <c r="V91" s="79">
        <f t="shared" si="193"/>
        <v>1899</v>
      </c>
      <c r="W91" s="79">
        <v>68</v>
      </c>
      <c r="X91" s="80">
        <f t="shared" si="229"/>
        <v>1666</v>
      </c>
      <c r="Y91" s="17">
        <f t="shared" si="194"/>
        <v>0.12269615587151132</v>
      </c>
      <c r="Z91" s="81">
        <v>0</v>
      </c>
      <c r="AA91" s="82" t="str">
        <f t="shared" si="195"/>
        <v/>
      </c>
      <c r="AB91" s="82">
        <v>0</v>
      </c>
      <c r="AC91" s="83" t="str">
        <f t="shared" si="230"/>
        <v/>
      </c>
      <c r="AD91" s="19" t="str">
        <f t="shared" si="196"/>
        <v/>
      </c>
      <c r="AE91" s="78">
        <v>0</v>
      </c>
      <c r="AF91" s="79" t="str">
        <f t="shared" si="197"/>
        <v/>
      </c>
      <c r="AG91" s="79">
        <v>0</v>
      </c>
      <c r="AH91" s="80" t="str">
        <f t="shared" si="231"/>
        <v/>
      </c>
      <c r="AI91" s="17" t="str">
        <f t="shared" si="198"/>
        <v/>
      </c>
      <c r="AJ91" s="81">
        <v>0</v>
      </c>
      <c r="AK91" s="82" t="str">
        <f t="shared" si="199"/>
        <v/>
      </c>
      <c r="AL91" s="82">
        <v>0</v>
      </c>
      <c r="AM91" s="83" t="str">
        <f t="shared" si="232"/>
        <v/>
      </c>
      <c r="AN91" s="19" t="str">
        <f t="shared" si="200"/>
        <v/>
      </c>
      <c r="AO91" s="78">
        <v>0</v>
      </c>
      <c r="AP91" s="79" t="str">
        <f t="shared" si="201"/>
        <v/>
      </c>
      <c r="AQ91" s="79">
        <v>0</v>
      </c>
      <c r="AR91" s="80" t="str">
        <f t="shared" si="233"/>
        <v/>
      </c>
      <c r="AS91" s="17" t="str">
        <f t="shared" si="202"/>
        <v/>
      </c>
      <c r="AT91" s="81">
        <v>0</v>
      </c>
      <c r="AU91" s="82" t="str">
        <f t="shared" si="203"/>
        <v/>
      </c>
      <c r="AV91" s="82">
        <v>0</v>
      </c>
      <c r="AW91" s="83" t="str">
        <f t="shared" si="234"/>
        <v/>
      </c>
      <c r="AX91" s="19" t="str">
        <f t="shared" si="204"/>
        <v/>
      </c>
      <c r="AY91" s="78">
        <v>0</v>
      </c>
      <c r="AZ91" s="79" t="str">
        <f t="shared" si="205"/>
        <v/>
      </c>
      <c r="BA91" s="79">
        <v>0</v>
      </c>
      <c r="BB91" s="80" t="str">
        <f t="shared" si="235"/>
        <v/>
      </c>
      <c r="BC91" s="17" t="str">
        <f t="shared" si="206"/>
        <v/>
      </c>
    </row>
    <row r="92" spans="1:55" s="5" customFormat="1" ht="12.75" customHeight="1">
      <c r="A92" s="45" t="s">
        <v>313</v>
      </c>
      <c r="B92" s="36" t="s">
        <v>167</v>
      </c>
      <c r="C92" s="6"/>
      <c r="D92" s="52" t="s">
        <v>516</v>
      </c>
      <c r="E92" s="7" t="s">
        <v>318</v>
      </c>
      <c r="F92" s="86">
        <v>1649</v>
      </c>
      <c r="G92" s="86">
        <v>1499</v>
      </c>
      <c r="H92" s="145">
        <v>1302</v>
      </c>
      <c r="I92" s="145">
        <v>0</v>
      </c>
      <c r="J92" s="95">
        <f t="shared" si="226"/>
        <v>1302</v>
      </c>
      <c r="K92" s="108">
        <v>0</v>
      </c>
      <c r="L92" s="109" t="str">
        <f>IFERROR(IF(K92&gt;1,K92*0.9,""),"")</f>
        <v/>
      </c>
      <c r="M92" s="109">
        <v>0</v>
      </c>
      <c r="N92" s="112" t="str">
        <f t="shared" si="227"/>
        <v/>
      </c>
      <c r="O92" s="15" t="str">
        <f>IFERROR(IF((IFERROR(IF(M92&gt;1,(L92-N92)/L92,""),(($G92*0.9)-N92)/($G92*0.9)))&gt;1%,IFERROR(IF(M92&gt;1,(L92-N92)/L92,""),(($G92*0.9)-N92)/($G92*0.9)),""),"")</f>
        <v/>
      </c>
      <c r="P92" s="110">
        <v>0</v>
      </c>
      <c r="Q92" s="111" t="str">
        <f>IFERROR(IF(P92&gt;1,P92*0.9,""),"")</f>
        <v/>
      </c>
      <c r="R92" s="111">
        <v>0</v>
      </c>
      <c r="S92" s="113" t="str">
        <f t="shared" si="228"/>
        <v/>
      </c>
      <c r="T92" s="20" t="str">
        <f>IFERROR(IF((IFERROR(IF(R92&gt;1,(Q92-S92)/Q92,""),(($G92*0.9)-S92)/($G92*0.9)))&gt;1%,IFERROR(IF(R92&gt;1,(Q92-S92)/Q92,""),(($G92*0.9)-S92)/($G92*0.9)),""),"")</f>
        <v/>
      </c>
      <c r="U92" s="108">
        <v>0</v>
      </c>
      <c r="V92" s="109" t="str">
        <f>IFERROR(IF(U92&gt;1,U92*0.9,""),"")</f>
        <v/>
      </c>
      <c r="W92" s="109">
        <v>0</v>
      </c>
      <c r="X92" s="112" t="str">
        <f t="shared" si="229"/>
        <v/>
      </c>
      <c r="Y92" s="15" t="str">
        <f>IFERROR(IF((IFERROR(IF(W92&gt;1,(V92-X92)/V92,""),(($G92*0.9)-X92)/($G92*0.9)))&gt;1%,IFERROR(IF(W92&gt;1,(V92-X92)/V92,""),(($G92*0.9)-X92)/($G92*0.9)),""),"")</f>
        <v/>
      </c>
      <c r="Z92" s="110">
        <v>0</v>
      </c>
      <c r="AA92" s="111" t="str">
        <f>IFERROR(IF(Z92&gt;1,Z92*0.9,""),"")</f>
        <v/>
      </c>
      <c r="AB92" s="111">
        <v>0</v>
      </c>
      <c r="AC92" s="113" t="str">
        <f t="shared" si="230"/>
        <v/>
      </c>
      <c r="AD92" s="20" t="str">
        <f>IFERROR(IF((IFERROR(IF(AB92&gt;1,(AA92-AC92)/AA92,""),(($G92*0.9)-AC92)/($G92*0.9)))&gt;1%,IFERROR(IF(AB92&gt;1,(AA92-AC92)/AA92,""),(($G92*0.9)-AC92)/($G92*0.9)),""),"")</f>
        <v/>
      </c>
      <c r="AE92" s="108">
        <v>0</v>
      </c>
      <c r="AF92" s="109" t="str">
        <f>IFERROR(IF(AE92&gt;1,AE92*0.9,""),"")</f>
        <v/>
      </c>
      <c r="AG92" s="109">
        <v>0</v>
      </c>
      <c r="AH92" s="112" t="str">
        <f t="shared" si="231"/>
        <v/>
      </c>
      <c r="AI92" s="15" t="str">
        <f>IFERROR(IF((IFERROR(IF(AG92&gt;1,(AF92-AH92)/AF92,""),(($G92*0.9)-AH92)/($G92*0.9)))&gt;1%,IFERROR(IF(AG92&gt;1,(AF92-AH92)/AF92,""),(($G92*0.9)-AH92)/($G92*0.9)),""),"")</f>
        <v/>
      </c>
      <c r="AJ92" s="110">
        <v>0</v>
      </c>
      <c r="AK92" s="111" t="str">
        <f>IFERROR(IF(AJ92&gt;1,AJ92*0.9,""),"")</f>
        <v/>
      </c>
      <c r="AL92" s="111">
        <v>0</v>
      </c>
      <c r="AM92" s="113" t="str">
        <f t="shared" si="232"/>
        <v/>
      </c>
      <c r="AN92" s="20" t="str">
        <f>IFERROR(IF((IFERROR(IF(AL92&gt;1,(AK92-AM92)/AK92,""),(($G92*0.9)-AM92)/($G92*0.9)))&gt;1%,IFERROR(IF(AL92&gt;1,(AK92-AM92)/AK92,""),(($G92*0.9)-AM92)/($G92*0.9)),""),"")</f>
        <v/>
      </c>
      <c r="AO92" s="108">
        <v>0</v>
      </c>
      <c r="AP92" s="109" t="str">
        <f>IFERROR(IF(AO92&gt;1,AO92*0.9,""),"")</f>
        <v/>
      </c>
      <c r="AQ92" s="109">
        <v>0</v>
      </c>
      <c r="AR92" s="112" t="str">
        <f t="shared" si="233"/>
        <v/>
      </c>
      <c r="AS92" s="15" t="str">
        <f>IFERROR(IF((IFERROR(IF(AQ92&gt;1,(AP92-AR92)/AP92,""),(($G92*0.9)-AR92)/($G92*0.9)))&gt;1%,IFERROR(IF(AQ92&gt;1,(AP92-AR92)/AP92,""),(($G92*0.9)-AR92)/($G92*0.9)),""),"")</f>
        <v/>
      </c>
      <c r="AT92" s="110">
        <v>0</v>
      </c>
      <c r="AU92" s="111" t="str">
        <f>IFERROR(IF(AT92&gt;1,AT92*0.9,""),"")</f>
        <v/>
      </c>
      <c r="AV92" s="111">
        <v>0</v>
      </c>
      <c r="AW92" s="113" t="str">
        <f t="shared" si="234"/>
        <v/>
      </c>
      <c r="AX92" s="20" t="str">
        <f t="shared" si="204"/>
        <v/>
      </c>
      <c r="AY92" s="108">
        <v>0</v>
      </c>
      <c r="AZ92" s="109" t="str">
        <f>IFERROR(IF(AY92&gt;1,AY92*0.9,""),"")</f>
        <v/>
      </c>
      <c r="BA92" s="109">
        <v>0</v>
      </c>
      <c r="BB92" s="112" t="str">
        <f t="shared" si="235"/>
        <v/>
      </c>
      <c r="BC92" s="15" t="str">
        <f>IFERROR(IF((IFERROR(IF(BA92&gt;1,(AZ92-BB92)/AZ92,""),(($G92*0.9)-BB92)/($G92*0.9)))&gt;1%,IFERROR(IF(BA92&gt;1,(AZ92-BB92)/AZ92,""),(($G92*0.9)-BB92)/($G92*0.9)),""),"")</f>
        <v/>
      </c>
    </row>
    <row r="93" spans="1:55" s="5" customFormat="1" ht="12.75" customHeight="1" thickBot="1">
      <c r="A93" s="44" t="s">
        <v>314</v>
      </c>
      <c r="B93" s="38" t="s">
        <v>167</v>
      </c>
      <c r="C93" s="9"/>
      <c r="D93" s="51" t="s">
        <v>516</v>
      </c>
      <c r="E93" s="2" t="s">
        <v>319</v>
      </c>
      <c r="F93" s="85">
        <v>3299</v>
      </c>
      <c r="G93" s="85">
        <v>2999</v>
      </c>
      <c r="H93" s="144">
        <v>2499</v>
      </c>
      <c r="I93" s="144">
        <v>0</v>
      </c>
      <c r="J93" s="99">
        <f t="shared" si="226"/>
        <v>2499</v>
      </c>
      <c r="K93" s="78">
        <v>0</v>
      </c>
      <c r="L93" s="79" t="str">
        <f>IFERROR(IF(K93&gt;1,K93*0.9,""),"")</f>
        <v/>
      </c>
      <c r="M93" s="79">
        <v>0</v>
      </c>
      <c r="N93" s="80" t="str">
        <f t="shared" si="227"/>
        <v/>
      </c>
      <c r="O93" s="17" t="str">
        <f>IFERROR(IF((IFERROR(IF(M93&gt;1,(L93-N93)/L93,""),(($G93*0.9)-N93)/($G93*0.9)))&gt;1%,IFERROR(IF(M93&gt;1,(L93-N93)/L93,""),(($G93*0.9)-N93)/($G93*0.9)),""),"")</f>
        <v/>
      </c>
      <c r="P93" s="81">
        <v>0</v>
      </c>
      <c r="Q93" s="82" t="str">
        <f>IFERROR(IF(P93&gt;1,P93*0.9,""),"")</f>
        <v/>
      </c>
      <c r="R93" s="82">
        <v>0</v>
      </c>
      <c r="S93" s="83" t="str">
        <f t="shared" si="228"/>
        <v/>
      </c>
      <c r="T93" s="19" t="str">
        <f>IFERROR(IF((IFERROR(IF(R93&gt;1,(Q93-S93)/Q93,""),(($G93*0.9)-S93)/($G93*0.9)))&gt;1%,IFERROR(IF(R93&gt;1,(Q93-S93)/Q93,""),(($G93*0.9)-S93)/($G93*0.9)),""),"")</f>
        <v/>
      </c>
      <c r="U93" s="78">
        <v>0</v>
      </c>
      <c r="V93" s="79" t="str">
        <f>IFERROR(IF(U93&gt;1,U93*0.9,""),"")</f>
        <v/>
      </c>
      <c r="W93" s="79">
        <v>0</v>
      </c>
      <c r="X93" s="80" t="str">
        <f t="shared" si="229"/>
        <v/>
      </c>
      <c r="Y93" s="17" t="str">
        <f>IFERROR(IF((IFERROR(IF(W93&gt;1,(V93-X93)/V93,""),(($G93*0.9)-X93)/($G93*0.9)))&gt;1%,IFERROR(IF(W93&gt;1,(V93-X93)/V93,""),(($G93*0.9)-X93)/($G93*0.9)),""),"")</f>
        <v/>
      </c>
      <c r="Z93" s="81">
        <v>0</v>
      </c>
      <c r="AA93" s="82" t="str">
        <f>IFERROR(IF(Z93&gt;1,Z93*0.9,""),"")</f>
        <v/>
      </c>
      <c r="AB93" s="82">
        <v>0</v>
      </c>
      <c r="AC93" s="83" t="str">
        <f t="shared" si="230"/>
        <v/>
      </c>
      <c r="AD93" s="19" t="str">
        <f>IFERROR(IF((IFERROR(IF(AB93&gt;1,(AA93-AC93)/AA93,""),(($G93*0.9)-AC93)/($G93*0.9)))&gt;1%,IFERROR(IF(AB93&gt;1,(AA93-AC93)/AA93,""),(($G93*0.9)-AC93)/($G93*0.9)),""),"")</f>
        <v/>
      </c>
      <c r="AE93" s="78">
        <v>0</v>
      </c>
      <c r="AF93" s="79" t="str">
        <f>IFERROR(IF(AE93&gt;1,AE93*0.9,""),"")</f>
        <v/>
      </c>
      <c r="AG93" s="79">
        <v>0</v>
      </c>
      <c r="AH93" s="80" t="str">
        <f t="shared" si="231"/>
        <v/>
      </c>
      <c r="AI93" s="17" t="str">
        <f>IFERROR(IF((IFERROR(IF(AG93&gt;1,(AF93-AH93)/AF93,""),(($G93*0.9)-AH93)/($G93*0.9)))&gt;1%,IFERROR(IF(AG93&gt;1,(AF93-AH93)/AF93,""),(($G93*0.9)-AH93)/($G93*0.9)),""),"")</f>
        <v/>
      </c>
      <c r="AJ93" s="81">
        <v>0</v>
      </c>
      <c r="AK93" s="82" t="str">
        <f>IFERROR(IF(AJ93&gt;1,AJ93*0.9,""),"")</f>
        <v/>
      </c>
      <c r="AL93" s="82">
        <v>0</v>
      </c>
      <c r="AM93" s="83" t="str">
        <f t="shared" si="232"/>
        <v/>
      </c>
      <c r="AN93" s="19" t="str">
        <f>IFERROR(IF((IFERROR(IF(AL93&gt;1,(AK93-AM93)/AK93,""),(($G93*0.9)-AM93)/($G93*0.9)))&gt;1%,IFERROR(IF(AL93&gt;1,(AK93-AM93)/AK93,""),(($G93*0.9)-AM93)/($G93*0.9)),""),"")</f>
        <v/>
      </c>
      <c r="AO93" s="78">
        <v>0</v>
      </c>
      <c r="AP93" s="79" t="str">
        <f>IFERROR(IF(AO93&gt;1,AO93*0.9,""),"")</f>
        <v/>
      </c>
      <c r="AQ93" s="79">
        <v>0</v>
      </c>
      <c r="AR93" s="80" t="str">
        <f t="shared" si="233"/>
        <v/>
      </c>
      <c r="AS93" s="17" t="str">
        <f>IFERROR(IF((IFERROR(IF(AQ93&gt;1,(AP93-AR93)/AP93,""),(($G93*0.9)-AR93)/($G93*0.9)))&gt;1%,IFERROR(IF(AQ93&gt;1,(AP93-AR93)/AP93,""),(($G93*0.9)-AR93)/($G93*0.9)),""),"")</f>
        <v/>
      </c>
      <c r="AT93" s="81">
        <v>0</v>
      </c>
      <c r="AU93" s="82" t="str">
        <f>IFERROR(IF(AT93&gt;1,AT93*0.9,""),"")</f>
        <v/>
      </c>
      <c r="AV93" s="82">
        <v>0</v>
      </c>
      <c r="AW93" s="83" t="str">
        <f t="shared" si="234"/>
        <v/>
      </c>
      <c r="AX93" s="19" t="str">
        <f t="shared" si="204"/>
        <v/>
      </c>
      <c r="AY93" s="78">
        <v>0</v>
      </c>
      <c r="AZ93" s="79" t="str">
        <f>IFERROR(IF(AY93&gt;1,AY93*0.9,""),"")</f>
        <v/>
      </c>
      <c r="BA93" s="79">
        <v>0</v>
      </c>
      <c r="BB93" s="80" t="str">
        <f t="shared" si="235"/>
        <v/>
      </c>
      <c r="BC93" s="17" t="str">
        <f>IFERROR(IF((IFERROR(IF(BA93&gt;1,(AZ93-BB93)/AZ93,""),(($G93*0.9)-BB93)/($G93*0.9)))&gt;1%,IFERROR(IF(BA93&gt;1,(AZ93-BB93)/AZ93,""),(($G93*0.9)-BB93)/($G93*0.9)),""),"")</f>
        <v/>
      </c>
    </row>
    <row r="94" spans="1:55" s="5" customFormat="1" ht="12.75" customHeight="1">
      <c r="A94" s="146" t="s">
        <v>49</v>
      </c>
      <c r="B94" s="147" t="s">
        <v>169</v>
      </c>
      <c r="C94" s="148"/>
      <c r="D94" s="149">
        <v>0.71</v>
      </c>
      <c r="E94" s="150" t="s">
        <v>201</v>
      </c>
      <c r="F94" s="151">
        <v>714</v>
      </c>
      <c r="G94" s="151">
        <v>649</v>
      </c>
      <c r="H94" s="161">
        <v>506</v>
      </c>
      <c r="I94" s="161">
        <v>0</v>
      </c>
      <c r="J94" s="162">
        <f t="shared" ref="J94:J122" si="255">IFERROR(H94-I94,H94)</f>
        <v>506</v>
      </c>
      <c r="K94" s="115">
        <v>0</v>
      </c>
      <c r="L94" s="116" t="str">
        <f t="shared" ref="L94:L121" si="256">IFERROR(IF(K94&gt;1,K94*0.9,""),"")</f>
        <v/>
      </c>
      <c r="M94" s="116">
        <v>0</v>
      </c>
      <c r="N94" s="117" t="str">
        <f t="shared" si="227"/>
        <v/>
      </c>
      <c r="O94" s="118" t="str">
        <f t="shared" ref="O94:O121" si="257">IFERROR(IF((IFERROR(IF(M94&gt;1,(L94-N94)/L94,""),(($G94*0.9)-N94)/($G94*0.9)))&gt;1%,IFERROR(IF(M94&gt;1,(L94-N94)/L94,""),(($G94*0.9)-N94)/($G94*0.9)),""),"")</f>
        <v/>
      </c>
      <c r="P94" s="119">
        <v>0</v>
      </c>
      <c r="Q94" s="120" t="str">
        <f t="shared" ref="Q94:Q121" si="258">IFERROR(IF(P94&gt;1,P94*0.9,""),"")</f>
        <v/>
      </c>
      <c r="R94" s="120">
        <v>0</v>
      </c>
      <c r="S94" s="121" t="str">
        <f t="shared" si="228"/>
        <v/>
      </c>
      <c r="T94" s="122" t="str">
        <f t="shared" ref="T94:T121" si="259">IFERROR(IF((IFERROR(IF(R94&gt;1,(Q94-S94)/Q94,""),(($G94*0.9)-S94)/($G94*0.9)))&gt;1%,IFERROR(IF(R94&gt;1,(Q94-S94)/Q94,""),(($G94*0.9)-S94)/($G94*0.9)),""),"")</f>
        <v/>
      </c>
      <c r="U94" s="115">
        <v>0</v>
      </c>
      <c r="V94" s="116" t="str">
        <f t="shared" ref="V94:V121" si="260">IFERROR(IF(U94&gt;1,U94*0.9,""),"")</f>
        <v/>
      </c>
      <c r="W94" s="116">
        <v>0</v>
      </c>
      <c r="X94" s="117" t="str">
        <f t="shared" si="229"/>
        <v/>
      </c>
      <c r="Y94" s="118" t="str">
        <f t="shared" ref="Y94:Y121" si="261">IFERROR(IF((IFERROR(IF(W94&gt;1,(V94-X94)/V94,""),(($G94*0.9)-X94)/($G94*0.9)))&gt;1%,IFERROR(IF(W94&gt;1,(V94-X94)/V94,""),(($G94*0.9)-X94)/($G94*0.9)),""),"")</f>
        <v/>
      </c>
      <c r="Z94" s="119">
        <v>0</v>
      </c>
      <c r="AA94" s="120" t="str">
        <f t="shared" ref="AA94:AA121" si="262">IFERROR(IF(Z94&gt;1,Z94*0.9,""),"")</f>
        <v/>
      </c>
      <c r="AB94" s="120">
        <v>0</v>
      </c>
      <c r="AC94" s="121" t="str">
        <f t="shared" si="230"/>
        <v/>
      </c>
      <c r="AD94" s="122" t="str">
        <f t="shared" ref="AD94:AD121" si="263">IFERROR(IF((IFERROR(IF(AB94&gt;1,(AA94-AC94)/AA94,""),(($G94*0.9)-AC94)/($G94*0.9)))&gt;1%,IFERROR(IF(AB94&gt;1,(AA94-AC94)/AA94,""),(($G94*0.9)-AC94)/($G94*0.9)),""),"")</f>
        <v/>
      </c>
      <c r="AE94" s="115">
        <v>0</v>
      </c>
      <c r="AF94" s="116" t="str">
        <f t="shared" ref="AF94:AF121" si="264">IFERROR(IF(AE94&gt;1,AE94*0.9,""),"")</f>
        <v/>
      </c>
      <c r="AG94" s="116">
        <v>0</v>
      </c>
      <c r="AH94" s="117" t="str">
        <f t="shared" si="231"/>
        <v/>
      </c>
      <c r="AI94" s="118" t="str">
        <f t="shared" ref="AI94:AI121" si="265">IFERROR(IF((IFERROR(IF(AG94&gt;1,(AF94-AH94)/AF94,""),(($G94*0.9)-AH94)/($G94*0.9)))&gt;1%,IFERROR(IF(AG94&gt;1,(AF94-AH94)/AF94,""),(($G94*0.9)-AH94)/($G94*0.9)),""),"")</f>
        <v/>
      </c>
      <c r="AJ94" s="119">
        <v>0</v>
      </c>
      <c r="AK94" s="120" t="str">
        <f t="shared" ref="AK94:AK121" si="266">IFERROR(IF(AJ94&gt;1,AJ94*0.9,""),"")</f>
        <v/>
      </c>
      <c r="AL94" s="120">
        <v>0</v>
      </c>
      <c r="AM94" s="121" t="str">
        <f t="shared" si="232"/>
        <v/>
      </c>
      <c r="AN94" s="122" t="str">
        <f t="shared" ref="AN94:AN121" si="267">IFERROR(IF((IFERROR(IF(AL94&gt;1,(AK94-AM94)/AK94,""),(($G94*0.9)-AM94)/($G94*0.9)))&gt;1%,IFERROR(IF(AL94&gt;1,(AK94-AM94)/AK94,""),(($G94*0.9)-AM94)/($G94*0.9)),""),"")</f>
        <v/>
      </c>
      <c r="AO94" s="115">
        <v>0</v>
      </c>
      <c r="AP94" s="116" t="str">
        <f t="shared" ref="AP94:AP121" si="268">IFERROR(IF(AO94&gt;1,AO94*0.9,""),"")</f>
        <v/>
      </c>
      <c r="AQ94" s="116">
        <v>0</v>
      </c>
      <c r="AR94" s="117" t="str">
        <f t="shared" si="233"/>
        <v/>
      </c>
      <c r="AS94" s="118" t="str">
        <f t="shared" ref="AS94:AS121" si="269">IFERROR(IF((IFERROR(IF(AQ94&gt;1,(AP94-AR94)/AP94,""),(($G94*0.9)-AR94)/($G94*0.9)))&gt;1%,IFERROR(IF(AQ94&gt;1,(AP94-AR94)/AP94,""),(($G94*0.9)-AR94)/($G94*0.9)),""),"")</f>
        <v/>
      </c>
      <c r="AT94" s="119">
        <v>0</v>
      </c>
      <c r="AU94" s="120" t="str">
        <f t="shared" ref="AU94:AU121" si="270">IFERROR(IF(AT94&gt;1,AT94*0.9,""),"")</f>
        <v/>
      </c>
      <c r="AV94" s="120">
        <v>0</v>
      </c>
      <c r="AW94" s="121" t="str">
        <f t="shared" si="234"/>
        <v/>
      </c>
      <c r="AX94" s="122" t="str">
        <f t="shared" ref="AX94:AX122" si="271">IFERROR(IF((IFERROR(IF(AV94&gt;1,(AU94-AW94)/AU94,""),(($G94*0.9)-AW94)/($G94*0.9)))&gt;1%,IFERROR(IF(AV94&gt;1,(AU94-AW94)/AU94,""),(($G94*0.9)-AW94)/($G94*0.9)),""),"")</f>
        <v/>
      </c>
      <c r="AY94" s="115">
        <v>0</v>
      </c>
      <c r="AZ94" s="116" t="str">
        <f t="shared" ref="AZ94:AZ121" si="272">IFERROR(IF(AY94&gt;1,AY94*0.9,""),"")</f>
        <v/>
      </c>
      <c r="BA94" s="116">
        <v>0</v>
      </c>
      <c r="BB94" s="117" t="str">
        <f t="shared" si="235"/>
        <v/>
      </c>
      <c r="BC94" s="118" t="str">
        <f t="shared" ref="BC94:BC121" si="273">IFERROR(IF((IFERROR(IF(BA94&gt;1,(AZ94-BB94)/AZ94,""),(($G94*0.9)-BB94)/($G94*0.9)))&gt;1%,IFERROR(IF(BA94&gt;1,(AZ94-BB94)/AZ94,""),(($G94*0.9)-BB94)/($G94*0.9)),""),"")</f>
        <v/>
      </c>
    </row>
    <row r="95" spans="1:55" s="5" customFormat="1" ht="12.75" customHeight="1">
      <c r="A95" s="43" t="s">
        <v>51</v>
      </c>
      <c r="B95" s="40" t="s">
        <v>169</v>
      </c>
      <c r="C95" s="4"/>
      <c r="D95" s="50">
        <v>0.71</v>
      </c>
      <c r="E95" s="41" t="s">
        <v>201</v>
      </c>
      <c r="F95" s="84">
        <v>879</v>
      </c>
      <c r="G95" s="84">
        <v>799</v>
      </c>
      <c r="H95" s="143">
        <v>631</v>
      </c>
      <c r="I95" s="143">
        <v>20</v>
      </c>
      <c r="J95" s="97">
        <f t="shared" si="255"/>
        <v>611</v>
      </c>
      <c r="K95" s="71">
        <v>666</v>
      </c>
      <c r="L95" s="72">
        <f t="shared" si="256"/>
        <v>599.4</v>
      </c>
      <c r="M95" s="72">
        <v>101</v>
      </c>
      <c r="N95" s="73">
        <f t="shared" si="227"/>
        <v>510</v>
      </c>
      <c r="O95" s="16">
        <f t="shared" si="257"/>
        <v>0.14914914914914912</v>
      </c>
      <c r="P95" s="74">
        <v>0</v>
      </c>
      <c r="Q95" s="75" t="str">
        <f t="shared" si="258"/>
        <v/>
      </c>
      <c r="R95" s="75">
        <v>0</v>
      </c>
      <c r="S95" s="76" t="str">
        <f t="shared" si="228"/>
        <v/>
      </c>
      <c r="T95" s="18" t="str">
        <f t="shared" si="259"/>
        <v/>
      </c>
      <c r="U95" s="71">
        <v>666</v>
      </c>
      <c r="V95" s="72">
        <f t="shared" si="260"/>
        <v>599.4</v>
      </c>
      <c r="W95" s="72">
        <v>101</v>
      </c>
      <c r="X95" s="73">
        <f t="shared" si="229"/>
        <v>510</v>
      </c>
      <c r="Y95" s="16">
        <f t="shared" si="261"/>
        <v>0.14914914914914912</v>
      </c>
      <c r="Z95" s="74">
        <v>666</v>
      </c>
      <c r="AA95" s="75">
        <f t="shared" si="262"/>
        <v>599.4</v>
      </c>
      <c r="AB95" s="75">
        <v>101</v>
      </c>
      <c r="AC95" s="76">
        <f t="shared" si="230"/>
        <v>510</v>
      </c>
      <c r="AD95" s="18">
        <f t="shared" si="263"/>
        <v>0.14914914914914912</v>
      </c>
      <c r="AE95" s="71">
        <v>721</v>
      </c>
      <c r="AF95" s="72">
        <f t="shared" si="264"/>
        <v>648.9</v>
      </c>
      <c r="AG95" s="72">
        <v>59</v>
      </c>
      <c r="AH95" s="73">
        <f t="shared" si="231"/>
        <v>552</v>
      </c>
      <c r="AI95" s="16">
        <f t="shared" si="265"/>
        <v>0.14932963476652794</v>
      </c>
      <c r="AJ95" s="74">
        <v>610</v>
      </c>
      <c r="AK95" s="75">
        <f t="shared" si="266"/>
        <v>549</v>
      </c>
      <c r="AL95" s="75">
        <v>140</v>
      </c>
      <c r="AM95" s="76">
        <f t="shared" si="232"/>
        <v>471</v>
      </c>
      <c r="AN95" s="18">
        <f t="shared" si="267"/>
        <v>0.14207650273224043</v>
      </c>
      <c r="AO95" s="71">
        <v>610</v>
      </c>
      <c r="AP95" s="72">
        <f t="shared" si="268"/>
        <v>549</v>
      </c>
      <c r="AQ95" s="72">
        <v>140</v>
      </c>
      <c r="AR95" s="73">
        <f t="shared" si="233"/>
        <v>471</v>
      </c>
      <c r="AS95" s="16">
        <f t="shared" si="269"/>
        <v>0.14207650273224043</v>
      </c>
      <c r="AT95" s="74">
        <v>0</v>
      </c>
      <c r="AU95" s="75" t="str">
        <f t="shared" si="270"/>
        <v/>
      </c>
      <c r="AV95" s="75">
        <v>0</v>
      </c>
      <c r="AW95" s="76" t="str">
        <f t="shared" si="234"/>
        <v/>
      </c>
      <c r="AX95" s="18" t="str">
        <f t="shared" si="271"/>
        <v/>
      </c>
      <c r="AY95" s="71">
        <v>721</v>
      </c>
      <c r="AZ95" s="72">
        <f t="shared" si="272"/>
        <v>648.9</v>
      </c>
      <c r="BA95" s="72">
        <v>59</v>
      </c>
      <c r="BB95" s="73">
        <f t="shared" si="235"/>
        <v>552</v>
      </c>
      <c r="BC95" s="16">
        <f t="shared" si="273"/>
        <v>0.14932963476652794</v>
      </c>
    </row>
    <row r="96" spans="1:55" s="5" customFormat="1" ht="12.75" customHeight="1">
      <c r="A96" s="43" t="s">
        <v>50</v>
      </c>
      <c r="B96" s="40" t="s">
        <v>169</v>
      </c>
      <c r="C96" s="4" t="s">
        <v>478</v>
      </c>
      <c r="D96" s="50">
        <v>0.71</v>
      </c>
      <c r="E96" s="41" t="s">
        <v>201</v>
      </c>
      <c r="F96" s="84">
        <v>769</v>
      </c>
      <c r="G96" s="84">
        <v>699</v>
      </c>
      <c r="H96" s="143">
        <v>545</v>
      </c>
      <c r="I96" s="143">
        <v>10</v>
      </c>
      <c r="J96" s="97">
        <f t="shared" si="255"/>
        <v>535</v>
      </c>
      <c r="K96" s="71">
        <v>610</v>
      </c>
      <c r="L96" s="72">
        <f t="shared" si="256"/>
        <v>549</v>
      </c>
      <c r="M96" s="72">
        <v>67</v>
      </c>
      <c r="N96" s="73">
        <f t="shared" si="227"/>
        <v>468</v>
      </c>
      <c r="O96" s="16">
        <f t="shared" si="257"/>
        <v>0.14754098360655737</v>
      </c>
      <c r="P96" s="74">
        <v>0</v>
      </c>
      <c r="Q96" s="75" t="str">
        <f t="shared" si="258"/>
        <v/>
      </c>
      <c r="R96" s="75">
        <v>0</v>
      </c>
      <c r="S96" s="76" t="str">
        <f t="shared" si="228"/>
        <v/>
      </c>
      <c r="T96" s="18" t="str">
        <f t="shared" si="259"/>
        <v/>
      </c>
      <c r="U96" s="71">
        <v>610</v>
      </c>
      <c r="V96" s="72">
        <f t="shared" si="260"/>
        <v>549</v>
      </c>
      <c r="W96" s="72">
        <v>67</v>
      </c>
      <c r="X96" s="73">
        <f t="shared" si="229"/>
        <v>468</v>
      </c>
      <c r="Y96" s="16">
        <f t="shared" si="261"/>
        <v>0.14754098360655737</v>
      </c>
      <c r="Z96" s="74">
        <v>610</v>
      </c>
      <c r="AA96" s="75">
        <f t="shared" si="262"/>
        <v>549</v>
      </c>
      <c r="AB96" s="75">
        <v>67</v>
      </c>
      <c r="AC96" s="76">
        <f t="shared" si="230"/>
        <v>468</v>
      </c>
      <c r="AD96" s="18">
        <f t="shared" si="263"/>
        <v>0.14754098360655737</v>
      </c>
      <c r="AE96" s="71">
        <v>610</v>
      </c>
      <c r="AF96" s="72">
        <f t="shared" si="264"/>
        <v>549</v>
      </c>
      <c r="AG96" s="72">
        <v>67</v>
      </c>
      <c r="AH96" s="73">
        <f t="shared" si="231"/>
        <v>468</v>
      </c>
      <c r="AI96" s="16">
        <f t="shared" si="265"/>
        <v>0.14754098360655737</v>
      </c>
      <c r="AJ96" s="74">
        <v>554</v>
      </c>
      <c r="AK96" s="75">
        <f t="shared" si="266"/>
        <v>498.6</v>
      </c>
      <c r="AL96" s="75">
        <v>108</v>
      </c>
      <c r="AM96" s="76">
        <f t="shared" si="232"/>
        <v>427</v>
      </c>
      <c r="AN96" s="18">
        <f t="shared" si="267"/>
        <v>0.14360208584035303</v>
      </c>
      <c r="AO96" s="71">
        <v>554</v>
      </c>
      <c r="AP96" s="72">
        <f t="shared" si="268"/>
        <v>498.6</v>
      </c>
      <c r="AQ96" s="72">
        <v>108</v>
      </c>
      <c r="AR96" s="73">
        <f t="shared" si="233"/>
        <v>427</v>
      </c>
      <c r="AS96" s="16">
        <f t="shared" si="269"/>
        <v>0.14360208584035303</v>
      </c>
      <c r="AT96" s="74">
        <v>0</v>
      </c>
      <c r="AU96" s="75" t="str">
        <f t="shared" si="270"/>
        <v/>
      </c>
      <c r="AV96" s="75">
        <v>0</v>
      </c>
      <c r="AW96" s="76" t="str">
        <f t="shared" si="234"/>
        <v/>
      </c>
      <c r="AX96" s="18" t="str">
        <f t="shared" si="271"/>
        <v/>
      </c>
      <c r="AY96" s="71">
        <v>610</v>
      </c>
      <c r="AZ96" s="72">
        <f t="shared" si="272"/>
        <v>549</v>
      </c>
      <c r="BA96" s="72">
        <v>67</v>
      </c>
      <c r="BB96" s="73">
        <f t="shared" si="235"/>
        <v>468</v>
      </c>
      <c r="BC96" s="16">
        <f t="shared" si="273"/>
        <v>0.14754098360655737</v>
      </c>
    </row>
    <row r="97" spans="1:55" s="5" customFormat="1" ht="12.75" customHeight="1">
      <c r="A97" s="43" t="s">
        <v>438</v>
      </c>
      <c r="B97" s="40" t="s">
        <v>169</v>
      </c>
      <c r="C97" s="4" t="s">
        <v>6</v>
      </c>
      <c r="D97" s="50">
        <v>0.71</v>
      </c>
      <c r="E97" s="41" t="s">
        <v>201</v>
      </c>
      <c r="F97" s="84">
        <v>824</v>
      </c>
      <c r="G97" s="84">
        <v>749</v>
      </c>
      <c r="H97" s="143">
        <v>585</v>
      </c>
      <c r="I97" s="143">
        <v>12</v>
      </c>
      <c r="J97" s="97">
        <f t="shared" si="255"/>
        <v>573</v>
      </c>
      <c r="K97" s="71">
        <v>666</v>
      </c>
      <c r="L97" s="72">
        <f>IFERROR(IF(K97&gt;1,K97*0.9,""),"")</f>
        <v>599.4</v>
      </c>
      <c r="M97" s="72">
        <v>63</v>
      </c>
      <c r="N97" s="73">
        <f t="shared" si="227"/>
        <v>510</v>
      </c>
      <c r="O97" s="16">
        <f>IFERROR(IF((IFERROR(IF(M97&gt;1,(L97-N97)/L97,""),(($G97*0.9)-N97)/($G97*0.9)))&gt;1%,IFERROR(IF(M97&gt;1,(L97-N97)/L97,""),(($G97*0.9)-N97)/($G97*0.9)),""),"")</f>
        <v>0.14914914914914912</v>
      </c>
      <c r="P97" s="74">
        <v>0</v>
      </c>
      <c r="Q97" s="75" t="str">
        <f>IFERROR(IF(P97&gt;1,P97*0.9,""),"")</f>
        <v/>
      </c>
      <c r="R97" s="75">
        <v>0</v>
      </c>
      <c r="S97" s="76" t="str">
        <f t="shared" si="228"/>
        <v/>
      </c>
      <c r="T97" s="18" t="str">
        <f>IFERROR(IF((IFERROR(IF(R97&gt;1,(Q97-S97)/Q97,""),(($G97*0.9)-S97)/($G97*0.9)))&gt;1%,IFERROR(IF(R97&gt;1,(Q97-S97)/Q97,""),(($G97*0.9)-S97)/($G97*0.9)),""),"")</f>
        <v/>
      </c>
      <c r="U97" s="71">
        <v>666</v>
      </c>
      <c r="V97" s="72">
        <f>IFERROR(IF(U97&gt;1,U97*0.9,""),"")</f>
        <v>599.4</v>
      </c>
      <c r="W97" s="72">
        <v>63</v>
      </c>
      <c r="X97" s="73">
        <f t="shared" si="229"/>
        <v>510</v>
      </c>
      <c r="Y97" s="16">
        <f>IFERROR(IF((IFERROR(IF(W97&gt;1,(V97-X97)/V97,""),(($G97*0.9)-X97)/($G97*0.9)))&gt;1%,IFERROR(IF(W97&gt;1,(V97-X97)/V97,""),(($G97*0.9)-X97)/($G97*0.9)),""),"")</f>
        <v>0.14914914914914912</v>
      </c>
      <c r="Z97" s="74">
        <v>666</v>
      </c>
      <c r="AA97" s="75">
        <f>IFERROR(IF(Z97&gt;1,Z97*0.9,""),"")</f>
        <v>599.4</v>
      </c>
      <c r="AB97" s="75">
        <v>63</v>
      </c>
      <c r="AC97" s="76">
        <f t="shared" si="230"/>
        <v>510</v>
      </c>
      <c r="AD97" s="18">
        <f>IFERROR(IF((IFERROR(IF(AB97&gt;1,(AA97-AC97)/AA97,""),(($G97*0.9)-AC97)/($G97*0.9)))&gt;1%,IFERROR(IF(AB97&gt;1,(AA97-AC97)/AA97,""),(($G97*0.9)-AC97)/($G97*0.9)),""),"")</f>
        <v>0.14914914914914912</v>
      </c>
      <c r="AE97" s="71">
        <v>666</v>
      </c>
      <c r="AF97" s="72">
        <f>IFERROR(IF(AE97&gt;1,AE97*0.9,""),"")</f>
        <v>599.4</v>
      </c>
      <c r="AG97" s="72">
        <v>63</v>
      </c>
      <c r="AH97" s="73">
        <f t="shared" si="231"/>
        <v>510</v>
      </c>
      <c r="AI97" s="16">
        <f>IFERROR(IF((IFERROR(IF(AG97&gt;1,(AF97-AH97)/AF97,""),(($G97*0.9)-AH97)/($G97*0.9)))&gt;1%,IFERROR(IF(AG97&gt;1,(AF97-AH97)/AF97,""),(($G97*0.9)-AH97)/($G97*0.9)),""),"")</f>
        <v>0.14914914914914912</v>
      </c>
      <c r="AJ97" s="74">
        <v>610</v>
      </c>
      <c r="AK97" s="75">
        <f>IFERROR(IF(AJ97&gt;1,AJ97*0.9,""),"")</f>
        <v>549</v>
      </c>
      <c r="AL97" s="75">
        <v>103</v>
      </c>
      <c r="AM97" s="76">
        <f t="shared" si="232"/>
        <v>470</v>
      </c>
      <c r="AN97" s="18">
        <f>IFERROR(IF((IFERROR(IF(AL97&gt;1,(AK97-AM97)/AK97,""),(($G97*0.9)-AM97)/($G97*0.9)))&gt;1%,IFERROR(IF(AL97&gt;1,(AK97-AM97)/AK97,""),(($G97*0.9)-AM97)/($G97*0.9)),""),"")</f>
        <v>0.14389799635701275</v>
      </c>
      <c r="AO97" s="71">
        <v>610</v>
      </c>
      <c r="AP97" s="72">
        <f>IFERROR(IF(AO97&gt;1,AO97*0.9,""),"")</f>
        <v>549</v>
      </c>
      <c r="AQ97" s="72">
        <v>103</v>
      </c>
      <c r="AR97" s="73">
        <f t="shared" si="233"/>
        <v>470</v>
      </c>
      <c r="AS97" s="16">
        <f>IFERROR(IF((IFERROR(IF(AQ97&gt;1,(AP97-AR97)/AP97,""),(($G97*0.9)-AR97)/($G97*0.9)))&gt;1%,IFERROR(IF(AQ97&gt;1,(AP97-AR97)/AP97,""),(($G97*0.9)-AR97)/($G97*0.9)),""),"")</f>
        <v>0.14389799635701275</v>
      </c>
      <c r="AT97" s="74">
        <v>0</v>
      </c>
      <c r="AU97" s="75" t="str">
        <f>IFERROR(IF(AT97&gt;1,AT97*0.9,""),"")</f>
        <v/>
      </c>
      <c r="AV97" s="75">
        <v>0</v>
      </c>
      <c r="AW97" s="76" t="str">
        <f t="shared" si="234"/>
        <v/>
      </c>
      <c r="AX97" s="18" t="str">
        <f t="shared" si="271"/>
        <v/>
      </c>
      <c r="AY97" s="71">
        <v>666</v>
      </c>
      <c r="AZ97" s="72">
        <f>IFERROR(IF(AY97&gt;1,AY97*0.9,""),"")</f>
        <v>599.4</v>
      </c>
      <c r="BA97" s="72">
        <v>63</v>
      </c>
      <c r="BB97" s="73">
        <f t="shared" si="235"/>
        <v>510</v>
      </c>
      <c r="BC97" s="16">
        <f>IFERROR(IF((IFERROR(IF(BA97&gt;1,(AZ97-BB97)/AZ97,""),(($G97*0.9)-BB97)/($G97*0.9)))&gt;1%,IFERROR(IF(BA97&gt;1,(AZ97-BB97)/AZ97,""),(($G97*0.9)-BB97)/($G97*0.9)),""),"")</f>
        <v>0.14914914914914912</v>
      </c>
    </row>
    <row r="98" spans="1:55" s="5" customFormat="1" ht="12.75" customHeight="1">
      <c r="A98" s="43" t="s">
        <v>48</v>
      </c>
      <c r="B98" s="40" t="s">
        <v>169</v>
      </c>
      <c r="C98" s="4"/>
      <c r="D98" s="50">
        <v>0.71</v>
      </c>
      <c r="E98" s="41" t="s">
        <v>201</v>
      </c>
      <c r="F98" s="84">
        <v>714</v>
      </c>
      <c r="G98" s="84">
        <v>649</v>
      </c>
      <c r="H98" s="143">
        <v>506</v>
      </c>
      <c r="I98" s="143">
        <v>0</v>
      </c>
      <c r="J98" s="97">
        <f t="shared" si="255"/>
        <v>506</v>
      </c>
      <c r="K98" s="71">
        <v>0</v>
      </c>
      <c r="L98" s="72" t="str">
        <f t="shared" si="256"/>
        <v/>
      </c>
      <c r="M98" s="72">
        <v>0</v>
      </c>
      <c r="N98" s="73" t="str">
        <f t="shared" si="227"/>
        <v/>
      </c>
      <c r="O98" s="16" t="str">
        <f t="shared" si="257"/>
        <v/>
      </c>
      <c r="P98" s="74">
        <v>0</v>
      </c>
      <c r="Q98" s="75" t="str">
        <f t="shared" si="258"/>
        <v/>
      </c>
      <c r="R98" s="75">
        <v>0</v>
      </c>
      <c r="S98" s="76" t="str">
        <f t="shared" si="228"/>
        <v/>
      </c>
      <c r="T98" s="18" t="str">
        <f t="shared" si="259"/>
        <v/>
      </c>
      <c r="U98" s="71">
        <v>0</v>
      </c>
      <c r="V98" s="72" t="str">
        <f t="shared" si="260"/>
        <v/>
      </c>
      <c r="W98" s="72">
        <v>0</v>
      </c>
      <c r="X98" s="73" t="str">
        <f t="shared" si="229"/>
        <v/>
      </c>
      <c r="Y98" s="16" t="str">
        <f t="shared" si="261"/>
        <v/>
      </c>
      <c r="Z98" s="74">
        <v>0</v>
      </c>
      <c r="AA98" s="75" t="str">
        <f t="shared" si="262"/>
        <v/>
      </c>
      <c r="AB98" s="75">
        <v>0</v>
      </c>
      <c r="AC98" s="76" t="str">
        <f t="shared" si="230"/>
        <v/>
      </c>
      <c r="AD98" s="18" t="str">
        <f t="shared" si="263"/>
        <v/>
      </c>
      <c r="AE98" s="71">
        <v>0</v>
      </c>
      <c r="AF98" s="72" t="str">
        <f t="shared" si="264"/>
        <v/>
      </c>
      <c r="AG98" s="72">
        <v>0</v>
      </c>
      <c r="AH98" s="73" t="str">
        <f t="shared" si="231"/>
        <v/>
      </c>
      <c r="AI98" s="16" t="str">
        <f t="shared" si="265"/>
        <v/>
      </c>
      <c r="AJ98" s="74">
        <v>0</v>
      </c>
      <c r="AK98" s="75" t="str">
        <f t="shared" si="266"/>
        <v/>
      </c>
      <c r="AL98" s="75">
        <v>0</v>
      </c>
      <c r="AM98" s="76" t="str">
        <f t="shared" si="232"/>
        <v/>
      </c>
      <c r="AN98" s="18" t="str">
        <f t="shared" si="267"/>
        <v/>
      </c>
      <c r="AO98" s="71">
        <v>0</v>
      </c>
      <c r="AP98" s="72" t="str">
        <f t="shared" si="268"/>
        <v/>
      </c>
      <c r="AQ98" s="72">
        <v>0</v>
      </c>
      <c r="AR98" s="73" t="str">
        <f t="shared" si="233"/>
        <v/>
      </c>
      <c r="AS98" s="16" t="str">
        <f t="shared" si="269"/>
        <v/>
      </c>
      <c r="AT98" s="74">
        <v>0</v>
      </c>
      <c r="AU98" s="75" t="str">
        <f t="shared" si="270"/>
        <v/>
      </c>
      <c r="AV98" s="75">
        <v>0</v>
      </c>
      <c r="AW98" s="76" t="str">
        <f t="shared" si="234"/>
        <v/>
      </c>
      <c r="AX98" s="18" t="str">
        <f t="shared" si="271"/>
        <v/>
      </c>
      <c r="AY98" s="71">
        <v>0</v>
      </c>
      <c r="AZ98" s="72" t="str">
        <f t="shared" si="272"/>
        <v/>
      </c>
      <c r="BA98" s="72">
        <v>0</v>
      </c>
      <c r="BB98" s="73" t="str">
        <f t="shared" si="235"/>
        <v/>
      </c>
      <c r="BC98" s="16" t="str">
        <f t="shared" si="273"/>
        <v/>
      </c>
    </row>
    <row r="99" spans="1:55" s="5" customFormat="1" ht="12.75" customHeight="1">
      <c r="A99" s="43" t="s">
        <v>268</v>
      </c>
      <c r="B99" s="40" t="s">
        <v>169</v>
      </c>
      <c r="C99" s="4"/>
      <c r="D99" s="50">
        <v>0.71</v>
      </c>
      <c r="E99" s="41" t="s">
        <v>378</v>
      </c>
      <c r="F99" s="84">
        <v>989</v>
      </c>
      <c r="G99" s="84">
        <v>899</v>
      </c>
      <c r="H99" s="143">
        <v>688</v>
      </c>
      <c r="I99" s="143">
        <v>8</v>
      </c>
      <c r="J99" s="97">
        <f t="shared" si="255"/>
        <v>680</v>
      </c>
      <c r="K99" s="71">
        <v>777</v>
      </c>
      <c r="L99" s="72">
        <f>IFERROR(IF(K99&gt;1,K99*0.9,""),"")</f>
        <v>699.30000000000007</v>
      </c>
      <c r="M99" s="72">
        <v>91</v>
      </c>
      <c r="N99" s="73">
        <f t="shared" si="227"/>
        <v>589</v>
      </c>
      <c r="O99" s="16">
        <f>IFERROR(IF((IFERROR(IF(M99&gt;1,(L99-N99)/L99,""),(($G99*0.9)-N99)/($G99*0.9)))&gt;1%,IFERROR(IF(M99&gt;1,(L99-N99)/L99,""),(($G99*0.9)-N99)/($G99*0.9)),""),"")</f>
        <v>0.1577291577291578</v>
      </c>
      <c r="P99" s="74">
        <v>0</v>
      </c>
      <c r="Q99" s="75" t="str">
        <f>IFERROR(IF(P99&gt;1,P99*0.9,""),"")</f>
        <v/>
      </c>
      <c r="R99" s="75">
        <v>0</v>
      </c>
      <c r="S99" s="76" t="str">
        <f t="shared" si="228"/>
        <v/>
      </c>
      <c r="T99" s="18" t="str">
        <f>IFERROR(IF((IFERROR(IF(R99&gt;1,(Q99-S99)/Q99,""),(($G99*0.9)-S99)/($G99*0.9)))&gt;1%,IFERROR(IF(R99&gt;1,(Q99-S99)/Q99,""),(($G99*0.9)-S99)/($G99*0.9)),""),"")</f>
        <v/>
      </c>
      <c r="U99" s="71">
        <v>0</v>
      </c>
      <c r="V99" s="72" t="str">
        <f>IFERROR(IF(U99&gt;1,U99*0.9,""),"")</f>
        <v/>
      </c>
      <c r="W99" s="72">
        <v>0</v>
      </c>
      <c r="X99" s="73" t="str">
        <f t="shared" si="229"/>
        <v/>
      </c>
      <c r="Y99" s="16" t="str">
        <f>IFERROR(IF((IFERROR(IF(W99&gt;1,(V99-X99)/V99,""),(($G99*0.9)-X99)/($G99*0.9)))&gt;1%,IFERROR(IF(W99&gt;1,(V99-X99)/V99,""),(($G99*0.9)-X99)/($G99*0.9)),""),"")</f>
        <v/>
      </c>
      <c r="Z99" s="74">
        <v>777</v>
      </c>
      <c r="AA99" s="75">
        <f>IFERROR(IF(Z99&gt;1,Z99*0.9,""),"")</f>
        <v>699.30000000000007</v>
      </c>
      <c r="AB99" s="75">
        <v>91</v>
      </c>
      <c r="AC99" s="76">
        <f t="shared" si="230"/>
        <v>589</v>
      </c>
      <c r="AD99" s="18">
        <f>IFERROR(IF((IFERROR(IF(AB99&gt;1,(AA99-AC99)/AA99,""),(($G99*0.9)-AC99)/($G99*0.9)))&gt;1%,IFERROR(IF(AB99&gt;1,(AA99-AC99)/AA99,""),(($G99*0.9)-AC99)/($G99*0.9)),""),"")</f>
        <v>0.1577291577291578</v>
      </c>
      <c r="AE99" s="71">
        <v>0</v>
      </c>
      <c r="AF99" s="72" t="str">
        <f>IFERROR(IF(AE99&gt;1,AE99*0.9,""),"")</f>
        <v/>
      </c>
      <c r="AG99" s="72">
        <v>0</v>
      </c>
      <c r="AH99" s="73" t="str">
        <f t="shared" si="231"/>
        <v/>
      </c>
      <c r="AI99" s="16" t="str">
        <f>IFERROR(IF((IFERROR(IF(AG99&gt;1,(AF99-AH99)/AF99,""),(($G99*0.9)-AH99)/($G99*0.9)))&gt;1%,IFERROR(IF(AG99&gt;1,(AF99-AH99)/AF99,""),(($G99*0.9)-AH99)/($G99*0.9)),""),"")</f>
        <v/>
      </c>
      <c r="AJ99" s="74">
        <v>666</v>
      </c>
      <c r="AK99" s="75">
        <f>IFERROR(IF(AJ99&gt;1,AJ99*0.9,""),"")</f>
        <v>599.4</v>
      </c>
      <c r="AL99" s="75">
        <v>175</v>
      </c>
      <c r="AM99" s="76">
        <f t="shared" si="232"/>
        <v>505</v>
      </c>
      <c r="AN99" s="18">
        <f>IFERROR(IF((IFERROR(IF(AL99&gt;1,(AK99-AM99)/AK99,""),(($G99*0.9)-AM99)/($G99*0.9)))&gt;1%,IFERROR(IF(AL99&gt;1,(AK99-AM99)/AK99,""),(($G99*0.9)-AM99)/($G99*0.9)),""),"")</f>
        <v>0.1574908241574908</v>
      </c>
      <c r="AO99" s="71">
        <v>666</v>
      </c>
      <c r="AP99" s="72">
        <f>IFERROR(IF(AO99&gt;1,AO99*0.9,""),"")</f>
        <v>599.4</v>
      </c>
      <c r="AQ99" s="72">
        <v>175</v>
      </c>
      <c r="AR99" s="73">
        <f t="shared" si="233"/>
        <v>505</v>
      </c>
      <c r="AS99" s="16">
        <f>IFERROR(IF((IFERROR(IF(AQ99&gt;1,(AP99-AR99)/AP99,""),(($G99*0.9)-AR99)/($G99*0.9)))&gt;1%,IFERROR(IF(AQ99&gt;1,(AP99-AR99)/AP99,""),(($G99*0.9)-AR99)/($G99*0.9)),""),"")</f>
        <v>0.1574908241574908</v>
      </c>
      <c r="AT99" s="74">
        <v>832</v>
      </c>
      <c r="AU99" s="75">
        <f>IFERROR(IF(AT99&gt;1,AT99*0.9,""),"")</f>
        <v>748.80000000000007</v>
      </c>
      <c r="AV99" s="75">
        <v>49</v>
      </c>
      <c r="AW99" s="76">
        <f t="shared" si="234"/>
        <v>631</v>
      </c>
      <c r="AX99" s="18">
        <f t="shared" si="271"/>
        <v>0.15731837606837615</v>
      </c>
      <c r="AY99" s="71">
        <v>832</v>
      </c>
      <c r="AZ99" s="72">
        <f>IFERROR(IF(AY99&gt;1,AY99*0.9,""),"")</f>
        <v>748.80000000000007</v>
      </c>
      <c r="BA99" s="72">
        <v>49</v>
      </c>
      <c r="BB99" s="73">
        <f t="shared" si="235"/>
        <v>631</v>
      </c>
      <c r="BC99" s="16">
        <f>IFERROR(IF((IFERROR(IF(BA99&gt;1,(AZ99-BB99)/AZ99,""),(($G99*0.9)-BB99)/($G99*0.9)))&gt;1%,IFERROR(IF(BA99&gt;1,(AZ99-BB99)/AZ99,""),(($G99*0.9)-BB99)/($G99*0.9)),""),"")</f>
        <v>0.15731837606837615</v>
      </c>
    </row>
    <row r="100" spans="1:55" s="5" customFormat="1" ht="12.75" customHeight="1">
      <c r="A100" s="43" t="s">
        <v>269</v>
      </c>
      <c r="B100" s="40" t="s">
        <v>169</v>
      </c>
      <c r="C100" s="4" t="s">
        <v>478</v>
      </c>
      <c r="D100" s="50">
        <v>0.71</v>
      </c>
      <c r="E100" s="41" t="s">
        <v>378</v>
      </c>
      <c r="F100" s="84">
        <v>879</v>
      </c>
      <c r="G100" s="84">
        <v>799</v>
      </c>
      <c r="H100" s="143">
        <v>629</v>
      </c>
      <c r="I100" s="143">
        <v>18</v>
      </c>
      <c r="J100" s="97">
        <f t="shared" si="255"/>
        <v>611</v>
      </c>
      <c r="K100" s="71">
        <v>721</v>
      </c>
      <c r="L100" s="72">
        <f>IFERROR(IF(K100&gt;1,K100*0.9,""),"")</f>
        <v>648.9</v>
      </c>
      <c r="M100" s="72">
        <v>59</v>
      </c>
      <c r="N100" s="73">
        <f t="shared" si="227"/>
        <v>552</v>
      </c>
      <c r="O100" s="16">
        <f>IFERROR(IF((IFERROR(IF(M100&gt;1,(L100-N100)/L100,""),(($G100*0.9)-N100)/($G100*0.9)))&gt;1%,IFERROR(IF(M100&gt;1,(L100-N100)/L100,""),(($G100*0.9)-N100)/($G100*0.9)),""),"")</f>
        <v>0.14932963476652794</v>
      </c>
      <c r="P100" s="74">
        <v>0</v>
      </c>
      <c r="Q100" s="75" t="str">
        <f>IFERROR(IF(P100&gt;1,P100*0.9,""),"")</f>
        <v/>
      </c>
      <c r="R100" s="75">
        <v>0</v>
      </c>
      <c r="S100" s="76" t="str">
        <f t="shared" si="228"/>
        <v/>
      </c>
      <c r="T100" s="18" t="str">
        <f>IFERROR(IF((IFERROR(IF(R100&gt;1,(Q100-S100)/Q100,""),(($G100*0.9)-S100)/($G100*0.9)))&gt;1%,IFERROR(IF(R100&gt;1,(Q100-S100)/Q100,""),(($G100*0.9)-S100)/($G100*0.9)),""),"")</f>
        <v/>
      </c>
      <c r="U100" s="71">
        <v>0</v>
      </c>
      <c r="V100" s="72" t="str">
        <f>IFERROR(IF(U100&gt;1,U100*0.9,""),"")</f>
        <v/>
      </c>
      <c r="W100" s="72">
        <v>0</v>
      </c>
      <c r="X100" s="73" t="str">
        <f t="shared" si="229"/>
        <v/>
      </c>
      <c r="Y100" s="16" t="str">
        <f>IFERROR(IF((IFERROR(IF(W100&gt;1,(V100-X100)/V100,""),(($G100*0.9)-X100)/($G100*0.9)))&gt;1%,IFERROR(IF(W100&gt;1,(V100-X100)/V100,""),(($G100*0.9)-X100)/($G100*0.9)),""),"")</f>
        <v/>
      </c>
      <c r="Z100" s="74">
        <v>721</v>
      </c>
      <c r="AA100" s="75">
        <f>IFERROR(IF(Z100&gt;1,Z100*0.9,""),"")</f>
        <v>648.9</v>
      </c>
      <c r="AB100" s="75">
        <v>59</v>
      </c>
      <c r="AC100" s="76">
        <f t="shared" si="230"/>
        <v>552</v>
      </c>
      <c r="AD100" s="18">
        <f>IFERROR(IF((IFERROR(IF(AB100&gt;1,(AA100-AC100)/AA100,""),(($G100*0.9)-AC100)/($G100*0.9)))&gt;1%,IFERROR(IF(AB100&gt;1,(AA100-AC100)/AA100,""),(($G100*0.9)-AC100)/($G100*0.9)),""),"")</f>
        <v>0.14932963476652794</v>
      </c>
      <c r="AE100" s="71">
        <v>0</v>
      </c>
      <c r="AF100" s="72" t="str">
        <f>IFERROR(IF(AE100&gt;1,AE100*0.9,""),"")</f>
        <v/>
      </c>
      <c r="AG100" s="72">
        <v>0</v>
      </c>
      <c r="AH100" s="73" t="str">
        <f t="shared" si="231"/>
        <v/>
      </c>
      <c r="AI100" s="16" t="str">
        <f>IFERROR(IF((IFERROR(IF(AG100&gt;1,(AF100-AH100)/AF100,""),(($G100*0.9)-AH100)/($G100*0.9)))&gt;1%,IFERROR(IF(AG100&gt;1,(AF100-AH100)/AF100,""),(($G100*0.9)-AH100)/($G100*0.9)),""),"")</f>
        <v/>
      </c>
      <c r="AJ100" s="74">
        <v>666</v>
      </c>
      <c r="AK100" s="75">
        <f>IFERROR(IF(AJ100&gt;1,AJ100*0.9,""),"")</f>
        <v>599.4</v>
      </c>
      <c r="AL100" s="75">
        <v>99</v>
      </c>
      <c r="AM100" s="76">
        <f t="shared" si="232"/>
        <v>512</v>
      </c>
      <c r="AN100" s="18">
        <f>IFERROR(IF((IFERROR(IF(AL100&gt;1,(AK100-AM100)/AK100,""),(($G100*0.9)-AM100)/($G100*0.9)))&gt;1%,IFERROR(IF(AL100&gt;1,(AK100-AM100)/AK100,""),(($G100*0.9)-AM100)/($G100*0.9)),""),"")</f>
        <v>0.14581247914581244</v>
      </c>
      <c r="AO100" s="71">
        <v>666</v>
      </c>
      <c r="AP100" s="72">
        <f>IFERROR(IF(AO100&gt;1,AO100*0.9,""),"")</f>
        <v>599.4</v>
      </c>
      <c r="AQ100" s="72">
        <v>99</v>
      </c>
      <c r="AR100" s="73">
        <f t="shared" si="233"/>
        <v>512</v>
      </c>
      <c r="AS100" s="16">
        <f>IFERROR(IF((IFERROR(IF(AQ100&gt;1,(AP100-AR100)/AP100,""),(($G100*0.9)-AR100)/($G100*0.9)))&gt;1%,IFERROR(IF(AQ100&gt;1,(AP100-AR100)/AP100,""),(($G100*0.9)-AR100)/($G100*0.9)),""),"")</f>
        <v>0.14581247914581244</v>
      </c>
      <c r="AT100" s="74">
        <v>721</v>
      </c>
      <c r="AU100" s="75">
        <f>IFERROR(IF(AT100&gt;1,AT100*0.9,""),"")</f>
        <v>648.9</v>
      </c>
      <c r="AV100" s="75">
        <v>59</v>
      </c>
      <c r="AW100" s="76">
        <f t="shared" si="234"/>
        <v>552</v>
      </c>
      <c r="AX100" s="18">
        <f t="shared" si="271"/>
        <v>0.14932963476652794</v>
      </c>
      <c r="AY100" s="71">
        <v>721</v>
      </c>
      <c r="AZ100" s="72">
        <f>IFERROR(IF(AY100&gt;1,AY100*0.9,""),"")</f>
        <v>648.9</v>
      </c>
      <c r="BA100" s="72">
        <v>59</v>
      </c>
      <c r="BB100" s="73">
        <f t="shared" si="235"/>
        <v>552</v>
      </c>
      <c r="BC100" s="16">
        <f>IFERROR(IF((IFERROR(IF(BA100&gt;1,(AZ100-BB100)/AZ100,""),(($G100*0.9)-BB100)/($G100*0.9)))&gt;1%,IFERROR(IF(BA100&gt;1,(AZ100-BB100)/AZ100,""),(($G100*0.9)-BB100)/($G100*0.9)),""),"")</f>
        <v>0.14932963476652794</v>
      </c>
    </row>
    <row r="101" spans="1:55" s="5" customFormat="1" ht="12.75" customHeight="1" thickBot="1">
      <c r="A101" s="44" t="s">
        <v>495</v>
      </c>
      <c r="B101" s="38" t="s">
        <v>169</v>
      </c>
      <c r="C101" s="9" t="s">
        <v>460</v>
      </c>
      <c r="D101" s="51">
        <v>0.71</v>
      </c>
      <c r="E101" s="2" t="s">
        <v>378</v>
      </c>
      <c r="F101" s="85">
        <v>934</v>
      </c>
      <c r="G101" s="85">
        <v>849</v>
      </c>
      <c r="H101" s="144">
        <v>668</v>
      </c>
      <c r="I101" s="144">
        <v>0</v>
      </c>
      <c r="J101" s="99">
        <f t="shared" ref="J101" si="274">IFERROR(H101-I101,H101)</f>
        <v>668</v>
      </c>
      <c r="K101" s="78">
        <v>0</v>
      </c>
      <c r="L101" s="79" t="str">
        <f>IFERROR(IF(K101&gt;1,K101*0.9,""),"")</f>
        <v/>
      </c>
      <c r="M101" s="79">
        <v>0</v>
      </c>
      <c r="N101" s="80" t="str">
        <f t="shared" si="227"/>
        <v/>
      </c>
      <c r="O101" s="17" t="str">
        <f>IFERROR(IF((IFERROR(IF(M101&gt;1,(L101-N101)/L101,""),(($G101*0.9)-N101)/($G101*0.9)))&gt;1%,IFERROR(IF(M101&gt;1,(L101-N101)/L101,""),(($G101*0.9)-N101)/($G101*0.9)),""),"")</f>
        <v/>
      </c>
      <c r="P101" s="81">
        <v>0</v>
      </c>
      <c r="Q101" s="82" t="str">
        <f>IFERROR(IF(P101&gt;1,P101*0.9,""),"")</f>
        <v/>
      </c>
      <c r="R101" s="82">
        <v>0</v>
      </c>
      <c r="S101" s="83" t="str">
        <f t="shared" si="228"/>
        <v/>
      </c>
      <c r="T101" s="19" t="str">
        <f>IFERROR(IF((IFERROR(IF(R101&gt;1,(Q101-S101)/Q101,""),(($G101*0.9)-S101)/($G101*0.9)))&gt;1%,IFERROR(IF(R101&gt;1,(Q101-S101)/Q101,""),(($G101*0.9)-S101)/($G101*0.9)),""),"")</f>
        <v/>
      </c>
      <c r="U101" s="78">
        <v>0</v>
      </c>
      <c r="V101" s="79" t="str">
        <f>IFERROR(IF(U101&gt;1,U101*0.9,""),"")</f>
        <v/>
      </c>
      <c r="W101" s="79">
        <v>0</v>
      </c>
      <c r="X101" s="80" t="str">
        <f t="shared" si="229"/>
        <v/>
      </c>
      <c r="Y101" s="17" t="str">
        <f>IFERROR(IF((IFERROR(IF(W101&gt;1,(V101-X101)/V101,""),(($G101*0.9)-X101)/($G101*0.9)))&gt;1%,IFERROR(IF(W101&gt;1,(V101-X101)/V101,""),(($G101*0.9)-X101)/($G101*0.9)),""),"")</f>
        <v/>
      </c>
      <c r="Z101" s="81">
        <v>0</v>
      </c>
      <c r="AA101" s="82" t="str">
        <f>IFERROR(IF(Z101&gt;1,Z101*0.9,""),"")</f>
        <v/>
      </c>
      <c r="AB101" s="82">
        <v>0</v>
      </c>
      <c r="AC101" s="83" t="str">
        <f t="shared" si="230"/>
        <v/>
      </c>
      <c r="AD101" s="19" t="str">
        <f>IFERROR(IF((IFERROR(IF(AB101&gt;1,(AA101-AC101)/AA101,""),(($G101*0.9)-AC101)/($G101*0.9)))&gt;1%,IFERROR(IF(AB101&gt;1,(AA101-AC101)/AA101,""),(($G101*0.9)-AC101)/($G101*0.9)),""),"")</f>
        <v/>
      </c>
      <c r="AE101" s="78">
        <v>0</v>
      </c>
      <c r="AF101" s="79" t="str">
        <f>IFERROR(IF(AE101&gt;1,AE101*0.9,""),"")</f>
        <v/>
      </c>
      <c r="AG101" s="79">
        <v>0</v>
      </c>
      <c r="AH101" s="80" t="str">
        <f t="shared" si="231"/>
        <v/>
      </c>
      <c r="AI101" s="17" t="str">
        <f>IFERROR(IF((IFERROR(IF(AG101&gt;1,(AF101-AH101)/AF101,""),(($G101*0.9)-AH101)/($G101*0.9)))&gt;1%,IFERROR(IF(AG101&gt;1,(AF101-AH101)/AF101,""),(($G101*0.9)-AH101)/($G101*0.9)),""),"")</f>
        <v/>
      </c>
      <c r="AJ101" s="81">
        <v>777</v>
      </c>
      <c r="AK101" s="82">
        <f>IFERROR(IF(AJ101&gt;1,AJ101*0.9,""),"")</f>
        <v>699.30000000000007</v>
      </c>
      <c r="AL101" s="82">
        <v>56</v>
      </c>
      <c r="AM101" s="83">
        <f t="shared" si="232"/>
        <v>612</v>
      </c>
      <c r="AN101" s="19">
        <f>IFERROR(IF((IFERROR(IF(AL101&gt;1,(AK101-AM101)/AK101,""),(($G101*0.9)-AM101)/($G101*0.9)))&gt;1%,IFERROR(IF(AL101&gt;1,(AK101-AM101)/AK101,""),(($G101*0.9)-AM101)/($G101*0.9)),""),"")</f>
        <v>0.12483912483912492</v>
      </c>
      <c r="AO101" s="78">
        <v>777</v>
      </c>
      <c r="AP101" s="79">
        <f>IFERROR(IF(AO101&gt;1,AO101*0.9,""),"")</f>
        <v>699.30000000000007</v>
      </c>
      <c r="AQ101" s="79">
        <v>56</v>
      </c>
      <c r="AR101" s="80">
        <f t="shared" si="233"/>
        <v>612</v>
      </c>
      <c r="AS101" s="17">
        <f>IFERROR(IF((IFERROR(IF(AQ101&gt;1,(AP101-AR101)/AP101,""),(($G101*0.9)-AR101)/($G101*0.9)))&gt;1%,IFERROR(IF(AQ101&gt;1,(AP101-AR101)/AP101,""),(($G101*0.9)-AR101)/($G101*0.9)),""),"")</f>
        <v>0.12483912483912492</v>
      </c>
      <c r="AT101" s="81">
        <v>0</v>
      </c>
      <c r="AU101" s="82" t="str">
        <f>IFERROR(IF(AT101&gt;1,AT101*0.9,""),"")</f>
        <v/>
      </c>
      <c r="AV101" s="82">
        <v>0</v>
      </c>
      <c r="AW101" s="83" t="str">
        <f t="shared" si="234"/>
        <v/>
      </c>
      <c r="AX101" s="19" t="str">
        <f t="shared" ref="AX101" si="275">IFERROR(IF((IFERROR(IF(AV101&gt;1,(AU101-AW101)/AU101,""),(($G101*0.9)-AW101)/($G101*0.9)))&gt;1%,IFERROR(IF(AV101&gt;1,(AU101-AW101)/AU101,""),(($G101*0.9)-AW101)/($G101*0.9)),""),"")</f>
        <v/>
      </c>
      <c r="AY101" s="78">
        <v>0</v>
      </c>
      <c r="AZ101" s="79" t="str">
        <f>IFERROR(IF(AY101&gt;1,AY101*0.9,""),"")</f>
        <v/>
      </c>
      <c r="BA101" s="79">
        <v>0</v>
      </c>
      <c r="BB101" s="80" t="str">
        <f t="shared" si="235"/>
        <v/>
      </c>
      <c r="BC101" s="17" t="str">
        <f>IFERROR(IF((IFERROR(IF(BA101&gt;1,(AZ101-BB101)/AZ101,""),(($G101*0.9)-BB101)/($G101*0.9)))&gt;1%,IFERROR(IF(BA101&gt;1,(AZ101-BB101)/AZ101,""),(($G101*0.9)-BB101)/($G101*0.9)),""),"")</f>
        <v/>
      </c>
    </row>
    <row r="102" spans="1:55" s="5" customFormat="1" ht="12.75" customHeight="1">
      <c r="A102" s="45" t="s">
        <v>52</v>
      </c>
      <c r="B102" s="36" t="s">
        <v>169</v>
      </c>
      <c r="C102" s="6" t="s">
        <v>5</v>
      </c>
      <c r="D102" s="52">
        <v>0.71</v>
      </c>
      <c r="E102" s="7" t="s">
        <v>335</v>
      </c>
      <c r="F102" s="86">
        <v>934</v>
      </c>
      <c r="G102" s="86">
        <v>0</v>
      </c>
      <c r="H102" s="145">
        <v>648</v>
      </c>
      <c r="I102" s="145">
        <v>0</v>
      </c>
      <c r="J102" s="95">
        <f t="shared" si="255"/>
        <v>648</v>
      </c>
      <c r="K102" s="108">
        <v>0</v>
      </c>
      <c r="L102" s="109" t="str">
        <f t="shared" si="256"/>
        <v/>
      </c>
      <c r="M102" s="109">
        <v>0</v>
      </c>
      <c r="N102" s="112" t="str">
        <f t="shared" si="227"/>
        <v/>
      </c>
      <c r="O102" s="15" t="str">
        <f t="shared" si="257"/>
        <v/>
      </c>
      <c r="P102" s="110">
        <v>0</v>
      </c>
      <c r="Q102" s="111" t="str">
        <f t="shared" si="258"/>
        <v/>
      </c>
      <c r="R102" s="111">
        <v>0</v>
      </c>
      <c r="S102" s="113" t="str">
        <f t="shared" si="228"/>
        <v/>
      </c>
      <c r="T102" s="20" t="str">
        <f t="shared" si="259"/>
        <v/>
      </c>
      <c r="U102" s="108">
        <v>0</v>
      </c>
      <c r="V102" s="109" t="str">
        <f t="shared" si="260"/>
        <v/>
      </c>
      <c r="W102" s="109">
        <v>0</v>
      </c>
      <c r="X102" s="112" t="str">
        <f t="shared" si="229"/>
        <v/>
      </c>
      <c r="Y102" s="15" t="str">
        <f t="shared" si="261"/>
        <v/>
      </c>
      <c r="Z102" s="110">
        <v>0</v>
      </c>
      <c r="AA102" s="111" t="str">
        <f t="shared" si="262"/>
        <v/>
      </c>
      <c r="AB102" s="111">
        <v>0</v>
      </c>
      <c r="AC102" s="113" t="str">
        <f t="shared" si="230"/>
        <v/>
      </c>
      <c r="AD102" s="20" t="str">
        <f t="shared" si="263"/>
        <v/>
      </c>
      <c r="AE102" s="108">
        <v>0</v>
      </c>
      <c r="AF102" s="109" t="str">
        <f t="shared" si="264"/>
        <v/>
      </c>
      <c r="AG102" s="109">
        <v>0</v>
      </c>
      <c r="AH102" s="112" t="str">
        <f t="shared" si="231"/>
        <v/>
      </c>
      <c r="AI102" s="15" t="str">
        <f t="shared" si="265"/>
        <v/>
      </c>
      <c r="AJ102" s="110">
        <v>0</v>
      </c>
      <c r="AK102" s="111" t="str">
        <f t="shared" si="266"/>
        <v/>
      </c>
      <c r="AL102" s="111">
        <v>0</v>
      </c>
      <c r="AM102" s="113" t="str">
        <f t="shared" si="232"/>
        <v/>
      </c>
      <c r="AN102" s="20" t="str">
        <f t="shared" si="267"/>
        <v/>
      </c>
      <c r="AO102" s="108">
        <v>0</v>
      </c>
      <c r="AP102" s="109" t="str">
        <f t="shared" si="268"/>
        <v/>
      </c>
      <c r="AQ102" s="109">
        <v>0</v>
      </c>
      <c r="AR102" s="112" t="str">
        <f t="shared" si="233"/>
        <v/>
      </c>
      <c r="AS102" s="15" t="str">
        <f t="shared" si="269"/>
        <v/>
      </c>
      <c r="AT102" s="110">
        <v>0</v>
      </c>
      <c r="AU102" s="111" t="str">
        <f t="shared" si="270"/>
        <v/>
      </c>
      <c r="AV102" s="111">
        <v>0</v>
      </c>
      <c r="AW102" s="113" t="str">
        <f t="shared" si="234"/>
        <v/>
      </c>
      <c r="AX102" s="20" t="str">
        <f t="shared" si="271"/>
        <v/>
      </c>
      <c r="AY102" s="108">
        <v>0</v>
      </c>
      <c r="AZ102" s="109" t="str">
        <f t="shared" si="272"/>
        <v/>
      </c>
      <c r="BA102" s="109">
        <v>0</v>
      </c>
      <c r="BB102" s="112" t="str">
        <f t="shared" si="235"/>
        <v/>
      </c>
      <c r="BC102" s="15" t="str">
        <f t="shared" si="273"/>
        <v/>
      </c>
    </row>
    <row r="103" spans="1:55" s="5" customFormat="1" ht="12.75" customHeight="1">
      <c r="A103" s="43" t="s">
        <v>54</v>
      </c>
      <c r="B103" s="40" t="s">
        <v>169</v>
      </c>
      <c r="C103" s="4"/>
      <c r="D103" s="50">
        <v>0.71</v>
      </c>
      <c r="E103" s="41" t="s">
        <v>335</v>
      </c>
      <c r="F103" s="84">
        <v>1099</v>
      </c>
      <c r="G103" s="84">
        <v>999</v>
      </c>
      <c r="H103" s="143">
        <v>765</v>
      </c>
      <c r="I103" s="143">
        <v>0</v>
      </c>
      <c r="J103" s="97">
        <f t="shared" si="255"/>
        <v>765</v>
      </c>
      <c r="K103" s="71">
        <v>0</v>
      </c>
      <c r="L103" s="72" t="str">
        <f t="shared" si="256"/>
        <v/>
      </c>
      <c r="M103" s="72">
        <v>0</v>
      </c>
      <c r="N103" s="73" t="str">
        <f t="shared" si="227"/>
        <v/>
      </c>
      <c r="O103" s="16" t="str">
        <f t="shared" si="257"/>
        <v/>
      </c>
      <c r="P103" s="74">
        <v>0</v>
      </c>
      <c r="Q103" s="75" t="str">
        <f t="shared" si="258"/>
        <v/>
      </c>
      <c r="R103" s="75">
        <v>0</v>
      </c>
      <c r="S103" s="76" t="str">
        <f t="shared" si="228"/>
        <v/>
      </c>
      <c r="T103" s="18" t="str">
        <f t="shared" si="259"/>
        <v/>
      </c>
      <c r="U103" s="71">
        <v>888</v>
      </c>
      <c r="V103" s="72">
        <f t="shared" si="260"/>
        <v>799.2</v>
      </c>
      <c r="W103" s="72">
        <v>84</v>
      </c>
      <c r="X103" s="73">
        <f t="shared" si="229"/>
        <v>681</v>
      </c>
      <c r="Y103" s="16">
        <f t="shared" si="261"/>
        <v>0.14789789789789795</v>
      </c>
      <c r="Z103" s="74">
        <v>0</v>
      </c>
      <c r="AA103" s="75" t="str">
        <f t="shared" si="262"/>
        <v/>
      </c>
      <c r="AB103" s="75">
        <v>0</v>
      </c>
      <c r="AC103" s="76" t="str">
        <f t="shared" si="230"/>
        <v/>
      </c>
      <c r="AD103" s="18" t="str">
        <f t="shared" si="263"/>
        <v/>
      </c>
      <c r="AE103" s="71">
        <v>888</v>
      </c>
      <c r="AF103" s="72">
        <f t="shared" si="264"/>
        <v>799.2</v>
      </c>
      <c r="AG103" s="72">
        <v>84</v>
      </c>
      <c r="AH103" s="73">
        <f t="shared" si="231"/>
        <v>681</v>
      </c>
      <c r="AI103" s="16">
        <f t="shared" si="265"/>
        <v>0.14789789789789795</v>
      </c>
      <c r="AJ103" s="74">
        <v>777</v>
      </c>
      <c r="AK103" s="75">
        <f t="shared" si="266"/>
        <v>699.30000000000007</v>
      </c>
      <c r="AL103" s="75">
        <v>165</v>
      </c>
      <c r="AM103" s="76">
        <f t="shared" si="232"/>
        <v>600</v>
      </c>
      <c r="AN103" s="18">
        <f t="shared" si="267"/>
        <v>0.14199914199914207</v>
      </c>
      <c r="AO103" s="71">
        <v>777</v>
      </c>
      <c r="AP103" s="72">
        <f t="shared" si="268"/>
        <v>699.30000000000007</v>
      </c>
      <c r="AQ103" s="72">
        <v>165</v>
      </c>
      <c r="AR103" s="73">
        <f t="shared" si="233"/>
        <v>600</v>
      </c>
      <c r="AS103" s="16">
        <f t="shared" si="269"/>
        <v>0.14199914199914207</v>
      </c>
      <c r="AT103" s="74">
        <v>888</v>
      </c>
      <c r="AU103" s="75">
        <f t="shared" si="270"/>
        <v>799.2</v>
      </c>
      <c r="AV103" s="75">
        <v>84</v>
      </c>
      <c r="AW103" s="76">
        <f t="shared" si="234"/>
        <v>681</v>
      </c>
      <c r="AX103" s="18">
        <f t="shared" si="271"/>
        <v>0.14789789789789795</v>
      </c>
      <c r="AY103" s="71">
        <v>0</v>
      </c>
      <c r="AZ103" s="72" t="str">
        <f t="shared" si="272"/>
        <v/>
      </c>
      <c r="BA103" s="72">
        <v>0</v>
      </c>
      <c r="BB103" s="73" t="str">
        <f t="shared" si="235"/>
        <v/>
      </c>
      <c r="BC103" s="16" t="str">
        <f t="shared" si="273"/>
        <v/>
      </c>
    </row>
    <row r="104" spans="1:55" s="5" customFormat="1" ht="12.75" customHeight="1">
      <c r="A104" s="43" t="s">
        <v>242</v>
      </c>
      <c r="B104" s="40" t="s">
        <v>169</v>
      </c>
      <c r="C104" s="4" t="s">
        <v>5</v>
      </c>
      <c r="D104" s="50">
        <v>0.71</v>
      </c>
      <c r="E104" s="41" t="s">
        <v>335</v>
      </c>
      <c r="F104" s="84">
        <v>1154</v>
      </c>
      <c r="G104" s="84">
        <v>0</v>
      </c>
      <c r="H104" s="143">
        <v>805</v>
      </c>
      <c r="I104" s="143">
        <v>0</v>
      </c>
      <c r="J104" s="97">
        <f t="shared" si="255"/>
        <v>805</v>
      </c>
      <c r="K104" s="71">
        <v>0</v>
      </c>
      <c r="L104" s="72" t="str">
        <f t="shared" si="256"/>
        <v/>
      </c>
      <c r="M104" s="72">
        <v>0</v>
      </c>
      <c r="N104" s="73" t="str">
        <f t="shared" si="227"/>
        <v/>
      </c>
      <c r="O104" s="16" t="str">
        <f t="shared" si="257"/>
        <v/>
      </c>
      <c r="P104" s="74">
        <v>0</v>
      </c>
      <c r="Q104" s="75" t="str">
        <f t="shared" si="258"/>
        <v/>
      </c>
      <c r="R104" s="75">
        <v>0</v>
      </c>
      <c r="S104" s="76" t="str">
        <f t="shared" si="228"/>
        <v/>
      </c>
      <c r="T104" s="18" t="str">
        <f t="shared" si="259"/>
        <v/>
      </c>
      <c r="U104" s="71">
        <v>0</v>
      </c>
      <c r="V104" s="72" t="str">
        <f t="shared" si="260"/>
        <v/>
      </c>
      <c r="W104" s="72">
        <v>0</v>
      </c>
      <c r="X104" s="73" t="str">
        <f t="shared" si="229"/>
        <v/>
      </c>
      <c r="Y104" s="16" t="str">
        <f t="shared" si="261"/>
        <v/>
      </c>
      <c r="Z104" s="74">
        <v>0</v>
      </c>
      <c r="AA104" s="75" t="str">
        <f t="shared" si="262"/>
        <v/>
      </c>
      <c r="AB104" s="75">
        <v>0</v>
      </c>
      <c r="AC104" s="76" t="str">
        <f t="shared" si="230"/>
        <v/>
      </c>
      <c r="AD104" s="18" t="str">
        <f t="shared" si="263"/>
        <v/>
      </c>
      <c r="AE104" s="71">
        <v>0</v>
      </c>
      <c r="AF104" s="72" t="str">
        <f t="shared" si="264"/>
        <v/>
      </c>
      <c r="AG104" s="72">
        <v>0</v>
      </c>
      <c r="AH104" s="73" t="str">
        <f t="shared" si="231"/>
        <v/>
      </c>
      <c r="AI104" s="16" t="str">
        <f t="shared" si="265"/>
        <v/>
      </c>
      <c r="AJ104" s="74">
        <v>0</v>
      </c>
      <c r="AK104" s="75" t="str">
        <f t="shared" si="266"/>
        <v/>
      </c>
      <c r="AL104" s="75">
        <v>0</v>
      </c>
      <c r="AM104" s="76" t="str">
        <f t="shared" si="232"/>
        <v/>
      </c>
      <c r="AN104" s="18" t="str">
        <f t="shared" si="267"/>
        <v/>
      </c>
      <c r="AO104" s="71">
        <v>0</v>
      </c>
      <c r="AP104" s="72" t="str">
        <f t="shared" si="268"/>
        <v/>
      </c>
      <c r="AQ104" s="72">
        <v>0</v>
      </c>
      <c r="AR104" s="73" t="str">
        <f t="shared" si="233"/>
        <v/>
      </c>
      <c r="AS104" s="16" t="str">
        <f t="shared" si="269"/>
        <v/>
      </c>
      <c r="AT104" s="74">
        <v>0</v>
      </c>
      <c r="AU104" s="75" t="str">
        <f t="shared" si="270"/>
        <v/>
      </c>
      <c r="AV104" s="75">
        <v>0</v>
      </c>
      <c r="AW104" s="76" t="str">
        <f t="shared" si="234"/>
        <v/>
      </c>
      <c r="AX104" s="18" t="str">
        <f t="shared" si="271"/>
        <v/>
      </c>
      <c r="AY104" s="71">
        <v>0</v>
      </c>
      <c r="AZ104" s="72" t="str">
        <f t="shared" si="272"/>
        <v/>
      </c>
      <c r="BA104" s="72">
        <v>0</v>
      </c>
      <c r="BB104" s="73" t="str">
        <f t="shared" si="235"/>
        <v/>
      </c>
      <c r="BC104" s="16" t="str">
        <f t="shared" si="273"/>
        <v/>
      </c>
    </row>
    <row r="105" spans="1:55" s="5" customFormat="1" ht="12.75" customHeight="1">
      <c r="A105" s="43" t="s">
        <v>53</v>
      </c>
      <c r="B105" s="40" t="s">
        <v>169</v>
      </c>
      <c r="C105" s="4"/>
      <c r="D105" s="50">
        <v>0.71</v>
      </c>
      <c r="E105" s="41" t="s">
        <v>335</v>
      </c>
      <c r="F105" s="84">
        <v>989</v>
      </c>
      <c r="G105" s="84">
        <v>899</v>
      </c>
      <c r="H105" s="143">
        <v>688</v>
      </c>
      <c r="I105" s="143">
        <v>0</v>
      </c>
      <c r="J105" s="97">
        <f t="shared" si="255"/>
        <v>688</v>
      </c>
      <c r="K105" s="71">
        <v>0</v>
      </c>
      <c r="L105" s="72" t="str">
        <f t="shared" si="256"/>
        <v/>
      </c>
      <c r="M105" s="72">
        <v>0</v>
      </c>
      <c r="N105" s="73" t="str">
        <f t="shared" si="227"/>
        <v/>
      </c>
      <c r="O105" s="16" t="str">
        <f t="shared" si="257"/>
        <v/>
      </c>
      <c r="P105" s="74">
        <v>0</v>
      </c>
      <c r="Q105" s="75" t="str">
        <f t="shared" si="258"/>
        <v/>
      </c>
      <c r="R105" s="75">
        <v>0</v>
      </c>
      <c r="S105" s="76" t="str">
        <f t="shared" si="228"/>
        <v/>
      </c>
      <c r="T105" s="18" t="str">
        <f t="shared" si="259"/>
        <v/>
      </c>
      <c r="U105" s="71">
        <v>777</v>
      </c>
      <c r="V105" s="72">
        <f t="shared" si="260"/>
        <v>699.30000000000007</v>
      </c>
      <c r="W105" s="72">
        <v>92</v>
      </c>
      <c r="X105" s="73">
        <f t="shared" si="229"/>
        <v>596</v>
      </c>
      <c r="Y105" s="16">
        <f t="shared" si="261"/>
        <v>0.14771914771914779</v>
      </c>
      <c r="Z105" s="74">
        <v>0</v>
      </c>
      <c r="AA105" s="75" t="str">
        <f t="shared" si="262"/>
        <v/>
      </c>
      <c r="AB105" s="75">
        <v>0</v>
      </c>
      <c r="AC105" s="76" t="str">
        <f t="shared" si="230"/>
        <v/>
      </c>
      <c r="AD105" s="18" t="str">
        <f t="shared" si="263"/>
        <v/>
      </c>
      <c r="AE105" s="71">
        <v>777</v>
      </c>
      <c r="AF105" s="72">
        <f t="shared" si="264"/>
        <v>699.30000000000007</v>
      </c>
      <c r="AG105" s="72">
        <v>92</v>
      </c>
      <c r="AH105" s="73">
        <f t="shared" si="231"/>
        <v>596</v>
      </c>
      <c r="AI105" s="16">
        <f t="shared" si="265"/>
        <v>0.14771914771914779</v>
      </c>
      <c r="AJ105" s="74">
        <v>721</v>
      </c>
      <c r="AK105" s="75">
        <f t="shared" si="266"/>
        <v>648.9</v>
      </c>
      <c r="AL105" s="75">
        <v>130</v>
      </c>
      <c r="AM105" s="76">
        <f t="shared" si="232"/>
        <v>558</v>
      </c>
      <c r="AN105" s="18">
        <f t="shared" si="267"/>
        <v>0.14008321775312063</v>
      </c>
      <c r="AO105" s="71">
        <v>721</v>
      </c>
      <c r="AP105" s="72">
        <f t="shared" si="268"/>
        <v>648.9</v>
      </c>
      <c r="AQ105" s="72">
        <v>130</v>
      </c>
      <c r="AR105" s="73">
        <f t="shared" si="233"/>
        <v>558</v>
      </c>
      <c r="AS105" s="16">
        <f t="shared" si="269"/>
        <v>0.14008321775312063</v>
      </c>
      <c r="AT105" s="74">
        <v>777</v>
      </c>
      <c r="AU105" s="75">
        <f t="shared" si="270"/>
        <v>699.30000000000007</v>
      </c>
      <c r="AV105" s="75">
        <v>92</v>
      </c>
      <c r="AW105" s="76">
        <f t="shared" si="234"/>
        <v>596</v>
      </c>
      <c r="AX105" s="18">
        <f t="shared" si="271"/>
        <v>0.14771914771914779</v>
      </c>
      <c r="AY105" s="71">
        <v>0</v>
      </c>
      <c r="AZ105" s="72" t="str">
        <f t="shared" si="272"/>
        <v/>
      </c>
      <c r="BA105" s="72">
        <v>0</v>
      </c>
      <c r="BB105" s="73" t="str">
        <f t="shared" si="235"/>
        <v/>
      </c>
      <c r="BC105" s="16" t="str">
        <f t="shared" si="273"/>
        <v/>
      </c>
    </row>
    <row r="106" spans="1:55" s="5" customFormat="1" ht="12.75" customHeight="1">
      <c r="A106" s="43" t="s">
        <v>420</v>
      </c>
      <c r="B106" s="40" t="s">
        <v>169</v>
      </c>
      <c r="C106" s="4"/>
      <c r="D106" s="50">
        <v>0.71</v>
      </c>
      <c r="E106" s="41" t="s">
        <v>202</v>
      </c>
      <c r="F106" s="84">
        <v>1154</v>
      </c>
      <c r="G106" s="84">
        <v>1049</v>
      </c>
      <c r="H106" s="143">
        <v>813</v>
      </c>
      <c r="I106" s="143">
        <v>20</v>
      </c>
      <c r="J106" s="97">
        <f t="shared" si="255"/>
        <v>793</v>
      </c>
      <c r="K106" s="71">
        <v>943</v>
      </c>
      <c r="L106" s="72">
        <f>IFERROR(IF(K106&gt;1,K106*0.9,""),"")</f>
        <v>848.7</v>
      </c>
      <c r="M106" s="72">
        <v>79</v>
      </c>
      <c r="N106" s="73">
        <f t="shared" si="227"/>
        <v>714</v>
      </c>
      <c r="O106" s="16">
        <f>IFERROR(IF((IFERROR(IF(M106&gt;1,(L106-N106)/L106,""),(($G106*0.9)-N106)/($G106*0.9)))&gt;1%,IFERROR(IF(M106&gt;1,(L106-N106)/L106,""),(($G106*0.9)-N106)/($G106*0.9)),""),"")</f>
        <v>0.15871332626369747</v>
      </c>
      <c r="P106" s="74">
        <v>0</v>
      </c>
      <c r="Q106" s="75" t="str">
        <f>IFERROR(IF(P106&gt;1,P106*0.9,""),"")</f>
        <v/>
      </c>
      <c r="R106" s="75">
        <v>0</v>
      </c>
      <c r="S106" s="76" t="str">
        <f t="shared" si="228"/>
        <v/>
      </c>
      <c r="T106" s="18" t="str">
        <f>IFERROR(IF((IFERROR(IF(R106&gt;1,(Q106-S106)/Q106,""),(($G106*0.9)-S106)/($G106*0.9)))&gt;1%,IFERROR(IF(R106&gt;1,(Q106-S106)/Q106,""),(($G106*0.9)-S106)/($G106*0.9)),""),"")</f>
        <v/>
      </c>
      <c r="U106" s="71">
        <v>888</v>
      </c>
      <c r="V106" s="72">
        <f>IFERROR(IF(U106&gt;1,U106*0.9,""),"")</f>
        <v>799.2</v>
      </c>
      <c r="W106" s="72">
        <v>120</v>
      </c>
      <c r="X106" s="73">
        <f t="shared" si="229"/>
        <v>673</v>
      </c>
      <c r="Y106" s="16">
        <f>IFERROR(IF((IFERROR(IF(W106&gt;1,(V106-X106)/V106,""),(($G106*0.9)-X106)/($G106*0.9)))&gt;1%,IFERROR(IF(W106&gt;1,(V106-X106)/V106,""),(($G106*0.9)-X106)/($G106*0.9)),""),"")</f>
        <v>0.15790790790790796</v>
      </c>
      <c r="Z106" s="74">
        <v>888</v>
      </c>
      <c r="AA106" s="75">
        <f>IFERROR(IF(Z106&gt;1,Z106*0.9,""),"")</f>
        <v>799.2</v>
      </c>
      <c r="AB106" s="75">
        <v>120</v>
      </c>
      <c r="AC106" s="76">
        <f t="shared" si="230"/>
        <v>673</v>
      </c>
      <c r="AD106" s="18">
        <f>IFERROR(IF((IFERROR(IF(AB106&gt;1,(AA106-AC106)/AA106,""),(($G106*0.9)-AC106)/($G106*0.9)))&gt;1%,IFERROR(IF(AB106&gt;1,(AA106-AC106)/AA106,""),(($G106*0.9)-AC106)/($G106*0.9)),""),"")</f>
        <v>0.15790790790790796</v>
      </c>
      <c r="AE106" s="71">
        <v>999</v>
      </c>
      <c r="AF106" s="72">
        <f>IFERROR(IF(AE106&gt;1,AE106*0.9,""),"")</f>
        <v>899.1</v>
      </c>
      <c r="AG106" s="72">
        <v>36</v>
      </c>
      <c r="AH106" s="73">
        <f t="shared" si="231"/>
        <v>757</v>
      </c>
      <c r="AI106" s="16">
        <f>IFERROR(IF((IFERROR(IF(AG106&gt;1,(AF106-AH106)/AF106,""),(($G106*0.9)-AH106)/($G106*0.9)))&gt;1%,IFERROR(IF(AG106&gt;1,(AF106-AH106)/AF106,""),(($G106*0.9)-AH106)/($G106*0.9)),""),"")</f>
        <v>0.15804693582471363</v>
      </c>
      <c r="AJ106" s="74">
        <v>832</v>
      </c>
      <c r="AK106" s="75">
        <f>IFERROR(IF(AJ106&gt;1,AJ106*0.9,""),"")</f>
        <v>748.80000000000007</v>
      </c>
      <c r="AL106" s="75">
        <v>163</v>
      </c>
      <c r="AM106" s="76">
        <f t="shared" si="232"/>
        <v>630</v>
      </c>
      <c r="AN106" s="18">
        <f>IFERROR(IF((IFERROR(IF(AL106&gt;1,(AK106-AM106)/AK106,""),(($G106*0.9)-AM106)/($G106*0.9)))&gt;1%,IFERROR(IF(AL106&gt;1,(AK106-AM106)/AK106,""),(($G106*0.9)-AM106)/($G106*0.9)),""),"")</f>
        <v>0.15865384615384623</v>
      </c>
      <c r="AO106" s="71">
        <v>832</v>
      </c>
      <c r="AP106" s="72">
        <f>IFERROR(IF(AO106&gt;1,AO106*0.9,""),"")</f>
        <v>748.80000000000007</v>
      </c>
      <c r="AQ106" s="72">
        <v>163</v>
      </c>
      <c r="AR106" s="73">
        <f t="shared" si="233"/>
        <v>630</v>
      </c>
      <c r="AS106" s="16">
        <f>IFERROR(IF((IFERROR(IF(AQ106&gt;1,(AP106-AR106)/AP106,""),(($G106*0.9)-AR106)/($G106*0.9)))&gt;1%,IFERROR(IF(AQ106&gt;1,(AP106-AR106)/AP106,""),(($G106*0.9)-AR106)/($G106*0.9)),""),"")</f>
        <v>0.15865384615384623</v>
      </c>
      <c r="AT106" s="74">
        <v>943</v>
      </c>
      <c r="AU106" s="75">
        <f>IFERROR(IF(AT106&gt;1,AT106*0.9,""),"")</f>
        <v>848.7</v>
      </c>
      <c r="AV106" s="75">
        <v>79</v>
      </c>
      <c r="AW106" s="76">
        <f t="shared" si="234"/>
        <v>714</v>
      </c>
      <c r="AX106" s="18">
        <f t="shared" si="271"/>
        <v>0.15871332626369747</v>
      </c>
      <c r="AY106" s="71">
        <v>943</v>
      </c>
      <c r="AZ106" s="72">
        <f>IFERROR(IF(AY106&gt;1,AY106*0.9,""),"")</f>
        <v>848.7</v>
      </c>
      <c r="BA106" s="72">
        <v>79</v>
      </c>
      <c r="BB106" s="73">
        <f t="shared" si="235"/>
        <v>714</v>
      </c>
      <c r="BC106" s="16">
        <f>IFERROR(IF((IFERROR(IF(BA106&gt;1,(AZ106-BB106)/AZ106,""),(($G106*0.9)-BB106)/($G106*0.9)))&gt;1%,IFERROR(IF(BA106&gt;1,(AZ106-BB106)/AZ106,""),(($G106*0.9)-BB106)/($G106*0.9)),""),"")</f>
        <v>0.15871332626369747</v>
      </c>
    </row>
    <row r="107" spans="1:55" s="5" customFormat="1" ht="12.75" customHeight="1">
      <c r="A107" s="43" t="s">
        <v>421</v>
      </c>
      <c r="B107" s="40" t="s">
        <v>169</v>
      </c>
      <c r="C107" s="4"/>
      <c r="D107" s="50">
        <v>0.71</v>
      </c>
      <c r="E107" s="41" t="s">
        <v>202</v>
      </c>
      <c r="F107" s="84">
        <v>1099</v>
      </c>
      <c r="G107" s="84">
        <v>999</v>
      </c>
      <c r="H107" s="143">
        <v>775</v>
      </c>
      <c r="I107" s="143">
        <v>19</v>
      </c>
      <c r="J107" s="97">
        <f>IFERROR(H107-I107,H107)</f>
        <v>756</v>
      </c>
      <c r="K107" s="71">
        <v>888</v>
      </c>
      <c r="L107" s="72">
        <f>IFERROR(IF(K107&gt;1,K107*0.9,""),"")</f>
        <v>799.2</v>
      </c>
      <c r="M107" s="72">
        <v>83</v>
      </c>
      <c r="N107" s="73">
        <f t="shared" si="227"/>
        <v>673</v>
      </c>
      <c r="O107" s="16">
        <f>IFERROR(IF((IFERROR(IF(M107&gt;1,(L107-N107)/L107,""),(($G107*0.9)-N107)/($G107*0.9)))&gt;1%,IFERROR(IF(M107&gt;1,(L107-N107)/L107,""),(($G107*0.9)-N107)/($G107*0.9)),""),"")</f>
        <v>0.15790790790790796</v>
      </c>
      <c r="P107" s="74">
        <v>0</v>
      </c>
      <c r="Q107" s="75" t="str">
        <f>IFERROR(IF(P107&gt;1,P107*0.9,""),"")</f>
        <v/>
      </c>
      <c r="R107" s="75">
        <v>0</v>
      </c>
      <c r="S107" s="76" t="str">
        <f t="shared" si="228"/>
        <v/>
      </c>
      <c r="T107" s="18" t="str">
        <f>IFERROR(IF((IFERROR(IF(R107&gt;1,(Q107-S107)/Q107,""),(($G107*0.9)-S107)/($G107*0.9)))&gt;1%,IFERROR(IF(R107&gt;1,(Q107-S107)/Q107,""),(($G107*0.9)-S107)/($G107*0.9)),""),"")</f>
        <v/>
      </c>
      <c r="U107" s="71">
        <v>832</v>
      </c>
      <c r="V107" s="72">
        <f>IFERROR(IF(U107&gt;1,U107*0.9,""),"")</f>
        <v>748.80000000000007</v>
      </c>
      <c r="W107" s="72">
        <v>125</v>
      </c>
      <c r="X107" s="73">
        <f t="shared" si="229"/>
        <v>631</v>
      </c>
      <c r="Y107" s="16">
        <f>IFERROR(IF((IFERROR(IF(W107&gt;1,(V107-X107)/V107,""),(($G107*0.9)-X107)/($G107*0.9)))&gt;1%,IFERROR(IF(W107&gt;1,(V107-X107)/V107,""),(($G107*0.9)-X107)/($G107*0.9)),""),"")</f>
        <v>0.15731837606837615</v>
      </c>
      <c r="Z107" s="74">
        <v>832</v>
      </c>
      <c r="AA107" s="75">
        <f>IFERROR(IF(Z107&gt;1,Z107*0.9,""),"")</f>
        <v>748.80000000000007</v>
      </c>
      <c r="AB107" s="75">
        <v>125</v>
      </c>
      <c r="AC107" s="76">
        <f t="shared" si="230"/>
        <v>631</v>
      </c>
      <c r="AD107" s="18">
        <f>IFERROR(IF((IFERROR(IF(AB107&gt;1,(AA107-AC107)/AA107,""),(($G107*0.9)-AC107)/($G107*0.9)))&gt;1%,IFERROR(IF(AB107&gt;1,(AA107-AC107)/AA107,""),(($G107*0.9)-AC107)/($G107*0.9)),""),"")</f>
        <v>0.15731837606837615</v>
      </c>
      <c r="AE107" s="71">
        <v>943</v>
      </c>
      <c r="AF107" s="72">
        <f>IFERROR(IF(AE107&gt;1,AE107*0.9,""),"")</f>
        <v>848.7</v>
      </c>
      <c r="AG107" s="72">
        <v>41</v>
      </c>
      <c r="AH107" s="73">
        <f t="shared" si="231"/>
        <v>715</v>
      </c>
      <c r="AI107" s="16">
        <f>IFERROR(IF((IFERROR(IF(AG107&gt;1,(AF107-AH107)/AF107,""),(($G107*0.9)-AH107)/($G107*0.9)))&gt;1%,IFERROR(IF(AG107&gt;1,(AF107-AH107)/AF107,""),(($G107*0.9)-AH107)/($G107*0.9)),""),"")</f>
        <v>0.15753505361140571</v>
      </c>
      <c r="AJ107" s="74">
        <v>777</v>
      </c>
      <c r="AK107" s="75">
        <f>IFERROR(IF(AJ107&gt;1,AJ107*0.9,""),"")</f>
        <v>699.30000000000007</v>
      </c>
      <c r="AL107" s="75">
        <v>167</v>
      </c>
      <c r="AM107" s="76">
        <f t="shared" si="232"/>
        <v>589</v>
      </c>
      <c r="AN107" s="18">
        <f>IFERROR(IF((IFERROR(IF(AL107&gt;1,(AK107-AM107)/AK107,""),(($G107*0.9)-AM107)/($G107*0.9)))&gt;1%,IFERROR(IF(AL107&gt;1,(AK107-AM107)/AK107,""),(($G107*0.9)-AM107)/($G107*0.9)),""),"")</f>
        <v>0.1577291577291578</v>
      </c>
      <c r="AO107" s="71">
        <v>777</v>
      </c>
      <c r="AP107" s="72">
        <f>IFERROR(IF(AO107&gt;1,AO107*0.9,""),"")</f>
        <v>699.30000000000007</v>
      </c>
      <c r="AQ107" s="72">
        <v>167</v>
      </c>
      <c r="AR107" s="73">
        <f t="shared" si="233"/>
        <v>589</v>
      </c>
      <c r="AS107" s="16">
        <f>IFERROR(IF((IFERROR(IF(AQ107&gt;1,(AP107-AR107)/AP107,""),(($G107*0.9)-AR107)/($G107*0.9)))&gt;1%,IFERROR(IF(AQ107&gt;1,(AP107-AR107)/AP107,""),(($G107*0.9)-AR107)/($G107*0.9)),""),"")</f>
        <v>0.1577291577291578</v>
      </c>
      <c r="AT107" s="74">
        <v>888</v>
      </c>
      <c r="AU107" s="75">
        <f>IFERROR(IF(AT107&gt;1,AT107*0.9,""),"")</f>
        <v>799.2</v>
      </c>
      <c r="AV107" s="75">
        <v>83</v>
      </c>
      <c r="AW107" s="76">
        <f t="shared" si="234"/>
        <v>673</v>
      </c>
      <c r="AX107" s="18">
        <f>IFERROR(IF((IFERROR(IF(AV107&gt;1,(AU107-AW107)/AU107,""),(($G107*0.9)-AW107)/($G107*0.9)))&gt;1%,IFERROR(IF(AV107&gt;1,(AU107-AW107)/AU107,""),(($G107*0.9)-AW107)/($G107*0.9)),""),"")</f>
        <v>0.15790790790790796</v>
      </c>
      <c r="AY107" s="71">
        <v>888</v>
      </c>
      <c r="AZ107" s="72">
        <f>IFERROR(IF(AY107&gt;1,AY107*0.9,""),"")</f>
        <v>799.2</v>
      </c>
      <c r="BA107" s="72">
        <v>83</v>
      </c>
      <c r="BB107" s="73">
        <f t="shared" si="235"/>
        <v>673</v>
      </c>
      <c r="BC107" s="16">
        <f>IFERROR(IF((IFERROR(IF(BA107&gt;1,(AZ107-BB107)/AZ107,""),(($G107*0.9)-BB107)/($G107*0.9)))&gt;1%,IFERROR(IF(BA107&gt;1,(AZ107-BB107)/AZ107,""),(($G107*0.9)-BB107)/($G107*0.9)),""),"")</f>
        <v>0.15790790790790796</v>
      </c>
    </row>
    <row r="108" spans="1:55" s="5" customFormat="1" ht="12.75" customHeight="1">
      <c r="A108" s="43" t="s">
        <v>326</v>
      </c>
      <c r="B108" s="40" t="s">
        <v>169</v>
      </c>
      <c r="C108" s="4" t="s">
        <v>505</v>
      </c>
      <c r="D108" s="50">
        <v>0.71</v>
      </c>
      <c r="E108" s="41" t="s">
        <v>372</v>
      </c>
      <c r="F108" s="84">
        <v>1154</v>
      </c>
      <c r="G108" s="84">
        <v>1049</v>
      </c>
      <c r="H108" s="143">
        <v>813</v>
      </c>
      <c r="I108" s="143">
        <v>20</v>
      </c>
      <c r="J108" s="97">
        <f t="shared" si="255"/>
        <v>793</v>
      </c>
      <c r="K108" s="71">
        <v>0</v>
      </c>
      <c r="L108" s="72" t="str">
        <f t="shared" si="256"/>
        <v/>
      </c>
      <c r="M108" s="72">
        <v>0</v>
      </c>
      <c r="N108" s="73" t="str">
        <f t="shared" si="227"/>
        <v/>
      </c>
      <c r="O108" s="16" t="str">
        <f t="shared" si="257"/>
        <v/>
      </c>
      <c r="P108" s="74">
        <v>0</v>
      </c>
      <c r="Q108" s="75" t="str">
        <f t="shared" si="258"/>
        <v/>
      </c>
      <c r="R108" s="75">
        <v>0</v>
      </c>
      <c r="S108" s="76" t="str">
        <f t="shared" si="228"/>
        <v/>
      </c>
      <c r="T108" s="18" t="str">
        <f t="shared" si="259"/>
        <v/>
      </c>
      <c r="U108" s="71">
        <v>0</v>
      </c>
      <c r="V108" s="72" t="str">
        <f t="shared" si="260"/>
        <v/>
      </c>
      <c r="W108" s="72">
        <v>0</v>
      </c>
      <c r="X108" s="73" t="str">
        <f t="shared" si="229"/>
        <v/>
      </c>
      <c r="Y108" s="16" t="str">
        <f t="shared" si="261"/>
        <v/>
      </c>
      <c r="Z108" s="74">
        <v>0</v>
      </c>
      <c r="AA108" s="75" t="str">
        <f t="shared" si="262"/>
        <v/>
      </c>
      <c r="AB108" s="75">
        <v>0</v>
      </c>
      <c r="AC108" s="76" t="str">
        <f t="shared" si="230"/>
        <v/>
      </c>
      <c r="AD108" s="18" t="str">
        <f t="shared" si="263"/>
        <v/>
      </c>
      <c r="AE108" s="71">
        <v>0</v>
      </c>
      <c r="AF108" s="72" t="str">
        <f t="shared" si="264"/>
        <v/>
      </c>
      <c r="AG108" s="72">
        <v>0</v>
      </c>
      <c r="AH108" s="73" t="str">
        <f t="shared" si="231"/>
        <v/>
      </c>
      <c r="AI108" s="16" t="str">
        <f t="shared" si="265"/>
        <v/>
      </c>
      <c r="AJ108" s="74">
        <v>0</v>
      </c>
      <c r="AK108" s="75" t="str">
        <f t="shared" si="266"/>
        <v/>
      </c>
      <c r="AL108" s="75">
        <v>0</v>
      </c>
      <c r="AM108" s="76" t="str">
        <f t="shared" si="232"/>
        <v/>
      </c>
      <c r="AN108" s="18" t="str">
        <f t="shared" si="267"/>
        <v/>
      </c>
      <c r="AO108" s="71">
        <v>0</v>
      </c>
      <c r="AP108" s="72" t="str">
        <f t="shared" si="268"/>
        <v/>
      </c>
      <c r="AQ108" s="72">
        <v>0</v>
      </c>
      <c r="AR108" s="73" t="str">
        <f t="shared" si="233"/>
        <v/>
      </c>
      <c r="AS108" s="16" t="str">
        <f t="shared" si="269"/>
        <v/>
      </c>
      <c r="AT108" s="74">
        <v>0</v>
      </c>
      <c r="AU108" s="75" t="str">
        <f t="shared" si="270"/>
        <v/>
      </c>
      <c r="AV108" s="75">
        <v>0</v>
      </c>
      <c r="AW108" s="76" t="str">
        <f t="shared" si="234"/>
        <v/>
      </c>
      <c r="AX108" s="18" t="str">
        <f t="shared" si="271"/>
        <v/>
      </c>
      <c r="AY108" s="71">
        <v>0</v>
      </c>
      <c r="AZ108" s="72" t="str">
        <f t="shared" si="272"/>
        <v/>
      </c>
      <c r="BA108" s="72">
        <v>0</v>
      </c>
      <c r="BB108" s="73" t="str">
        <f t="shared" si="235"/>
        <v/>
      </c>
      <c r="BC108" s="16" t="str">
        <f t="shared" si="273"/>
        <v/>
      </c>
    </row>
    <row r="109" spans="1:55" s="5" customFormat="1" ht="12.75" customHeight="1">
      <c r="A109" s="43" t="s">
        <v>455</v>
      </c>
      <c r="B109" s="40" t="s">
        <v>169</v>
      </c>
      <c r="C109" s="4" t="s">
        <v>6</v>
      </c>
      <c r="D109" s="50">
        <v>0.71</v>
      </c>
      <c r="E109" s="41" t="s">
        <v>474</v>
      </c>
      <c r="F109" s="84">
        <v>1319</v>
      </c>
      <c r="G109" s="84">
        <v>1199</v>
      </c>
      <c r="H109" s="143">
        <v>901</v>
      </c>
      <c r="I109" s="143">
        <v>0</v>
      </c>
      <c r="J109" s="97">
        <f t="shared" ref="J109" si="276">IFERROR(H109-I109,H109)</f>
        <v>901</v>
      </c>
      <c r="K109" s="71" t="s">
        <v>159</v>
      </c>
      <c r="L109" s="72" t="str">
        <f t="shared" ref="L109" si="277">IFERROR(IF(K109&gt;1,K109*0.9,""),"")</f>
        <v/>
      </c>
      <c r="M109" s="72">
        <v>0</v>
      </c>
      <c r="N109" s="73" t="str">
        <f t="shared" si="227"/>
        <v/>
      </c>
      <c r="O109" s="16" t="str">
        <f t="shared" ref="O109" si="278">IFERROR(IF((IFERROR(IF(M109&gt;1,(L109-N109)/L109,""),(($G109*0.9)-N109)/($G109*0.9)))&gt;1%,IFERROR(IF(M109&gt;1,(L109-N109)/L109,""),(($G109*0.9)-N109)/($G109*0.9)),""),"")</f>
        <v/>
      </c>
      <c r="P109" s="74">
        <v>0</v>
      </c>
      <c r="Q109" s="75" t="str">
        <f t="shared" ref="Q109" si="279">IFERROR(IF(P109&gt;1,P109*0.9,""),"")</f>
        <v/>
      </c>
      <c r="R109" s="75">
        <v>0</v>
      </c>
      <c r="S109" s="76" t="str">
        <f t="shared" si="228"/>
        <v/>
      </c>
      <c r="T109" s="18" t="str">
        <f t="shared" ref="T109" si="280">IFERROR(IF((IFERROR(IF(R109&gt;1,(Q109-S109)/Q109,""),(($G109*0.9)-S109)/($G109*0.9)))&gt;1%,IFERROR(IF(R109&gt;1,(Q109-S109)/Q109,""),(($G109*0.9)-S109)/($G109*0.9)),""),"")</f>
        <v/>
      </c>
      <c r="U109" s="71" t="s">
        <v>159</v>
      </c>
      <c r="V109" s="72" t="str">
        <f t="shared" ref="V109" si="281">IFERROR(IF(U109&gt;1,U109*0.9,""),"")</f>
        <v/>
      </c>
      <c r="W109" s="72">
        <v>0</v>
      </c>
      <c r="X109" s="73" t="str">
        <f t="shared" si="229"/>
        <v/>
      </c>
      <c r="Y109" s="16" t="str">
        <f t="shared" ref="Y109" si="282">IFERROR(IF((IFERROR(IF(W109&gt;1,(V109-X109)/V109,""),(($G109*0.9)-X109)/($G109*0.9)))&gt;1%,IFERROR(IF(W109&gt;1,(V109-X109)/V109,""),(($G109*0.9)-X109)/($G109*0.9)),""),"")</f>
        <v/>
      </c>
      <c r="Z109" s="74" t="s">
        <v>159</v>
      </c>
      <c r="AA109" s="75" t="str">
        <f t="shared" ref="AA109" si="283">IFERROR(IF(Z109&gt;1,Z109*0.9,""),"")</f>
        <v/>
      </c>
      <c r="AB109" s="75">
        <v>0</v>
      </c>
      <c r="AC109" s="76" t="str">
        <f t="shared" si="230"/>
        <v/>
      </c>
      <c r="AD109" s="18" t="str">
        <f t="shared" ref="AD109" si="284">IFERROR(IF((IFERROR(IF(AB109&gt;1,(AA109-AC109)/AA109,""),(($G109*0.9)-AC109)/($G109*0.9)))&gt;1%,IFERROR(IF(AB109&gt;1,(AA109-AC109)/AA109,""),(($G109*0.9)-AC109)/($G109*0.9)),""),"")</f>
        <v/>
      </c>
      <c r="AE109" s="71">
        <v>0</v>
      </c>
      <c r="AF109" s="72" t="str">
        <f t="shared" ref="AF109" si="285">IFERROR(IF(AE109&gt;1,AE109*0.9,""),"")</f>
        <v/>
      </c>
      <c r="AG109" s="72">
        <v>0</v>
      </c>
      <c r="AH109" s="73" t="str">
        <f t="shared" si="231"/>
        <v/>
      </c>
      <c r="AI109" s="16" t="str">
        <f t="shared" ref="AI109" si="286">IFERROR(IF((IFERROR(IF(AG109&gt;1,(AF109-AH109)/AF109,""),(($G109*0.9)-AH109)/($G109*0.9)))&gt;1%,IFERROR(IF(AG109&gt;1,(AF109-AH109)/AF109,""),(($G109*0.9)-AH109)/($G109*0.9)),""),"")</f>
        <v/>
      </c>
      <c r="AJ109" s="74">
        <v>1054</v>
      </c>
      <c r="AK109" s="75">
        <f t="shared" ref="AK109" si="287">IFERROR(IF(AJ109&gt;1,AJ109*0.9,""),"")</f>
        <v>948.6</v>
      </c>
      <c r="AL109" s="75">
        <v>107</v>
      </c>
      <c r="AM109" s="76">
        <f t="shared" si="232"/>
        <v>794</v>
      </c>
      <c r="AN109" s="18">
        <f t="shared" ref="AN109" si="288">IFERROR(IF((IFERROR(IF(AL109&gt;1,(AK109-AM109)/AK109,""),(($G109*0.9)-AM109)/($G109*0.9)))&gt;1%,IFERROR(IF(AL109&gt;1,(AK109-AM109)/AK109,""),(($G109*0.9)-AM109)/($G109*0.9)),""),"")</f>
        <v>0.16297701876449505</v>
      </c>
      <c r="AO109" s="71">
        <v>1054</v>
      </c>
      <c r="AP109" s="72">
        <f t="shared" ref="AP109" si="289">IFERROR(IF(AO109&gt;1,AO109*0.9,""),"")</f>
        <v>948.6</v>
      </c>
      <c r="AQ109" s="72">
        <v>107</v>
      </c>
      <c r="AR109" s="73">
        <f t="shared" si="233"/>
        <v>794</v>
      </c>
      <c r="AS109" s="16">
        <f t="shared" ref="AS109" si="290">IFERROR(IF((IFERROR(IF(AQ109&gt;1,(AP109-AR109)/AP109,""),(($G109*0.9)-AR109)/($G109*0.9)))&gt;1%,IFERROR(IF(AQ109&gt;1,(AP109-AR109)/AP109,""),(($G109*0.9)-AR109)/($G109*0.9)),""),"")</f>
        <v>0.16297701876449505</v>
      </c>
      <c r="AT109" s="74">
        <v>1110</v>
      </c>
      <c r="AU109" s="75">
        <f t="shared" ref="AU109" si="291">IFERROR(IF(AT109&gt;1,AT109*0.9,""),"")</f>
        <v>999</v>
      </c>
      <c r="AV109" s="75">
        <v>65</v>
      </c>
      <c r="AW109" s="76">
        <f t="shared" si="234"/>
        <v>836</v>
      </c>
      <c r="AX109" s="18">
        <f t="shared" ref="AX109" si="292">IFERROR(IF((IFERROR(IF(AV109&gt;1,(AU109-AW109)/AU109,""),(($G109*0.9)-AW109)/($G109*0.9)))&gt;1%,IFERROR(IF(AV109&gt;1,(AU109-AW109)/AU109,""),(($G109*0.9)-AW109)/($G109*0.9)),""),"")</f>
        <v>0.16316316316316315</v>
      </c>
      <c r="AY109" s="71">
        <v>1110</v>
      </c>
      <c r="AZ109" s="72">
        <f t="shared" ref="AZ109" si="293">IFERROR(IF(AY109&gt;1,AY109*0.9,""),"")</f>
        <v>999</v>
      </c>
      <c r="BA109" s="72">
        <v>65</v>
      </c>
      <c r="BB109" s="73">
        <f t="shared" si="235"/>
        <v>836</v>
      </c>
      <c r="BC109" s="16">
        <f t="shared" ref="BC109" si="294">IFERROR(IF((IFERROR(IF(BA109&gt;1,(AZ109-BB109)/AZ109,""),(($G109*0.9)-BB109)/($G109*0.9)))&gt;1%,IFERROR(IF(BA109&gt;1,(AZ109-BB109)/AZ109,""),(($G109*0.9)-BB109)/($G109*0.9)),""),"")</f>
        <v>0.16316316316316315</v>
      </c>
    </row>
    <row r="110" spans="1:55" s="5" customFormat="1" ht="12.75" customHeight="1">
      <c r="A110" s="43" t="s">
        <v>325</v>
      </c>
      <c r="B110" s="40" t="s">
        <v>169</v>
      </c>
      <c r="C110" s="4" t="s">
        <v>505</v>
      </c>
      <c r="D110" s="50">
        <v>0.71</v>
      </c>
      <c r="E110" s="41" t="s">
        <v>372</v>
      </c>
      <c r="F110" s="84">
        <v>1044</v>
      </c>
      <c r="G110" s="84">
        <v>949</v>
      </c>
      <c r="H110" s="143">
        <v>736</v>
      </c>
      <c r="I110" s="143">
        <v>19</v>
      </c>
      <c r="J110" s="97">
        <f t="shared" si="255"/>
        <v>717</v>
      </c>
      <c r="K110" s="71">
        <v>0</v>
      </c>
      <c r="L110" s="72" t="str">
        <f t="shared" si="256"/>
        <v/>
      </c>
      <c r="M110" s="72">
        <v>0</v>
      </c>
      <c r="N110" s="73" t="str">
        <f t="shared" si="227"/>
        <v/>
      </c>
      <c r="O110" s="16" t="str">
        <f t="shared" si="257"/>
        <v/>
      </c>
      <c r="P110" s="74">
        <v>0</v>
      </c>
      <c r="Q110" s="75" t="str">
        <f t="shared" si="258"/>
        <v/>
      </c>
      <c r="R110" s="75">
        <v>0</v>
      </c>
      <c r="S110" s="76" t="str">
        <f t="shared" si="228"/>
        <v/>
      </c>
      <c r="T110" s="18" t="str">
        <f t="shared" si="259"/>
        <v/>
      </c>
      <c r="U110" s="71">
        <v>0</v>
      </c>
      <c r="V110" s="72" t="str">
        <f t="shared" si="260"/>
        <v/>
      </c>
      <c r="W110" s="72">
        <v>0</v>
      </c>
      <c r="X110" s="73" t="str">
        <f t="shared" si="229"/>
        <v/>
      </c>
      <c r="Y110" s="16" t="str">
        <f t="shared" si="261"/>
        <v/>
      </c>
      <c r="Z110" s="74">
        <v>0</v>
      </c>
      <c r="AA110" s="75" t="str">
        <f t="shared" si="262"/>
        <v/>
      </c>
      <c r="AB110" s="75">
        <v>0</v>
      </c>
      <c r="AC110" s="76" t="str">
        <f t="shared" si="230"/>
        <v/>
      </c>
      <c r="AD110" s="18" t="str">
        <f t="shared" si="263"/>
        <v/>
      </c>
      <c r="AE110" s="71">
        <v>0</v>
      </c>
      <c r="AF110" s="72" t="str">
        <f t="shared" si="264"/>
        <v/>
      </c>
      <c r="AG110" s="72">
        <v>0</v>
      </c>
      <c r="AH110" s="73" t="str">
        <f t="shared" si="231"/>
        <v/>
      </c>
      <c r="AI110" s="16" t="str">
        <f t="shared" si="265"/>
        <v/>
      </c>
      <c r="AJ110" s="74">
        <v>0</v>
      </c>
      <c r="AK110" s="75" t="str">
        <f t="shared" si="266"/>
        <v/>
      </c>
      <c r="AL110" s="75">
        <v>0</v>
      </c>
      <c r="AM110" s="76" t="str">
        <f t="shared" si="232"/>
        <v/>
      </c>
      <c r="AN110" s="18" t="str">
        <f t="shared" si="267"/>
        <v/>
      </c>
      <c r="AO110" s="71">
        <v>0</v>
      </c>
      <c r="AP110" s="72" t="str">
        <f t="shared" si="268"/>
        <v/>
      </c>
      <c r="AQ110" s="72">
        <v>0</v>
      </c>
      <c r="AR110" s="73" t="str">
        <f t="shared" si="233"/>
        <v/>
      </c>
      <c r="AS110" s="16" t="str">
        <f t="shared" si="269"/>
        <v/>
      </c>
      <c r="AT110" s="74">
        <v>0</v>
      </c>
      <c r="AU110" s="75" t="str">
        <f t="shared" si="270"/>
        <v/>
      </c>
      <c r="AV110" s="75">
        <v>0</v>
      </c>
      <c r="AW110" s="76" t="str">
        <f t="shared" si="234"/>
        <v/>
      </c>
      <c r="AX110" s="18" t="str">
        <f t="shared" si="271"/>
        <v/>
      </c>
      <c r="AY110" s="71">
        <v>0</v>
      </c>
      <c r="AZ110" s="72" t="str">
        <f t="shared" si="272"/>
        <v/>
      </c>
      <c r="BA110" s="72">
        <v>0</v>
      </c>
      <c r="BB110" s="73" t="str">
        <f t="shared" si="235"/>
        <v/>
      </c>
      <c r="BC110" s="16" t="str">
        <f t="shared" si="273"/>
        <v/>
      </c>
    </row>
    <row r="111" spans="1:55" s="5" customFormat="1" ht="12.75" customHeight="1">
      <c r="A111" s="43" t="s">
        <v>468</v>
      </c>
      <c r="B111" s="40" t="s">
        <v>169</v>
      </c>
      <c r="C111" s="4" t="s">
        <v>6</v>
      </c>
      <c r="D111" s="50">
        <v>0.71</v>
      </c>
      <c r="E111" s="41" t="s">
        <v>474</v>
      </c>
      <c r="F111" s="84">
        <v>1264</v>
      </c>
      <c r="G111" s="84">
        <v>1149</v>
      </c>
      <c r="H111" s="143">
        <v>863</v>
      </c>
      <c r="I111" s="143">
        <v>0</v>
      </c>
      <c r="J111" s="97">
        <f t="shared" si="255"/>
        <v>863</v>
      </c>
      <c r="K111" s="71">
        <v>1054</v>
      </c>
      <c r="L111" s="72">
        <f t="shared" ref="L111" si="295">IFERROR(IF(K111&gt;1,K111*0.9,""),"")</f>
        <v>948.6</v>
      </c>
      <c r="M111" s="72">
        <v>70</v>
      </c>
      <c r="N111" s="73">
        <f t="shared" si="227"/>
        <v>793</v>
      </c>
      <c r="O111" s="16">
        <f t="shared" ref="O111" si="296">IFERROR(IF((IFERROR(IF(M111&gt;1,(L111-N111)/L111,""),(($G111*0.9)-N111)/($G111*0.9)))&gt;1%,IFERROR(IF(M111&gt;1,(L111-N111)/L111,""),(($G111*0.9)-N111)/($G111*0.9)),""),"")</f>
        <v>0.16403120387940123</v>
      </c>
      <c r="P111" s="74">
        <v>0</v>
      </c>
      <c r="Q111" s="75" t="str">
        <f t="shared" ref="Q111" si="297">IFERROR(IF(P111&gt;1,P111*0.9,""),"")</f>
        <v/>
      </c>
      <c r="R111" s="75">
        <v>0</v>
      </c>
      <c r="S111" s="76" t="str">
        <f t="shared" si="228"/>
        <v/>
      </c>
      <c r="T111" s="18" t="str">
        <f t="shared" ref="T111" si="298">IFERROR(IF((IFERROR(IF(R111&gt;1,(Q111-S111)/Q111,""),(($G111*0.9)-S111)/($G111*0.9)))&gt;1%,IFERROR(IF(R111&gt;1,(Q111-S111)/Q111,""),(($G111*0.9)-S111)/($G111*0.9)),""),"")</f>
        <v/>
      </c>
      <c r="U111" s="71">
        <v>1054</v>
      </c>
      <c r="V111" s="72">
        <f t="shared" ref="V111" si="299">IFERROR(IF(U111&gt;1,U111*0.9,""),"")</f>
        <v>948.6</v>
      </c>
      <c r="W111" s="72">
        <v>70</v>
      </c>
      <c r="X111" s="73">
        <f t="shared" si="229"/>
        <v>793</v>
      </c>
      <c r="Y111" s="16">
        <f t="shared" ref="Y111" si="300">IFERROR(IF((IFERROR(IF(W111&gt;1,(V111-X111)/V111,""),(($G111*0.9)-X111)/($G111*0.9)))&gt;1%,IFERROR(IF(W111&gt;1,(V111-X111)/V111,""),(($G111*0.9)-X111)/($G111*0.9)),""),"")</f>
        <v>0.16403120387940123</v>
      </c>
      <c r="Z111" s="74">
        <v>1054</v>
      </c>
      <c r="AA111" s="75">
        <f t="shared" ref="AA111" si="301">IFERROR(IF(Z111&gt;1,Z111*0.9,""),"")</f>
        <v>948.6</v>
      </c>
      <c r="AB111" s="75">
        <v>70</v>
      </c>
      <c r="AC111" s="76">
        <f t="shared" si="230"/>
        <v>793</v>
      </c>
      <c r="AD111" s="18">
        <f t="shared" ref="AD111" si="302">IFERROR(IF((IFERROR(IF(AB111&gt;1,(AA111-AC111)/AA111,""),(($G111*0.9)-AC111)/($G111*0.9)))&gt;1%,IFERROR(IF(AB111&gt;1,(AA111-AC111)/AA111,""),(($G111*0.9)-AC111)/($G111*0.9)),""),"")</f>
        <v>0.16403120387940123</v>
      </c>
      <c r="AE111" s="71">
        <v>1110</v>
      </c>
      <c r="AF111" s="72">
        <f t="shared" ref="AF111" si="303">IFERROR(IF(AE111&gt;1,AE111*0.9,""),"")</f>
        <v>999</v>
      </c>
      <c r="AG111" s="72">
        <v>28</v>
      </c>
      <c r="AH111" s="73">
        <f t="shared" si="231"/>
        <v>835</v>
      </c>
      <c r="AI111" s="16">
        <f t="shared" ref="AI111" si="304">IFERROR(IF((IFERROR(IF(AG111&gt;1,(AF111-AH111)/AF111,""),(($G111*0.9)-AH111)/($G111*0.9)))&gt;1%,IFERROR(IF(AG111&gt;1,(AF111-AH111)/AF111,""),(($G111*0.9)-AH111)/($G111*0.9)),""),"")</f>
        <v>0.16416416416416416</v>
      </c>
      <c r="AJ111" s="74">
        <v>999</v>
      </c>
      <c r="AK111" s="75">
        <f t="shared" ref="AK111" si="305">IFERROR(IF(AJ111&gt;1,AJ111*0.9,""),"")</f>
        <v>899.1</v>
      </c>
      <c r="AL111" s="75">
        <v>111</v>
      </c>
      <c r="AM111" s="76">
        <f t="shared" si="232"/>
        <v>752</v>
      </c>
      <c r="AN111" s="18">
        <f t="shared" ref="AN111" si="306">IFERROR(IF((IFERROR(IF(AL111&gt;1,(AK111-AM111)/AK111,""),(($G111*0.9)-AM111)/($G111*0.9)))&gt;1%,IFERROR(IF(AL111&gt;1,(AK111-AM111)/AK111,""),(($G111*0.9)-AM111)/($G111*0.9)),""),"")</f>
        <v>0.16360805249694141</v>
      </c>
      <c r="AO111" s="71">
        <v>999</v>
      </c>
      <c r="AP111" s="72">
        <f t="shared" ref="AP111" si="307">IFERROR(IF(AO111&gt;1,AO111*0.9,""),"")</f>
        <v>899.1</v>
      </c>
      <c r="AQ111" s="72">
        <v>111</v>
      </c>
      <c r="AR111" s="73">
        <f t="shared" si="233"/>
        <v>752</v>
      </c>
      <c r="AS111" s="16">
        <f t="shared" ref="AS111" si="308">IFERROR(IF((IFERROR(IF(AQ111&gt;1,(AP111-AR111)/AP111,""),(($G111*0.9)-AR111)/($G111*0.9)))&gt;1%,IFERROR(IF(AQ111&gt;1,(AP111-AR111)/AP111,""),(($G111*0.9)-AR111)/($G111*0.9)),""),"")</f>
        <v>0.16360805249694141</v>
      </c>
      <c r="AT111" s="74">
        <v>1054</v>
      </c>
      <c r="AU111" s="75">
        <f t="shared" ref="AU111" si="309">IFERROR(IF(AT111&gt;1,AT111*0.9,""),"")</f>
        <v>948.6</v>
      </c>
      <c r="AV111" s="75">
        <v>70</v>
      </c>
      <c r="AW111" s="76">
        <f t="shared" si="234"/>
        <v>793</v>
      </c>
      <c r="AX111" s="18">
        <f t="shared" ref="AX111" si="310">IFERROR(IF((IFERROR(IF(AV111&gt;1,(AU111-AW111)/AU111,""),(($G111*0.9)-AW111)/($G111*0.9)))&gt;1%,IFERROR(IF(AV111&gt;1,(AU111-AW111)/AU111,""),(($G111*0.9)-AW111)/($G111*0.9)),""),"")</f>
        <v>0.16403120387940123</v>
      </c>
      <c r="AY111" s="71">
        <v>1054</v>
      </c>
      <c r="AZ111" s="72">
        <f t="shared" ref="AZ111" si="311">IFERROR(IF(AY111&gt;1,AY111*0.9,""),"")</f>
        <v>948.6</v>
      </c>
      <c r="BA111" s="72">
        <v>70</v>
      </c>
      <c r="BB111" s="73">
        <f t="shared" si="235"/>
        <v>793</v>
      </c>
      <c r="BC111" s="16">
        <f t="shared" ref="BC111" si="312">IFERROR(IF((IFERROR(IF(BA111&gt;1,(AZ111-BB111)/AZ111,""),(($G111*0.9)-BB111)/($G111*0.9)))&gt;1%,IFERROR(IF(BA111&gt;1,(AZ111-BB111)/AZ111,""),(($G111*0.9)-BB111)/($G111*0.9)),""),"")</f>
        <v>0.16403120387940123</v>
      </c>
    </row>
    <row r="112" spans="1:55" s="5" customFormat="1" ht="12.75" customHeight="1">
      <c r="A112" s="43" t="s">
        <v>47</v>
      </c>
      <c r="B112" s="40" t="s">
        <v>169</v>
      </c>
      <c r="C112" s="4" t="s">
        <v>5</v>
      </c>
      <c r="D112" s="50">
        <v>0.71</v>
      </c>
      <c r="E112" s="41" t="s">
        <v>351</v>
      </c>
      <c r="F112" s="84">
        <v>989</v>
      </c>
      <c r="G112" s="84">
        <v>0</v>
      </c>
      <c r="H112" s="143">
        <v>688</v>
      </c>
      <c r="I112" s="143">
        <v>0</v>
      </c>
      <c r="J112" s="97">
        <f t="shared" si="255"/>
        <v>688</v>
      </c>
      <c r="K112" s="71">
        <v>0</v>
      </c>
      <c r="L112" s="72" t="str">
        <f t="shared" si="256"/>
        <v/>
      </c>
      <c r="M112" s="72">
        <v>0</v>
      </c>
      <c r="N112" s="73" t="str">
        <f t="shared" si="227"/>
        <v/>
      </c>
      <c r="O112" s="16" t="str">
        <f t="shared" si="257"/>
        <v/>
      </c>
      <c r="P112" s="74">
        <v>0</v>
      </c>
      <c r="Q112" s="75" t="str">
        <f t="shared" si="258"/>
        <v/>
      </c>
      <c r="R112" s="75">
        <v>0</v>
      </c>
      <c r="S112" s="76" t="str">
        <f t="shared" si="228"/>
        <v/>
      </c>
      <c r="T112" s="18" t="str">
        <f t="shared" si="259"/>
        <v/>
      </c>
      <c r="U112" s="71">
        <v>0</v>
      </c>
      <c r="V112" s="72" t="str">
        <f t="shared" si="260"/>
        <v/>
      </c>
      <c r="W112" s="72">
        <v>0</v>
      </c>
      <c r="X112" s="73" t="str">
        <f t="shared" si="229"/>
        <v/>
      </c>
      <c r="Y112" s="16" t="str">
        <f t="shared" si="261"/>
        <v/>
      </c>
      <c r="Z112" s="74">
        <v>0</v>
      </c>
      <c r="AA112" s="75" t="str">
        <f t="shared" si="262"/>
        <v/>
      </c>
      <c r="AB112" s="75">
        <v>0</v>
      </c>
      <c r="AC112" s="76" t="str">
        <f t="shared" si="230"/>
        <v/>
      </c>
      <c r="AD112" s="18" t="str">
        <f t="shared" si="263"/>
        <v/>
      </c>
      <c r="AE112" s="71">
        <v>0</v>
      </c>
      <c r="AF112" s="72" t="str">
        <f t="shared" si="264"/>
        <v/>
      </c>
      <c r="AG112" s="72">
        <v>0</v>
      </c>
      <c r="AH112" s="73" t="str">
        <f t="shared" si="231"/>
        <v/>
      </c>
      <c r="AI112" s="16" t="str">
        <f t="shared" si="265"/>
        <v/>
      </c>
      <c r="AJ112" s="74">
        <v>0</v>
      </c>
      <c r="AK112" s="75" t="str">
        <f t="shared" si="266"/>
        <v/>
      </c>
      <c r="AL112" s="75">
        <v>0</v>
      </c>
      <c r="AM112" s="76" t="str">
        <f t="shared" si="232"/>
        <v/>
      </c>
      <c r="AN112" s="18" t="str">
        <f t="shared" si="267"/>
        <v/>
      </c>
      <c r="AO112" s="71">
        <v>0</v>
      </c>
      <c r="AP112" s="72" t="str">
        <f t="shared" si="268"/>
        <v/>
      </c>
      <c r="AQ112" s="72">
        <v>0</v>
      </c>
      <c r="AR112" s="73" t="str">
        <f t="shared" si="233"/>
        <v/>
      </c>
      <c r="AS112" s="16" t="str">
        <f t="shared" si="269"/>
        <v/>
      </c>
      <c r="AT112" s="74">
        <v>0</v>
      </c>
      <c r="AU112" s="75" t="str">
        <f t="shared" si="270"/>
        <v/>
      </c>
      <c r="AV112" s="75">
        <v>0</v>
      </c>
      <c r="AW112" s="76" t="str">
        <f t="shared" si="234"/>
        <v/>
      </c>
      <c r="AX112" s="18" t="str">
        <f t="shared" si="271"/>
        <v/>
      </c>
      <c r="AY112" s="71">
        <v>0</v>
      </c>
      <c r="AZ112" s="72" t="str">
        <f t="shared" si="272"/>
        <v/>
      </c>
      <c r="BA112" s="72">
        <v>0</v>
      </c>
      <c r="BB112" s="73" t="str">
        <f t="shared" si="235"/>
        <v/>
      </c>
      <c r="BC112" s="16" t="str">
        <f t="shared" si="273"/>
        <v/>
      </c>
    </row>
    <row r="113" spans="1:55" s="5" customFormat="1" ht="12.75" customHeight="1">
      <c r="A113" s="43" t="s">
        <v>353</v>
      </c>
      <c r="B113" s="40" t="s">
        <v>169</v>
      </c>
      <c r="C113" s="4"/>
      <c r="D113" s="50">
        <v>0.71</v>
      </c>
      <c r="E113" s="41" t="s">
        <v>351</v>
      </c>
      <c r="F113" s="84">
        <v>989</v>
      </c>
      <c r="G113" s="84">
        <v>899</v>
      </c>
      <c r="H113" s="143">
        <v>688</v>
      </c>
      <c r="I113" s="143">
        <v>4</v>
      </c>
      <c r="J113" s="97">
        <f t="shared" si="255"/>
        <v>684</v>
      </c>
      <c r="K113" s="71">
        <v>777</v>
      </c>
      <c r="L113" s="72">
        <f>IFERROR(IF(K113&gt;1,K113*0.9,""),"")</f>
        <v>699.30000000000007</v>
      </c>
      <c r="M113" s="72">
        <v>92</v>
      </c>
      <c r="N113" s="73">
        <f t="shared" si="227"/>
        <v>592</v>
      </c>
      <c r="O113" s="16">
        <f>IFERROR(IF((IFERROR(IF(M113&gt;1,(L113-N113)/L113,""),(($G113*0.9)-N113)/($G113*0.9)))&gt;1%,IFERROR(IF(M113&gt;1,(L113-N113)/L113,""),(($G113*0.9)-N113)/($G113*0.9)),""),"")</f>
        <v>0.15343915343915351</v>
      </c>
      <c r="P113" s="74">
        <v>0</v>
      </c>
      <c r="Q113" s="75" t="str">
        <f>IFERROR(IF(P113&gt;1,P113*0.9,""),"")</f>
        <v/>
      </c>
      <c r="R113" s="75">
        <v>0</v>
      </c>
      <c r="S113" s="76" t="str">
        <f t="shared" si="228"/>
        <v/>
      </c>
      <c r="T113" s="18" t="str">
        <f>IFERROR(IF((IFERROR(IF(R113&gt;1,(Q113-S113)/Q113,""),(($G113*0.9)-S113)/($G113*0.9)))&gt;1%,IFERROR(IF(R113&gt;1,(Q113-S113)/Q113,""),(($G113*0.9)-S113)/($G113*0.9)),""),"")</f>
        <v/>
      </c>
      <c r="U113" s="71">
        <v>0</v>
      </c>
      <c r="V113" s="72" t="str">
        <f>IFERROR(IF(U113&gt;1,U113*0.9,""),"")</f>
        <v/>
      </c>
      <c r="W113" s="72">
        <v>0</v>
      </c>
      <c r="X113" s="73" t="str">
        <f t="shared" si="229"/>
        <v/>
      </c>
      <c r="Y113" s="16" t="str">
        <f>IFERROR(IF((IFERROR(IF(W113&gt;1,(V113-X113)/V113,""),(($G113*0.9)-X113)/($G113*0.9)))&gt;1%,IFERROR(IF(W113&gt;1,(V113-X113)/V113,""),(($G113*0.9)-X113)/($G113*0.9)),""),"")</f>
        <v/>
      </c>
      <c r="Z113" s="74">
        <v>777</v>
      </c>
      <c r="AA113" s="75">
        <f>IFERROR(IF(Z113&gt;1,Z113*0.9,""),"")</f>
        <v>699.30000000000007</v>
      </c>
      <c r="AB113" s="75">
        <v>92</v>
      </c>
      <c r="AC113" s="76">
        <f t="shared" si="230"/>
        <v>592</v>
      </c>
      <c r="AD113" s="18">
        <f>IFERROR(IF((IFERROR(IF(AB113&gt;1,(AA113-AC113)/AA113,""),(($G113*0.9)-AC113)/($G113*0.9)))&gt;1%,IFERROR(IF(AB113&gt;1,(AA113-AC113)/AA113,""),(($G113*0.9)-AC113)/($G113*0.9)),""),"")</f>
        <v>0.15343915343915351</v>
      </c>
      <c r="AE113" s="71">
        <v>0</v>
      </c>
      <c r="AF113" s="72" t="str">
        <f>IFERROR(IF(AE113&gt;1,AE113*0.9,""),"")</f>
        <v/>
      </c>
      <c r="AG113" s="72">
        <v>0</v>
      </c>
      <c r="AH113" s="73" t="str">
        <f t="shared" si="231"/>
        <v/>
      </c>
      <c r="AI113" s="16" t="str">
        <f>IFERROR(IF((IFERROR(IF(AG113&gt;1,(AF113-AH113)/AF113,""),(($G113*0.9)-AH113)/($G113*0.9)))&gt;1%,IFERROR(IF(AG113&gt;1,(AF113-AH113)/AF113,""),(($G113*0.9)-AH113)/($G113*0.9)),""),"")</f>
        <v/>
      </c>
      <c r="AJ113" s="74">
        <v>721</v>
      </c>
      <c r="AK113" s="75">
        <f>IFERROR(IF(AJ113&gt;1,AJ113*0.9,""),"")</f>
        <v>648.9</v>
      </c>
      <c r="AL113" s="75">
        <v>134</v>
      </c>
      <c r="AM113" s="76">
        <f t="shared" si="232"/>
        <v>550</v>
      </c>
      <c r="AN113" s="18">
        <f>IFERROR(IF((IFERROR(IF(AL113&gt;1,(AK113-AM113)/AK113,""),(($G113*0.9)-AM113)/($G113*0.9)))&gt;1%,IFERROR(IF(AL113&gt;1,(AK113-AM113)/AK113,""),(($G113*0.9)-AM113)/($G113*0.9)),""),"")</f>
        <v>0.15241177377099704</v>
      </c>
      <c r="AO113" s="71">
        <v>721</v>
      </c>
      <c r="AP113" s="72">
        <f>IFERROR(IF(AO113&gt;1,AO113*0.9,""),"")</f>
        <v>648.9</v>
      </c>
      <c r="AQ113" s="72">
        <v>134</v>
      </c>
      <c r="AR113" s="73">
        <f t="shared" si="233"/>
        <v>550</v>
      </c>
      <c r="AS113" s="16">
        <f>IFERROR(IF((IFERROR(IF(AQ113&gt;1,(AP113-AR113)/AP113,""),(($G113*0.9)-AR113)/($G113*0.9)))&gt;1%,IFERROR(IF(AQ113&gt;1,(AP113-AR113)/AP113,""),(($G113*0.9)-AR113)/($G113*0.9)),""),"")</f>
        <v>0.15241177377099704</v>
      </c>
      <c r="AT113" s="74">
        <v>0</v>
      </c>
      <c r="AU113" s="75" t="str">
        <f>IFERROR(IF(AT113&gt;1,AT113*0.9,""),"")</f>
        <v/>
      </c>
      <c r="AV113" s="75">
        <v>0</v>
      </c>
      <c r="AW113" s="76" t="str">
        <f t="shared" si="234"/>
        <v/>
      </c>
      <c r="AX113" s="18" t="str">
        <f t="shared" si="271"/>
        <v/>
      </c>
      <c r="AY113" s="71">
        <v>832</v>
      </c>
      <c r="AZ113" s="72">
        <f>IFERROR(IF(AY113&gt;1,AY113*0.9,""),"")</f>
        <v>748.80000000000007</v>
      </c>
      <c r="BA113" s="72">
        <v>50</v>
      </c>
      <c r="BB113" s="73">
        <f t="shared" si="235"/>
        <v>634</v>
      </c>
      <c r="BC113" s="16">
        <f>IFERROR(IF((IFERROR(IF(BA113&gt;1,(AZ113-BB113)/AZ113,""),(($G113*0.9)-BB113)/($G113*0.9)))&gt;1%,IFERROR(IF(BA113&gt;1,(AZ113-BB113)/AZ113,""),(($G113*0.9)-BB113)/($G113*0.9)),""),"")</f>
        <v>0.15331196581196588</v>
      </c>
    </row>
    <row r="114" spans="1:55" s="5" customFormat="1" ht="12.75" customHeight="1">
      <c r="A114" s="43" t="s">
        <v>352</v>
      </c>
      <c r="B114" s="40" t="s">
        <v>169</v>
      </c>
      <c r="C114" s="4" t="s">
        <v>478</v>
      </c>
      <c r="D114" s="50">
        <v>0.71</v>
      </c>
      <c r="E114" s="41" t="s">
        <v>351</v>
      </c>
      <c r="F114" s="84">
        <v>879</v>
      </c>
      <c r="G114" s="84">
        <v>799</v>
      </c>
      <c r="H114" s="143">
        <v>629</v>
      </c>
      <c r="I114" s="143">
        <v>21</v>
      </c>
      <c r="J114" s="97">
        <f t="shared" si="255"/>
        <v>608</v>
      </c>
      <c r="K114" s="71">
        <v>721</v>
      </c>
      <c r="L114" s="72">
        <f t="shared" si="256"/>
        <v>648.9</v>
      </c>
      <c r="M114" s="72">
        <v>58</v>
      </c>
      <c r="N114" s="73">
        <f t="shared" si="227"/>
        <v>550</v>
      </c>
      <c r="O114" s="16">
        <f t="shared" si="257"/>
        <v>0.15241177377099704</v>
      </c>
      <c r="P114" s="74">
        <v>0</v>
      </c>
      <c r="Q114" s="75" t="str">
        <f t="shared" si="258"/>
        <v/>
      </c>
      <c r="R114" s="75">
        <v>0</v>
      </c>
      <c r="S114" s="76" t="str">
        <f t="shared" si="228"/>
        <v/>
      </c>
      <c r="T114" s="18" t="str">
        <f t="shared" si="259"/>
        <v/>
      </c>
      <c r="U114" s="71">
        <v>0</v>
      </c>
      <c r="V114" s="72" t="str">
        <f t="shared" si="260"/>
        <v/>
      </c>
      <c r="W114" s="72">
        <v>0</v>
      </c>
      <c r="X114" s="73" t="str">
        <f t="shared" si="229"/>
        <v/>
      </c>
      <c r="Y114" s="16" t="str">
        <f t="shared" si="261"/>
        <v/>
      </c>
      <c r="Z114" s="74">
        <v>721</v>
      </c>
      <c r="AA114" s="75">
        <f t="shared" si="262"/>
        <v>648.9</v>
      </c>
      <c r="AB114" s="75">
        <v>58</v>
      </c>
      <c r="AC114" s="76">
        <f t="shared" si="230"/>
        <v>550</v>
      </c>
      <c r="AD114" s="18">
        <f t="shared" si="263"/>
        <v>0.15241177377099704</v>
      </c>
      <c r="AE114" s="71">
        <v>0</v>
      </c>
      <c r="AF114" s="72" t="str">
        <f t="shared" si="264"/>
        <v/>
      </c>
      <c r="AG114" s="72">
        <v>0</v>
      </c>
      <c r="AH114" s="73" t="str">
        <f t="shared" si="231"/>
        <v/>
      </c>
      <c r="AI114" s="16" t="str">
        <f t="shared" si="265"/>
        <v/>
      </c>
      <c r="AJ114" s="74">
        <v>666</v>
      </c>
      <c r="AK114" s="75">
        <f t="shared" si="266"/>
        <v>599.4</v>
      </c>
      <c r="AL114" s="75">
        <v>95</v>
      </c>
      <c r="AM114" s="76">
        <f t="shared" si="232"/>
        <v>513</v>
      </c>
      <c r="AN114" s="18">
        <f t="shared" si="267"/>
        <v>0.14414414414414412</v>
      </c>
      <c r="AO114" s="71">
        <v>666</v>
      </c>
      <c r="AP114" s="72">
        <f t="shared" si="268"/>
        <v>599.4</v>
      </c>
      <c r="AQ114" s="72">
        <v>95</v>
      </c>
      <c r="AR114" s="73">
        <f t="shared" si="233"/>
        <v>513</v>
      </c>
      <c r="AS114" s="16">
        <f t="shared" si="269"/>
        <v>0.14414414414414412</v>
      </c>
      <c r="AT114" s="74">
        <v>0</v>
      </c>
      <c r="AU114" s="75" t="str">
        <f t="shared" si="270"/>
        <v/>
      </c>
      <c r="AV114" s="75">
        <v>0</v>
      </c>
      <c r="AW114" s="76" t="str">
        <f t="shared" si="234"/>
        <v/>
      </c>
      <c r="AX114" s="18" t="str">
        <f t="shared" si="271"/>
        <v/>
      </c>
      <c r="AY114" s="71">
        <v>721</v>
      </c>
      <c r="AZ114" s="72">
        <f t="shared" si="272"/>
        <v>648.9</v>
      </c>
      <c r="BA114" s="72">
        <v>58</v>
      </c>
      <c r="BB114" s="73">
        <f t="shared" si="235"/>
        <v>550</v>
      </c>
      <c r="BC114" s="16">
        <f t="shared" si="273"/>
        <v>0.15241177377099704</v>
      </c>
    </row>
    <row r="115" spans="1:55" s="5" customFormat="1" ht="12.75" customHeight="1">
      <c r="A115" s="43" t="s">
        <v>496</v>
      </c>
      <c r="B115" s="40" t="s">
        <v>169</v>
      </c>
      <c r="C115" s="4" t="s">
        <v>6</v>
      </c>
      <c r="D115" s="50">
        <v>0.71</v>
      </c>
      <c r="E115" s="41" t="s">
        <v>351</v>
      </c>
      <c r="F115" s="84">
        <v>934</v>
      </c>
      <c r="G115" s="84">
        <v>849</v>
      </c>
      <c r="H115" s="143">
        <v>668</v>
      </c>
      <c r="I115" s="143">
        <v>0</v>
      </c>
      <c r="J115" s="97">
        <f t="shared" ref="J115" si="313">IFERROR(H115-I115,H115)</f>
        <v>668</v>
      </c>
      <c r="K115" s="71">
        <v>0</v>
      </c>
      <c r="L115" s="72" t="str">
        <f t="shared" ref="L115" si="314">IFERROR(IF(K115&gt;1,K115*0.9,""),"")</f>
        <v/>
      </c>
      <c r="M115" s="72">
        <v>0</v>
      </c>
      <c r="N115" s="73" t="str">
        <f t="shared" si="227"/>
        <v/>
      </c>
      <c r="O115" s="16" t="str">
        <f t="shared" ref="O115" si="315">IFERROR(IF((IFERROR(IF(M115&gt;1,(L115-N115)/L115,""),(($G115*0.9)-N115)/($G115*0.9)))&gt;1%,IFERROR(IF(M115&gt;1,(L115-N115)/L115,""),(($G115*0.9)-N115)/($G115*0.9)),""),"")</f>
        <v/>
      </c>
      <c r="P115" s="74">
        <v>0</v>
      </c>
      <c r="Q115" s="75" t="str">
        <f t="shared" ref="Q115" si="316">IFERROR(IF(P115&gt;1,P115*0.9,""),"")</f>
        <v/>
      </c>
      <c r="R115" s="75">
        <v>0</v>
      </c>
      <c r="S115" s="76" t="str">
        <f t="shared" si="228"/>
        <v/>
      </c>
      <c r="T115" s="18" t="str">
        <f t="shared" ref="T115" si="317">IFERROR(IF((IFERROR(IF(R115&gt;1,(Q115-S115)/Q115,""),(($G115*0.9)-S115)/($G115*0.9)))&gt;1%,IFERROR(IF(R115&gt;1,(Q115-S115)/Q115,""),(($G115*0.9)-S115)/($G115*0.9)),""),"")</f>
        <v/>
      </c>
      <c r="U115" s="71">
        <v>0</v>
      </c>
      <c r="V115" s="72" t="str">
        <f t="shared" ref="V115" si="318">IFERROR(IF(U115&gt;1,U115*0.9,""),"")</f>
        <v/>
      </c>
      <c r="W115" s="72">
        <v>0</v>
      </c>
      <c r="X115" s="73" t="str">
        <f t="shared" si="229"/>
        <v/>
      </c>
      <c r="Y115" s="16" t="str">
        <f t="shared" ref="Y115" si="319">IFERROR(IF((IFERROR(IF(W115&gt;1,(V115-X115)/V115,""),(($G115*0.9)-X115)/($G115*0.9)))&gt;1%,IFERROR(IF(W115&gt;1,(V115-X115)/V115,""),(($G115*0.9)-X115)/($G115*0.9)),""),"")</f>
        <v/>
      </c>
      <c r="Z115" s="74">
        <v>777</v>
      </c>
      <c r="AA115" s="75">
        <f t="shared" ref="AA115" si="320">IFERROR(IF(Z115&gt;1,Z115*0.9,""),"")</f>
        <v>699.30000000000007</v>
      </c>
      <c r="AB115" s="75">
        <v>56</v>
      </c>
      <c r="AC115" s="76">
        <f t="shared" si="230"/>
        <v>612</v>
      </c>
      <c r="AD115" s="18">
        <f t="shared" ref="AD115" si="321">IFERROR(IF((IFERROR(IF(AB115&gt;1,(AA115-AC115)/AA115,""),(($G115*0.9)-AC115)/($G115*0.9)))&gt;1%,IFERROR(IF(AB115&gt;1,(AA115-AC115)/AA115,""),(($G115*0.9)-AC115)/($G115*0.9)),""),"")</f>
        <v>0.12483912483912492</v>
      </c>
      <c r="AE115" s="71">
        <v>0</v>
      </c>
      <c r="AF115" s="72" t="str">
        <f t="shared" ref="AF115" si="322">IFERROR(IF(AE115&gt;1,AE115*0.9,""),"")</f>
        <v/>
      </c>
      <c r="AG115" s="72">
        <v>0</v>
      </c>
      <c r="AH115" s="73" t="str">
        <f t="shared" si="231"/>
        <v/>
      </c>
      <c r="AI115" s="16" t="str">
        <f t="shared" ref="AI115" si="323">IFERROR(IF((IFERROR(IF(AG115&gt;1,(AF115-AH115)/AF115,""),(($G115*0.9)-AH115)/($G115*0.9)))&gt;1%,IFERROR(IF(AG115&gt;1,(AF115-AH115)/AF115,""),(($G115*0.9)-AH115)/($G115*0.9)),""),"")</f>
        <v/>
      </c>
      <c r="AJ115" s="74">
        <v>721</v>
      </c>
      <c r="AK115" s="75">
        <f t="shared" ref="AK115" si="324">IFERROR(IF(AJ115&gt;1,AJ115*0.9,""),"")</f>
        <v>648.9</v>
      </c>
      <c r="AL115" s="75">
        <v>100</v>
      </c>
      <c r="AM115" s="76">
        <f t="shared" si="232"/>
        <v>568</v>
      </c>
      <c r="AN115" s="18">
        <f t="shared" ref="AN115" si="325">IFERROR(IF((IFERROR(IF(AL115&gt;1,(AK115-AM115)/AK115,""),(($G115*0.9)-AM115)/($G115*0.9)))&gt;1%,IFERROR(IF(AL115&gt;1,(AK115-AM115)/AK115,""),(($G115*0.9)-AM115)/($G115*0.9)),""),"")</f>
        <v>0.12467252273077513</v>
      </c>
      <c r="AO115" s="71">
        <v>721</v>
      </c>
      <c r="AP115" s="72">
        <f t="shared" ref="AP115" si="326">IFERROR(IF(AO115&gt;1,AO115*0.9,""),"")</f>
        <v>648.9</v>
      </c>
      <c r="AQ115" s="72">
        <v>100</v>
      </c>
      <c r="AR115" s="73">
        <f t="shared" si="233"/>
        <v>568</v>
      </c>
      <c r="AS115" s="16">
        <f t="shared" ref="AS115" si="327">IFERROR(IF((IFERROR(IF(AQ115&gt;1,(AP115-AR115)/AP115,""),(($G115*0.9)-AR115)/($G115*0.9)))&gt;1%,IFERROR(IF(AQ115&gt;1,(AP115-AR115)/AP115,""),(($G115*0.9)-AR115)/($G115*0.9)),""),"")</f>
        <v>0.12467252273077513</v>
      </c>
      <c r="AT115" s="74">
        <v>0</v>
      </c>
      <c r="AU115" s="75" t="str">
        <f t="shared" ref="AU115" si="328">IFERROR(IF(AT115&gt;1,AT115*0.9,""),"")</f>
        <v/>
      </c>
      <c r="AV115" s="75">
        <v>0</v>
      </c>
      <c r="AW115" s="76" t="str">
        <f t="shared" si="234"/>
        <v/>
      </c>
      <c r="AX115" s="18" t="str">
        <f t="shared" ref="AX115" si="329">IFERROR(IF((IFERROR(IF(AV115&gt;1,(AU115-AW115)/AU115,""),(($G115*0.9)-AW115)/($G115*0.9)))&gt;1%,IFERROR(IF(AV115&gt;1,(AU115-AW115)/AU115,""),(($G115*0.9)-AW115)/($G115*0.9)),""),"")</f>
        <v/>
      </c>
      <c r="AY115" s="71">
        <v>777</v>
      </c>
      <c r="AZ115" s="72">
        <f t="shared" ref="AZ115" si="330">IFERROR(IF(AY115&gt;1,AY115*0.9,""),"")</f>
        <v>699.30000000000007</v>
      </c>
      <c r="BA115" s="72">
        <v>56</v>
      </c>
      <c r="BB115" s="73">
        <f t="shared" si="235"/>
        <v>612</v>
      </c>
      <c r="BC115" s="16">
        <f t="shared" ref="BC115" si="331">IFERROR(IF((IFERROR(IF(BA115&gt;1,(AZ115-BB115)/AZ115,""),(($G115*0.9)-BB115)/($G115*0.9)))&gt;1%,IFERROR(IF(BA115&gt;1,(AZ115-BB115)/AZ115,""),(($G115*0.9)-BB115)/($G115*0.9)),""),"")</f>
        <v>0.12483912483912492</v>
      </c>
    </row>
    <row r="116" spans="1:55" s="5" customFormat="1" ht="12.75" customHeight="1">
      <c r="A116" s="43" t="s">
        <v>423</v>
      </c>
      <c r="B116" s="40" t="s">
        <v>169</v>
      </c>
      <c r="C116" s="4"/>
      <c r="D116" s="50">
        <v>0.71</v>
      </c>
      <c r="E116" s="41" t="s">
        <v>442</v>
      </c>
      <c r="F116" s="84">
        <v>1099</v>
      </c>
      <c r="G116" s="84">
        <v>999</v>
      </c>
      <c r="H116" s="143">
        <v>750</v>
      </c>
      <c r="I116" s="143">
        <v>0</v>
      </c>
      <c r="J116" s="97">
        <f t="shared" si="255"/>
        <v>750</v>
      </c>
      <c r="K116" s="71">
        <v>888</v>
      </c>
      <c r="L116" s="72">
        <f>IFERROR(IF(K116&gt;1,K116*0.9,""),"")</f>
        <v>799.2</v>
      </c>
      <c r="M116" s="72">
        <v>82</v>
      </c>
      <c r="N116" s="73">
        <f t="shared" si="227"/>
        <v>668</v>
      </c>
      <c r="O116" s="16">
        <f>IFERROR(IF((IFERROR(IF(M116&gt;1,(L116-N116)/L116,""),(($G116*0.9)-N116)/($G116*0.9)))&gt;1%,IFERROR(IF(M116&gt;1,(L116-N116)/L116,""),(($G116*0.9)-N116)/($G116*0.9)),""),"")</f>
        <v>0.16416416416416421</v>
      </c>
      <c r="P116" s="74">
        <v>0</v>
      </c>
      <c r="Q116" s="75" t="str">
        <f>IFERROR(IF(P116&gt;1,P116*0.9,""),"")</f>
        <v/>
      </c>
      <c r="R116" s="75">
        <v>0</v>
      </c>
      <c r="S116" s="76" t="str">
        <f t="shared" si="228"/>
        <v/>
      </c>
      <c r="T116" s="18" t="str">
        <f>IFERROR(IF((IFERROR(IF(R116&gt;1,(Q116-S116)/Q116,""),(($G116*0.9)-S116)/($G116*0.9)))&gt;1%,IFERROR(IF(R116&gt;1,(Q116-S116)/Q116,""),(($G116*0.9)-S116)/($G116*0.9)),""),"")</f>
        <v/>
      </c>
      <c r="U116" s="71">
        <v>0</v>
      </c>
      <c r="V116" s="72" t="str">
        <f>IFERROR(IF(U116&gt;1,U116*0.9,""),"")</f>
        <v/>
      </c>
      <c r="W116" s="72">
        <v>0</v>
      </c>
      <c r="X116" s="73" t="str">
        <f t="shared" si="229"/>
        <v/>
      </c>
      <c r="Y116" s="16" t="str">
        <f>IFERROR(IF((IFERROR(IF(W116&gt;1,(V116-X116)/V116,""),(($G116*0.9)-X116)/($G116*0.9)))&gt;1%,IFERROR(IF(W116&gt;1,(V116-X116)/V116,""),(($G116*0.9)-X116)/($G116*0.9)),""),"")</f>
        <v/>
      </c>
      <c r="Z116" s="74">
        <v>888</v>
      </c>
      <c r="AA116" s="75">
        <f>IFERROR(IF(Z116&gt;1,Z116*0.9,""),"")</f>
        <v>799.2</v>
      </c>
      <c r="AB116" s="75">
        <v>82</v>
      </c>
      <c r="AC116" s="76">
        <f t="shared" si="230"/>
        <v>668</v>
      </c>
      <c r="AD116" s="18">
        <f>IFERROR(IF((IFERROR(IF(AB116&gt;1,(AA116-AC116)/AA116,""),(($G116*0.9)-AC116)/($G116*0.9)))&gt;1%,IFERROR(IF(AB116&gt;1,(AA116-AC116)/AA116,""),(($G116*0.9)-AC116)/($G116*0.9)),""),"")</f>
        <v>0.16416416416416421</v>
      </c>
      <c r="AE116" s="71">
        <v>943</v>
      </c>
      <c r="AF116" s="72">
        <f>IFERROR(IF(AE116&gt;1,AE116*0.9,""),"")</f>
        <v>848.7</v>
      </c>
      <c r="AG116" s="72">
        <v>41</v>
      </c>
      <c r="AH116" s="73">
        <f t="shared" si="231"/>
        <v>709</v>
      </c>
      <c r="AI116" s="16">
        <f>IFERROR(IF((IFERROR(IF(AG116&gt;1,(AF116-AH116)/AF116,""),(($G116*0.9)-AH116)/($G116*0.9)))&gt;1%,IFERROR(IF(AG116&gt;1,(AF116-AH116)/AF116,""),(($G116*0.9)-AH116)/($G116*0.9)),""),"")</f>
        <v>0.16460468952515617</v>
      </c>
      <c r="AJ116" s="74">
        <v>832</v>
      </c>
      <c r="AK116" s="75">
        <f>IFERROR(IF(AJ116&gt;1,AJ116*0.9,""),"")</f>
        <v>748.80000000000007</v>
      </c>
      <c r="AL116" s="75">
        <v>124</v>
      </c>
      <c r="AM116" s="76">
        <f t="shared" si="232"/>
        <v>626</v>
      </c>
      <c r="AN116" s="18">
        <f>IFERROR(IF((IFERROR(IF(AL116&gt;1,(AK116-AM116)/AK116,""),(($G116*0.9)-AM116)/($G116*0.9)))&gt;1%,IFERROR(IF(AL116&gt;1,(AK116-AM116)/AK116,""),(($G116*0.9)-AM116)/($G116*0.9)),""),"")</f>
        <v>0.16399572649572658</v>
      </c>
      <c r="AO116" s="71">
        <v>832</v>
      </c>
      <c r="AP116" s="72">
        <f>IFERROR(IF(AO116&gt;1,AO116*0.9,""),"")</f>
        <v>748.80000000000007</v>
      </c>
      <c r="AQ116" s="72">
        <v>124</v>
      </c>
      <c r="AR116" s="73">
        <f t="shared" si="233"/>
        <v>626</v>
      </c>
      <c r="AS116" s="16">
        <f>IFERROR(IF((IFERROR(IF(AQ116&gt;1,(AP116-AR116)/AP116,""),(($G116*0.9)-AR116)/($G116*0.9)))&gt;1%,IFERROR(IF(AQ116&gt;1,(AP116-AR116)/AP116,""),(($G116*0.9)-AR116)/($G116*0.9)),""),"")</f>
        <v>0.16399572649572658</v>
      </c>
      <c r="AT116" s="74">
        <v>0</v>
      </c>
      <c r="AU116" s="75" t="str">
        <f>IFERROR(IF(AT116&gt;1,AT116*0.9,""),"")</f>
        <v/>
      </c>
      <c r="AV116" s="75">
        <v>0</v>
      </c>
      <c r="AW116" s="76" t="str">
        <f t="shared" si="234"/>
        <v/>
      </c>
      <c r="AX116" s="18" t="str">
        <f t="shared" si="271"/>
        <v/>
      </c>
      <c r="AY116" s="71">
        <v>888</v>
      </c>
      <c r="AZ116" s="72">
        <f>IFERROR(IF(AY116&gt;1,AY116*0.9,""),"")</f>
        <v>799.2</v>
      </c>
      <c r="BA116" s="72">
        <v>82</v>
      </c>
      <c r="BB116" s="73">
        <f t="shared" si="235"/>
        <v>668</v>
      </c>
      <c r="BC116" s="16">
        <f>IFERROR(IF((IFERROR(IF(BA116&gt;1,(AZ116-BB116)/AZ116,""),(($G116*0.9)-BB116)/($G116*0.9)))&gt;1%,IFERROR(IF(BA116&gt;1,(AZ116-BB116)/AZ116,""),(($G116*0.9)-BB116)/($G116*0.9)),""),"")</f>
        <v>0.16416416416416421</v>
      </c>
    </row>
    <row r="117" spans="1:55" s="5" customFormat="1" ht="12.75" customHeight="1">
      <c r="A117" s="43" t="s">
        <v>422</v>
      </c>
      <c r="B117" s="40" t="s">
        <v>169</v>
      </c>
      <c r="C117" s="4" t="s">
        <v>6</v>
      </c>
      <c r="D117" s="50">
        <v>0.71</v>
      </c>
      <c r="E117" s="41" t="s">
        <v>442</v>
      </c>
      <c r="F117" s="84">
        <v>1154</v>
      </c>
      <c r="G117" s="84">
        <v>1049</v>
      </c>
      <c r="H117" s="143">
        <v>787</v>
      </c>
      <c r="I117" s="143">
        <v>0</v>
      </c>
      <c r="J117" s="97">
        <f t="shared" si="255"/>
        <v>787</v>
      </c>
      <c r="K117" s="71">
        <v>943</v>
      </c>
      <c r="L117" s="72">
        <f>IFERROR(IF(K117&gt;1,K117*0.9,""),"")</f>
        <v>848.7</v>
      </c>
      <c r="M117" s="72">
        <v>78</v>
      </c>
      <c r="N117" s="73">
        <f t="shared" si="227"/>
        <v>709</v>
      </c>
      <c r="O117" s="16">
        <f>IFERROR(IF((IFERROR(IF(M117&gt;1,(L117-N117)/L117,""),(($G117*0.9)-N117)/($G117*0.9)))&gt;1%,IFERROR(IF(M117&gt;1,(L117-N117)/L117,""),(($G117*0.9)-N117)/($G117*0.9)),""),"")</f>
        <v>0.16460468952515617</v>
      </c>
      <c r="P117" s="74">
        <v>0</v>
      </c>
      <c r="Q117" s="75" t="str">
        <f>IFERROR(IF(P117&gt;1,P117*0.9,""),"")</f>
        <v/>
      </c>
      <c r="R117" s="75">
        <v>0</v>
      </c>
      <c r="S117" s="76" t="str">
        <f t="shared" si="228"/>
        <v/>
      </c>
      <c r="T117" s="18" t="str">
        <f>IFERROR(IF((IFERROR(IF(R117&gt;1,(Q117-S117)/Q117,""),(($G117*0.9)-S117)/($G117*0.9)))&gt;1%,IFERROR(IF(R117&gt;1,(Q117-S117)/Q117,""),(($G117*0.9)-S117)/($G117*0.9)),""),"")</f>
        <v/>
      </c>
      <c r="U117" s="71">
        <v>0</v>
      </c>
      <c r="V117" s="72" t="str">
        <f>IFERROR(IF(U117&gt;1,U117*0.9,""),"")</f>
        <v/>
      </c>
      <c r="W117" s="72">
        <v>0</v>
      </c>
      <c r="X117" s="73" t="str">
        <f t="shared" si="229"/>
        <v/>
      </c>
      <c r="Y117" s="16" t="str">
        <f>IFERROR(IF((IFERROR(IF(W117&gt;1,(V117-X117)/V117,""),(($G117*0.9)-X117)/($G117*0.9)))&gt;1%,IFERROR(IF(W117&gt;1,(V117-X117)/V117,""),(($G117*0.9)-X117)/($G117*0.9)),""),"")</f>
        <v/>
      </c>
      <c r="Z117" s="74">
        <v>943</v>
      </c>
      <c r="AA117" s="75">
        <f>IFERROR(IF(Z117&gt;1,Z117*0.9,""),"")</f>
        <v>848.7</v>
      </c>
      <c r="AB117" s="75">
        <v>78</v>
      </c>
      <c r="AC117" s="76">
        <f t="shared" si="230"/>
        <v>709</v>
      </c>
      <c r="AD117" s="18">
        <f>IFERROR(IF((IFERROR(IF(AB117&gt;1,(AA117-AC117)/AA117,""),(($G117*0.9)-AC117)/($G117*0.9)))&gt;1%,IFERROR(IF(AB117&gt;1,(AA117-AC117)/AA117,""),(($G117*0.9)-AC117)/($G117*0.9)),""),"")</f>
        <v>0.16460468952515617</v>
      </c>
      <c r="AE117" s="71">
        <v>999</v>
      </c>
      <c r="AF117" s="72">
        <f>IFERROR(IF(AE117&gt;1,AE117*0.9,""),"")</f>
        <v>899.1</v>
      </c>
      <c r="AG117" s="72">
        <v>36</v>
      </c>
      <c r="AH117" s="73">
        <f t="shared" si="231"/>
        <v>751</v>
      </c>
      <c r="AI117" s="16">
        <f>IFERROR(IF((IFERROR(IF(AG117&gt;1,(AF117-AH117)/AF117,""),(($G117*0.9)-AH117)/($G117*0.9)))&gt;1%,IFERROR(IF(AG117&gt;1,(AF117-AH117)/AF117,""),(($G117*0.9)-AH117)/($G117*0.9)),""),"")</f>
        <v>0.16472027583138696</v>
      </c>
      <c r="AJ117" s="74">
        <v>888</v>
      </c>
      <c r="AK117" s="75">
        <f>IFERROR(IF(AJ117&gt;1,AJ117*0.9,""),"")</f>
        <v>799.2</v>
      </c>
      <c r="AL117" s="75">
        <v>119</v>
      </c>
      <c r="AM117" s="76">
        <f t="shared" si="232"/>
        <v>668</v>
      </c>
      <c r="AN117" s="18">
        <f>IFERROR(IF((IFERROR(IF(AL117&gt;1,(AK117-AM117)/AK117,""),(($G117*0.9)-AM117)/($G117*0.9)))&gt;1%,IFERROR(IF(AL117&gt;1,(AK117-AM117)/AK117,""),(($G117*0.9)-AM117)/($G117*0.9)),""),"")</f>
        <v>0.16416416416416421</v>
      </c>
      <c r="AO117" s="71">
        <v>888</v>
      </c>
      <c r="AP117" s="72">
        <f>IFERROR(IF(AO117&gt;1,AO117*0.9,""),"")</f>
        <v>799.2</v>
      </c>
      <c r="AQ117" s="72">
        <v>119</v>
      </c>
      <c r="AR117" s="73">
        <f t="shared" si="233"/>
        <v>668</v>
      </c>
      <c r="AS117" s="16">
        <f>IFERROR(IF((IFERROR(IF(AQ117&gt;1,(AP117-AR117)/AP117,""),(($G117*0.9)-AR117)/($G117*0.9)))&gt;1%,IFERROR(IF(AQ117&gt;1,(AP117-AR117)/AP117,""),(($G117*0.9)-AR117)/($G117*0.9)),""),"")</f>
        <v>0.16416416416416421</v>
      </c>
      <c r="AT117" s="74">
        <v>0</v>
      </c>
      <c r="AU117" s="75" t="str">
        <f>IFERROR(IF(AT117&gt;1,AT117*0.9,""),"")</f>
        <v/>
      </c>
      <c r="AV117" s="75">
        <v>0</v>
      </c>
      <c r="AW117" s="76" t="str">
        <f t="shared" si="234"/>
        <v/>
      </c>
      <c r="AX117" s="18" t="str">
        <f t="shared" si="271"/>
        <v/>
      </c>
      <c r="AY117" s="71">
        <v>943</v>
      </c>
      <c r="AZ117" s="72">
        <f>IFERROR(IF(AY117&gt;1,AY117*0.9,""),"")</f>
        <v>848.7</v>
      </c>
      <c r="BA117" s="72">
        <v>78</v>
      </c>
      <c r="BB117" s="73">
        <f t="shared" si="235"/>
        <v>709</v>
      </c>
      <c r="BC117" s="16">
        <f>IFERROR(IF((IFERROR(IF(BA117&gt;1,(AZ117-BB117)/AZ117,""),(($G117*0.9)-BB117)/($G117*0.9)))&gt;1%,IFERROR(IF(BA117&gt;1,(AZ117-BB117)/AZ117,""),(($G117*0.9)-BB117)/($G117*0.9)),""),"")</f>
        <v>0.16460468952515617</v>
      </c>
    </row>
    <row r="118" spans="1:55" s="5" customFormat="1" ht="12.75" customHeight="1">
      <c r="A118" s="43" t="s">
        <v>55</v>
      </c>
      <c r="B118" s="40" t="s">
        <v>169</v>
      </c>
      <c r="C118" s="4" t="s">
        <v>5</v>
      </c>
      <c r="D118" s="50">
        <v>0.71</v>
      </c>
      <c r="E118" s="41" t="s">
        <v>202</v>
      </c>
      <c r="F118" s="84">
        <v>1209</v>
      </c>
      <c r="G118" s="84">
        <v>0</v>
      </c>
      <c r="H118" s="143">
        <v>817</v>
      </c>
      <c r="I118" s="143">
        <v>0</v>
      </c>
      <c r="J118" s="97">
        <f t="shared" si="255"/>
        <v>817</v>
      </c>
      <c r="K118" s="71">
        <v>0</v>
      </c>
      <c r="L118" s="72" t="str">
        <f t="shared" si="256"/>
        <v/>
      </c>
      <c r="M118" s="72">
        <v>0</v>
      </c>
      <c r="N118" s="73" t="str">
        <f t="shared" si="227"/>
        <v/>
      </c>
      <c r="O118" s="16" t="str">
        <f t="shared" si="257"/>
        <v/>
      </c>
      <c r="P118" s="74">
        <v>0</v>
      </c>
      <c r="Q118" s="75" t="str">
        <f t="shared" si="258"/>
        <v/>
      </c>
      <c r="R118" s="75">
        <v>0</v>
      </c>
      <c r="S118" s="76" t="str">
        <f t="shared" si="228"/>
        <v/>
      </c>
      <c r="T118" s="18" t="str">
        <f t="shared" si="259"/>
        <v/>
      </c>
      <c r="U118" s="71">
        <v>0</v>
      </c>
      <c r="V118" s="72" t="str">
        <f t="shared" si="260"/>
        <v/>
      </c>
      <c r="W118" s="72">
        <v>0</v>
      </c>
      <c r="X118" s="73" t="str">
        <f t="shared" si="229"/>
        <v/>
      </c>
      <c r="Y118" s="16" t="str">
        <f t="shared" si="261"/>
        <v/>
      </c>
      <c r="Z118" s="74">
        <v>0</v>
      </c>
      <c r="AA118" s="75" t="str">
        <f t="shared" si="262"/>
        <v/>
      </c>
      <c r="AB118" s="75">
        <v>0</v>
      </c>
      <c r="AC118" s="76" t="str">
        <f t="shared" si="230"/>
        <v/>
      </c>
      <c r="AD118" s="18" t="str">
        <f t="shared" si="263"/>
        <v/>
      </c>
      <c r="AE118" s="71">
        <v>0</v>
      </c>
      <c r="AF118" s="72" t="str">
        <f t="shared" si="264"/>
        <v/>
      </c>
      <c r="AG118" s="72">
        <v>0</v>
      </c>
      <c r="AH118" s="73" t="str">
        <f t="shared" si="231"/>
        <v/>
      </c>
      <c r="AI118" s="16" t="str">
        <f t="shared" si="265"/>
        <v/>
      </c>
      <c r="AJ118" s="74">
        <v>0</v>
      </c>
      <c r="AK118" s="75" t="str">
        <f t="shared" si="266"/>
        <v/>
      </c>
      <c r="AL118" s="75">
        <v>0</v>
      </c>
      <c r="AM118" s="76" t="str">
        <f t="shared" si="232"/>
        <v/>
      </c>
      <c r="AN118" s="18" t="str">
        <f t="shared" si="267"/>
        <v/>
      </c>
      <c r="AO118" s="71">
        <v>0</v>
      </c>
      <c r="AP118" s="72" t="str">
        <f t="shared" si="268"/>
        <v/>
      </c>
      <c r="AQ118" s="72">
        <v>0</v>
      </c>
      <c r="AR118" s="73" t="str">
        <f t="shared" si="233"/>
        <v/>
      </c>
      <c r="AS118" s="16" t="str">
        <f t="shared" si="269"/>
        <v/>
      </c>
      <c r="AT118" s="74">
        <v>0</v>
      </c>
      <c r="AU118" s="75" t="str">
        <f t="shared" si="270"/>
        <v/>
      </c>
      <c r="AV118" s="75">
        <v>0</v>
      </c>
      <c r="AW118" s="76" t="str">
        <f t="shared" si="234"/>
        <v/>
      </c>
      <c r="AX118" s="18" t="str">
        <f t="shared" si="271"/>
        <v/>
      </c>
      <c r="AY118" s="71">
        <v>0</v>
      </c>
      <c r="AZ118" s="72" t="str">
        <f t="shared" si="272"/>
        <v/>
      </c>
      <c r="BA118" s="72">
        <v>0</v>
      </c>
      <c r="BB118" s="73" t="str">
        <f t="shared" si="235"/>
        <v/>
      </c>
      <c r="BC118" s="16" t="str">
        <f t="shared" si="273"/>
        <v/>
      </c>
    </row>
    <row r="119" spans="1:55" s="5" customFormat="1" ht="12.75" customHeight="1">
      <c r="A119" s="43" t="s">
        <v>243</v>
      </c>
      <c r="B119" s="40" t="s">
        <v>169</v>
      </c>
      <c r="C119" s="4" t="s">
        <v>5</v>
      </c>
      <c r="D119" s="50">
        <v>0.71</v>
      </c>
      <c r="E119" s="41" t="s">
        <v>202</v>
      </c>
      <c r="F119" s="84">
        <v>1264</v>
      </c>
      <c r="G119" s="84">
        <v>0</v>
      </c>
      <c r="H119" s="143">
        <v>855</v>
      </c>
      <c r="I119" s="143">
        <v>0</v>
      </c>
      <c r="J119" s="97">
        <f t="shared" si="255"/>
        <v>855</v>
      </c>
      <c r="K119" s="71">
        <v>0</v>
      </c>
      <c r="L119" s="72" t="str">
        <f t="shared" si="256"/>
        <v/>
      </c>
      <c r="M119" s="72">
        <v>0</v>
      </c>
      <c r="N119" s="73" t="str">
        <f t="shared" si="227"/>
        <v/>
      </c>
      <c r="O119" s="16" t="str">
        <f t="shared" si="257"/>
        <v/>
      </c>
      <c r="P119" s="74">
        <v>0</v>
      </c>
      <c r="Q119" s="75" t="str">
        <f t="shared" si="258"/>
        <v/>
      </c>
      <c r="R119" s="75">
        <v>0</v>
      </c>
      <c r="S119" s="76" t="str">
        <f t="shared" si="228"/>
        <v/>
      </c>
      <c r="T119" s="18" t="str">
        <f t="shared" si="259"/>
        <v/>
      </c>
      <c r="U119" s="71">
        <v>0</v>
      </c>
      <c r="V119" s="72" t="str">
        <f t="shared" si="260"/>
        <v/>
      </c>
      <c r="W119" s="72">
        <v>0</v>
      </c>
      <c r="X119" s="73" t="str">
        <f t="shared" si="229"/>
        <v/>
      </c>
      <c r="Y119" s="16" t="str">
        <f t="shared" si="261"/>
        <v/>
      </c>
      <c r="Z119" s="74">
        <v>0</v>
      </c>
      <c r="AA119" s="75" t="str">
        <f t="shared" si="262"/>
        <v/>
      </c>
      <c r="AB119" s="75">
        <v>0</v>
      </c>
      <c r="AC119" s="76" t="str">
        <f t="shared" si="230"/>
        <v/>
      </c>
      <c r="AD119" s="18" t="str">
        <f t="shared" si="263"/>
        <v/>
      </c>
      <c r="AE119" s="71">
        <v>0</v>
      </c>
      <c r="AF119" s="72" t="str">
        <f t="shared" si="264"/>
        <v/>
      </c>
      <c r="AG119" s="72">
        <v>0</v>
      </c>
      <c r="AH119" s="73" t="str">
        <f t="shared" si="231"/>
        <v/>
      </c>
      <c r="AI119" s="16" t="str">
        <f t="shared" si="265"/>
        <v/>
      </c>
      <c r="AJ119" s="74">
        <v>0</v>
      </c>
      <c r="AK119" s="75" t="str">
        <f t="shared" si="266"/>
        <v/>
      </c>
      <c r="AL119" s="75">
        <v>0</v>
      </c>
      <c r="AM119" s="76" t="str">
        <f t="shared" si="232"/>
        <v/>
      </c>
      <c r="AN119" s="18" t="str">
        <f t="shared" si="267"/>
        <v/>
      </c>
      <c r="AO119" s="71">
        <v>0</v>
      </c>
      <c r="AP119" s="72" t="str">
        <f t="shared" si="268"/>
        <v/>
      </c>
      <c r="AQ119" s="72">
        <v>0</v>
      </c>
      <c r="AR119" s="73" t="str">
        <f t="shared" si="233"/>
        <v/>
      </c>
      <c r="AS119" s="16" t="str">
        <f t="shared" si="269"/>
        <v/>
      </c>
      <c r="AT119" s="74">
        <v>0</v>
      </c>
      <c r="AU119" s="75" t="str">
        <f t="shared" si="270"/>
        <v/>
      </c>
      <c r="AV119" s="75">
        <v>0</v>
      </c>
      <c r="AW119" s="76" t="str">
        <f t="shared" si="234"/>
        <v/>
      </c>
      <c r="AX119" s="18" t="str">
        <f t="shared" si="271"/>
        <v/>
      </c>
      <c r="AY119" s="71">
        <v>0</v>
      </c>
      <c r="AZ119" s="72" t="str">
        <f t="shared" si="272"/>
        <v/>
      </c>
      <c r="BA119" s="72">
        <v>0</v>
      </c>
      <c r="BB119" s="73" t="str">
        <f t="shared" si="235"/>
        <v/>
      </c>
      <c r="BC119" s="16" t="str">
        <f t="shared" si="273"/>
        <v/>
      </c>
    </row>
    <row r="120" spans="1:55" s="5" customFormat="1" ht="12.75" customHeight="1">
      <c r="A120" s="43" t="s">
        <v>266</v>
      </c>
      <c r="B120" s="40" t="s">
        <v>169</v>
      </c>
      <c r="C120" s="4"/>
      <c r="D120" s="50">
        <v>0.71</v>
      </c>
      <c r="E120" s="41" t="s">
        <v>273</v>
      </c>
      <c r="F120" s="84">
        <v>1319</v>
      </c>
      <c r="G120" s="84">
        <v>1199</v>
      </c>
      <c r="H120" s="143">
        <v>900</v>
      </c>
      <c r="I120" s="143">
        <v>21</v>
      </c>
      <c r="J120" s="97">
        <f t="shared" si="255"/>
        <v>879</v>
      </c>
      <c r="K120" s="71">
        <v>1110</v>
      </c>
      <c r="L120" s="72">
        <f t="shared" si="256"/>
        <v>999</v>
      </c>
      <c r="M120" s="72">
        <v>63</v>
      </c>
      <c r="N120" s="73">
        <f t="shared" si="227"/>
        <v>816</v>
      </c>
      <c r="O120" s="16">
        <f t="shared" si="257"/>
        <v>0.18318318318318319</v>
      </c>
      <c r="P120" s="74">
        <v>0</v>
      </c>
      <c r="Q120" s="75" t="str">
        <f t="shared" si="258"/>
        <v/>
      </c>
      <c r="R120" s="75">
        <v>0</v>
      </c>
      <c r="S120" s="76" t="str">
        <f t="shared" si="228"/>
        <v/>
      </c>
      <c r="T120" s="18" t="str">
        <f t="shared" si="259"/>
        <v/>
      </c>
      <c r="U120" s="71">
        <v>0</v>
      </c>
      <c r="V120" s="72" t="str">
        <f t="shared" si="260"/>
        <v/>
      </c>
      <c r="W120" s="72">
        <v>0</v>
      </c>
      <c r="X120" s="73" t="str">
        <f t="shared" si="229"/>
        <v/>
      </c>
      <c r="Y120" s="16" t="str">
        <f t="shared" si="261"/>
        <v/>
      </c>
      <c r="Z120" s="74">
        <v>1110</v>
      </c>
      <c r="AA120" s="75">
        <f t="shared" si="262"/>
        <v>999</v>
      </c>
      <c r="AB120" s="75">
        <v>63</v>
      </c>
      <c r="AC120" s="76">
        <f t="shared" si="230"/>
        <v>816</v>
      </c>
      <c r="AD120" s="18">
        <f t="shared" si="263"/>
        <v>0.18318318318318319</v>
      </c>
      <c r="AE120" s="71">
        <v>1166</v>
      </c>
      <c r="AF120" s="72">
        <f t="shared" si="264"/>
        <v>1049.4000000000001</v>
      </c>
      <c r="AG120" s="72">
        <v>22</v>
      </c>
      <c r="AH120" s="73">
        <f t="shared" si="231"/>
        <v>857</v>
      </c>
      <c r="AI120" s="16">
        <f t="shared" si="265"/>
        <v>0.18334286258814567</v>
      </c>
      <c r="AJ120" s="74">
        <v>1054</v>
      </c>
      <c r="AK120" s="75">
        <f t="shared" si="266"/>
        <v>948.6</v>
      </c>
      <c r="AL120" s="75">
        <v>105</v>
      </c>
      <c r="AM120" s="76">
        <f t="shared" si="232"/>
        <v>774</v>
      </c>
      <c r="AN120" s="18">
        <f t="shared" si="267"/>
        <v>0.18406072106261862</v>
      </c>
      <c r="AO120" s="71">
        <v>1054</v>
      </c>
      <c r="AP120" s="72">
        <f t="shared" si="268"/>
        <v>948.6</v>
      </c>
      <c r="AQ120" s="72">
        <v>105</v>
      </c>
      <c r="AR120" s="73">
        <f t="shared" si="233"/>
        <v>774</v>
      </c>
      <c r="AS120" s="16">
        <f t="shared" si="269"/>
        <v>0.18406072106261862</v>
      </c>
      <c r="AT120" s="74">
        <v>0</v>
      </c>
      <c r="AU120" s="75" t="str">
        <f t="shared" si="270"/>
        <v/>
      </c>
      <c r="AV120" s="75">
        <v>0</v>
      </c>
      <c r="AW120" s="76" t="str">
        <f t="shared" si="234"/>
        <v/>
      </c>
      <c r="AX120" s="18" t="str">
        <f t="shared" si="271"/>
        <v/>
      </c>
      <c r="AY120" s="71">
        <v>1110</v>
      </c>
      <c r="AZ120" s="72">
        <f t="shared" si="272"/>
        <v>999</v>
      </c>
      <c r="BA120" s="72">
        <v>63</v>
      </c>
      <c r="BB120" s="73">
        <f t="shared" si="235"/>
        <v>816</v>
      </c>
      <c r="BC120" s="16">
        <f t="shared" si="273"/>
        <v>0.18318318318318319</v>
      </c>
    </row>
    <row r="121" spans="1:55" s="5" customFormat="1" ht="12.75" customHeight="1">
      <c r="A121" s="43" t="s">
        <v>267</v>
      </c>
      <c r="B121" s="40" t="s">
        <v>169</v>
      </c>
      <c r="C121" s="4"/>
      <c r="D121" s="50">
        <v>0.71</v>
      </c>
      <c r="E121" s="41" t="s">
        <v>273</v>
      </c>
      <c r="F121" s="84">
        <v>1374</v>
      </c>
      <c r="G121" s="84">
        <v>1249</v>
      </c>
      <c r="H121" s="143">
        <v>938</v>
      </c>
      <c r="I121" s="143">
        <v>22</v>
      </c>
      <c r="J121" s="97">
        <f t="shared" si="255"/>
        <v>916</v>
      </c>
      <c r="K121" s="71">
        <v>1110</v>
      </c>
      <c r="L121" s="72">
        <f t="shared" si="256"/>
        <v>999</v>
      </c>
      <c r="M121" s="72">
        <v>100</v>
      </c>
      <c r="N121" s="73">
        <f t="shared" si="227"/>
        <v>816</v>
      </c>
      <c r="O121" s="16">
        <f t="shared" si="257"/>
        <v>0.18318318318318319</v>
      </c>
      <c r="P121" s="74">
        <v>0</v>
      </c>
      <c r="Q121" s="75" t="str">
        <f t="shared" si="258"/>
        <v/>
      </c>
      <c r="R121" s="75">
        <v>0</v>
      </c>
      <c r="S121" s="76" t="str">
        <f t="shared" si="228"/>
        <v/>
      </c>
      <c r="T121" s="18" t="str">
        <f t="shared" si="259"/>
        <v/>
      </c>
      <c r="U121" s="71">
        <v>0</v>
      </c>
      <c r="V121" s="72" t="str">
        <f t="shared" si="260"/>
        <v/>
      </c>
      <c r="W121" s="72">
        <v>0</v>
      </c>
      <c r="X121" s="73" t="str">
        <f t="shared" si="229"/>
        <v/>
      </c>
      <c r="Y121" s="16" t="str">
        <f t="shared" si="261"/>
        <v/>
      </c>
      <c r="Z121" s="74">
        <v>1110</v>
      </c>
      <c r="AA121" s="75">
        <f t="shared" si="262"/>
        <v>999</v>
      </c>
      <c r="AB121" s="75">
        <v>100</v>
      </c>
      <c r="AC121" s="76">
        <f t="shared" si="230"/>
        <v>816</v>
      </c>
      <c r="AD121" s="18">
        <f t="shared" si="263"/>
        <v>0.18318318318318319</v>
      </c>
      <c r="AE121" s="71">
        <v>1166</v>
      </c>
      <c r="AF121" s="72">
        <f t="shared" si="264"/>
        <v>1049.4000000000001</v>
      </c>
      <c r="AG121" s="72">
        <v>59</v>
      </c>
      <c r="AH121" s="73">
        <f t="shared" si="231"/>
        <v>857</v>
      </c>
      <c r="AI121" s="16">
        <f t="shared" si="265"/>
        <v>0.18334286258814567</v>
      </c>
      <c r="AJ121" s="74">
        <v>1054</v>
      </c>
      <c r="AK121" s="75">
        <f t="shared" si="266"/>
        <v>948.6</v>
      </c>
      <c r="AL121" s="75">
        <v>141</v>
      </c>
      <c r="AM121" s="76">
        <f t="shared" si="232"/>
        <v>775</v>
      </c>
      <c r="AN121" s="18">
        <f t="shared" si="267"/>
        <v>0.18300653594771243</v>
      </c>
      <c r="AO121" s="71">
        <v>1054</v>
      </c>
      <c r="AP121" s="72">
        <f t="shared" si="268"/>
        <v>948.6</v>
      </c>
      <c r="AQ121" s="72">
        <v>141</v>
      </c>
      <c r="AR121" s="73">
        <f t="shared" si="233"/>
        <v>775</v>
      </c>
      <c r="AS121" s="16">
        <f t="shared" si="269"/>
        <v>0.18300653594771243</v>
      </c>
      <c r="AT121" s="74">
        <v>0</v>
      </c>
      <c r="AU121" s="75" t="str">
        <f t="shared" si="270"/>
        <v/>
      </c>
      <c r="AV121" s="75">
        <v>0</v>
      </c>
      <c r="AW121" s="76" t="str">
        <f t="shared" si="234"/>
        <v/>
      </c>
      <c r="AX121" s="18" t="str">
        <f t="shared" si="271"/>
        <v/>
      </c>
      <c r="AY121" s="71">
        <v>1110</v>
      </c>
      <c r="AZ121" s="72">
        <f t="shared" si="272"/>
        <v>999</v>
      </c>
      <c r="BA121" s="72">
        <v>100</v>
      </c>
      <c r="BB121" s="73">
        <f t="shared" si="235"/>
        <v>816</v>
      </c>
      <c r="BC121" s="16">
        <f t="shared" si="273"/>
        <v>0.18318318318318319</v>
      </c>
    </row>
    <row r="122" spans="1:55" s="5" customFormat="1" ht="12.75" customHeight="1" thickBot="1">
      <c r="A122" s="44" t="s">
        <v>413</v>
      </c>
      <c r="B122" s="38" t="s">
        <v>169</v>
      </c>
      <c r="C122" s="9"/>
      <c r="D122" s="51">
        <v>0.71</v>
      </c>
      <c r="E122" s="2" t="s">
        <v>273</v>
      </c>
      <c r="F122" s="85">
        <v>1264</v>
      </c>
      <c r="G122" s="85">
        <v>1149</v>
      </c>
      <c r="H122" s="144">
        <v>863</v>
      </c>
      <c r="I122" s="144">
        <v>20</v>
      </c>
      <c r="J122" s="99">
        <f t="shared" si="255"/>
        <v>843</v>
      </c>
      <c r="K122" s="78">
        <v>1054</v>
      </c>
      <c r="L122" s="79">
        <f>IFERROR(IF(K122&gt;1,K122*0.9,""),"")</f>
        <v>948.6</v>
      </c>
      <c r="M122" s="79">
        <v>68</v>
      </c>
      <c r="N122" s="80">
        <f t="shared" si="227"/>
        <v>775</v>
      </c>
      <c r="O122" s="17">
        <f>IFERROR(IF((IFERROR(IF(M122&gt;1,(L122-N122)/L122,""),(($G122*0.9)-N122)/($G122*0.9)))&gt;1%,IFERROR(IF(M122&gt;1,(L122-N122)/L122,""),(($G122*0.9)-N122)/($G122*0.9)),""),"")</f>
        <v>0.18300653594771243</v>
      </c>
      <c r="P122" s="81">
        <v>0</v>
      </c>
      <c r="Q122" s="82" t="str">
        <f>IFERROR(IF(P122&gt;1,P122*0.9,""),"")</f>
        <v/>
      </c>
      <c r="R122" s="82">
        <v>0</v>
      </c>
      <c r="S122" s="83" t="str">
        <f t="shared" si="228"/>
        <v/>
      </c>
      <c r="T122" s="19" t="str">
        <f>IFERROR(IF((IFERROR(IF(R122&gt;1,(Q122-S122)/Q122,""),(($G122*0.9)-S122)/($G122*0.9)))&gt;1%,IFERROR(IF(R122&gt;1,(Q122-S122)/Q122,""),(($G122*0.9)-S122)/($G122*0.9)),""),"")</f>
        <v/>
      </c>
      <c r="U122" s="78">
        <v>0</v>
      </c>
      <c r="V122" s="79" t="str">
        <f>IFERROR(IF(U122&gt;1,U122*0.9,""),"")</f>
        <v/>
      </c>
      <c r="W122" s="79">
        <v>0</v>
      </c>
      <c r="X122" s="80" t="str">
        <f t="shared" si="229"/>
        <v/>
      </c>
      <c r="Y122" s="17" t="str">
        <f>IFERROR(IF((IFERROR(IF(W122&gt;1,(V122-X122)/V122,""),(($G122*0.9)-X122)/($G122*0.9)))&gt;1%,IFERROR(IF(W122&gt;1,(V122-X122)/V122,""),(($G122*0.9)-X122)/($G122*0.9)),""),"")</f>
        <v/>
      </c>
      <c r="Z122" s="81">
        <v>1054</v>
      </c>
      <c r="AA122" s="82">
        <f>IFERROR(IF(Z122&gt;1,Z122*0.9,""),"")</f>
        <v>948.6</v>
      </c>
      <c r="AB122" s="82">
        <v>68</v>
      </c>
      <c r="AC122" s="83">
        <f t="shared" si="230"/>
        <v>775</v>
      </c>
      <c r="AD122" s="19">
        <f>IFERROR(IF((IFERROR(IF(AB122&gt;1,(AA122-AC122)/AA122,""),(($G122*0.9)-AC122)/($G122*0.9)))&gt;1%,IFERROR(IF(AB122&gt;1,(AA122-AC122)/AA122,""),(($G122*0.9)-AC122)/($G122*0.9)),""),"")</f>
        <v>0.18300653594771243</v>
      </c>
      <c r="AE122" s="78">
        <v>1110</v>
      </c>
      <c r="AF122" s="79">
        <f>IFERROR(IF(AE122&gt;1,AE122*0.9,""),"")</f>
        <v>999</v>
      </c>
      <c r="AG122" s="79">
        <v>27</v>
      </c>
      <c r="AH122" s="80">
        <f t="shared" si="231"/>
        <v>816</v>
      </c>
      <c r="AI122" s="17">
        <f>IFERROR(IF((IFERROR(IF(AG122&gt;1,(AF122-AH122)/AF122,""),(($G122*0.9)-AH122)/($G122*0.9)))&gt;1%,IFERROR(IF(AG122&gt;1,(AF122-AH122)/AF122,""),(($G122*0.9)-AH122)/($G122*0.9)),""),"")</f>
        <v>0.18318318318318319</v>
      </c>
      <c r="AJ122" s="81">
        <v>999</v>
      </c>
      <c r="AK122" s="82">
        <f>IFERROR(IF(AJ122&gt;1,AJ122*0.9,""),"")</f>
        <v>899.1</v>
      </c>
      <c r="AL122" s="82">
        <v>108</v>
      </c>
      <c r="AM122" s="83">
        <f t="shared" si="232"/>
        <v>735</v>
      </c>
      <c r="AN122" s="19">
        <f>IFERROR(IF((IFERROR(IF(AL122&gt;1,(AK122-AM122)/AK122,""),(($G122*0.9)-AM122)/($G122*0.9)))&gt;1%,IFERROR(IF(AL122&gt;1,(AK122-AM122)/AK122,""),(($G122*0.9)-AM122)/($G122*0.9)),""),"")</f>
        <v>0.18251584918251587</v>
      </c>
      <c r="AO122" s="78">
        <v>999</v>
      </c>
      <c r="AP122" s="79">
        <f>IFERROR(IF(AO122&gt;1,AO122*0.9,""),"")</f>
        <v>899.1</v>
      </c>
      <c r="AQ122" s="79">
        <v>108</v>
      </c>
      <c r="AR122" s="80">
        <f t="shared" si="233"/>
        <v>735</v>
      </c>
      <c r="AS122" s="17">
        <f>IFERROR(IF((IFERROR(IF(AQ122&gt;1,(AP122-AR122)/AP122,""),(($G122*0.9)-AR122)/($G122*0.9)))&gt;1%,IFERROR(IF(AQ122&gt;1,(AP122-AR122)/AP122,""),(($G122*0.9)-AR122)/($G122*0.9)),""),"")</f>
        <v>0.18251584918251587</v>
      </c>
      <c r="AT122" s="81">
        <v>0</v>
      </c>
      <c r="AU122" s="82" t="str">
        <f>IFERROR(IF(AT122&gt;1,AT122*0.9,""),"")</f>
        <v/>
      </c>
      <c r="AV122" s="82">
        <v>0</v>
      </c>
      <c r="AW122" s="83" t="str">
        <f t="shared" si="234"/>
        <v/>
      </c>
      <c r="AX122" s="19" t="str">
        <f t="shared" si="271"/>
        <v/>
      </c>
      <c r="AY122" s="78">
        <v>1054</v>
      </c>
      <c r="AZ122" s="79">
        <f>IFERROR(IF(AY122&gt;1,AY122*0.9,""),"")</f>
        <v>948.6</v>
      </c>
      <c r="BA122" s="79">
        <v>68</v>
      </c>
      <c r="BB122" s="80">
        <f t="shared" si="235"/>
        <v>775</v>
      </c>
      <c r="BC122" s="17">
        <f>IFERROR(IF((IFERROR(IF(BA122&gt;1,(AZ122-BB122)/AZ122,""),(($G122*0.9)-BB122)/($G122*0.9)))&gt;1%,IFERROR(IF(BA122&gt;1,(AZ122-BB122)/AZ122,""),(($G122*0.9)-BB122)/($G122*0.9)),""),"")</f>
        <v>0.18300653594771243</v>
      </c>
    </row>
    <row r="123" spans="1:55" s="5" customFormat="1" ht="12.75" customHeight="1">
      <c r="A123" s="43" t="s">
        <v>396</v>
      </c>
      <c r="B123" s="40" t="s">
        <v>153</v>
      </c>
      <c r="C123" s="4"/>
      <c r="D123" s="50">
        <v>0.66</v>
      </c>
      <c r="E123" s="41" t="s">
        <v>397</v>
      </c>
      <c r="F123" s="84">
        <v>1869</v>
      </c>
      <c r="G123" s="84">
        <v>1699</v>
      </c>
      <c r="H123" s="143">
        <v>1275</v>
      </c>
      <c r="I123" s="143">
        <v>0</v>
      </c>
      <c r="J123" s="97">
        <f t="shared" ref="J123:J145" si="332">IFERROR(H123-I123,H123)</f>
        <v>1275</v>
      </c>
      <c r="K123" s="71">
        <v>1554</v>
      </c>
      <c r="L123" s="72">
        <f>IFERROR(IF(K123&gt;1,K123*0.9,""),"")</f>
        <v>1398.6000000000001</v>
      </c>
      <c r="M123" s="72">
        <v>106</v>
      </c>
      <c r="N123" s="73">
        <f t="shared" si="227"/>
        <v>1169</v>
      </c>
      <c r="O123" s="16">
        <f>IFERROR(IF((IFERROR(IF(M123&gt;1,(L123-N123)/L123,""),(($G123*0.9)-N123)/($G123*0.9)))&gt;1%,IFERROR(IF(M123&gt;1,(L123-N123)/L123,""),(($G123*0.9)-N123)/($G123*0.9)),""),"")</f>
        <v>0.16416416416416424</v>
      </c>
      <c r="P123" s="74">
        <v>1554</v>
      </c>
      <c r="Q123" s="75">
        <f>IFERROR(IF(P123&gt;1,P123*0.9,""),"")</f>
        <v>1398.6000000000001</v>
      </c>
      <c r="R123" s="75">
        <v>106</v>
      </c>
      <c r="S123" s="76">
        <f t="shared" si="228"/>
        <v>1169</v>
      </c>
      <c r="T123" s="18">
        <f>IFERROR(IF((IFERROR(IF(R123&gt;1,(Q123-S123)/Q123,""),(($G123*0.9)-S123)/($G123*0.9)))&gt;1%,IFERROR(IF(R123&gt;1,(Q123-S123)/Q123,""),(($G123*0.9)-S123)/($G123*0.9)),""),"")</f>
        <v>0.16416416416416424</v>
      </c>
      <c r="U123" s="71">
        <v>0</v>
      </c>
      <c r="V123" s="72" t="str">
        <f>IFERROR(IF(U123&gt;1,U123*0.9,""),"")</f>
        <v/>
      </c>
      <c r="W123" s="72">
        <v>0</v>
      </c>
      <c r="X123" s="73" t="str">
        <f t="shared" si="229"/>
        <v/>
      </c>
      <c r="Y123" s="16" t="str">
        <f>IFERROR(IF((IFERROR(IF(W123&gt;1,(V123-X123)/V123,""),(($G123*0.9)-X123)/($G123*0.9)))&gt;1%,IFERROR(IF(W123&gt;1,(V123-X123)/V123,""),(($G123*0.9)-X123)/($G123*0.9)),""),"")</f>
        <v/>
      </c>
      <c r="Z123" s="74">
        <v>1554</v>
      </c>
      <c r="AA123" s="75">
        <f>IFERROR(IF(Z123&gt;1,Z123*0.9,""),"")</f>
        <v>1398.6000000000001</v>
      </c>
      <c r="AB123" s="75">
        <v>106</v>
      </c>
      <c r="AC123" s="76">
        <f t="shared" si="230"/>
        <v>1169</v>
      </c>
      <c r="AD123" s="18">
        <f>IFERROR(IF((IFERROR(IF(AB123&gt;1,(AA123-AC123)/AA123,""),(($G123*0.9)-AC123)/($G123*0.9)))&gt;1%,IFERROR(IF(AB123&gt;1,(AA123-AC123)/AA123,""),(($G123*0.9)-AC123)/($G123*0.9)),""),"")</f>
        <v>0.16416416416416424</v>
      </c>
      <c r="AE123" s="71">
        <v>0</v>
      </c>
      <c r="AF123" s="72" t="str">
        <f>IFERROR(IF(AE123&gt;1,AE123*0.9,""),"")</f>
        <v/>
      </c>
      <c r="AG123" s="72">
        <v>0</v>
      </c>
      <c r="AH123" s="73" t="str">
        <f t="shared" si="231"/>
        <v/>
      </c>
      <c r="AI123" s="16" t="str">
        <f>IFERROR(IF((IFERROR(IF(AG123&gt;1,(AF123-AH123)/AF123,""),(($G123*0.9)-AH123)/($G123*0.9)))&gt;1%,IFERROR(IF(AG123&gt;1,(AF123-AH123)/AF123,""),(($G123*0.9)-AH123)/($G123*0.9)),""),"")</f>
        <v/>
      </c>
      <c r="AJ123" s="74">
        <v>1554</v>
      </c>
      <c r="AK123" s="75">
        <f>IFERROR(IF(AJ123&gt;1,AJ123*0.9,""),"")</f>
        <v>1398.6000000000001</v>
      </c>
      <c r="AL123" s="75">
        <v>106</v>
      </c>
      <c r="AM123" s="76">
        <f t="shared" si="232"/>
        <v>1169</v>
      </c>
      <c r="AN123" s="18">
        <f>IFERROR(IF((IFERROR(IF(AL123&gt;1,(AK123-AM123)/AK123,""),(($G123*0.9)-AM123)/($G123*0.9)))&gt;1%,IFERROR(IF(AL123&gt;1,(AK123-AM123)/AK123,""),(($G123*0.9)-AM123)/($G123*0.9)),""),"")</f>
        <v>0.16416416416416424</v>
      </c>
      <c r="AO123" s="71">
        <v>1554</v>
      </c>
      <c r="AP123" s="72">
        <f>IFERROR(IF(AO123&gt;1,AO123*0.9,""),"")</f>
        <v>1398.6000000000001</v>
      </c>
      <c r="AQ123" s="72">
        <v>106</v>
      </c>
      <c r="AR123" s="73">
        <f t="shared" si="233"/>
        <v>1169</v>
      </c>
      <c r="AS123" s="16">
        <f>IFERROR(IF((IFERROR(IF(AQ123&gt;1,(AP123-AR123)/AP123,""),(($G123*0.9)-AR123)/($G123*0.9)))&gt;1%,IFERROR(IF(AQ123&gt;1,(AP123-AR123)/AP123,""),(($G123*0.9)-AR123)/($G123*0.9)),""),"")</f>
        <v>0.16416416416416424</v>
      </c>
      <c r="AT123" s="74">
        <v>0</v>
      </c>
      <c r="AU123" s="75" t="str">
        <f>IFERROR(IF(AT123&gt;1,AT123*0.9,""),"")</f>
        <v/>
      </c>
      <c r="AV123" s="75">
        <v>0</v>
      </c>
      <c r="AW123" s="76" t="str">
        <f t="shared" si="234"/>
        <v/>
      </c>
      <c r="AX123" s="18" t="str">
        <f t="shared" ref="AX123:AX144" si="333">IFERROR(IF((IFERROR(IF(AV123&gt;1,(AU123-AW123)/AU123,""),(($G123*0.9)-AW123)/($G123*0.9)))&gt;1%,IFERROR(IF(AV123&gt;1,(AU123-AW123)/AU123,""),(($G123*0.9)-AW123)/($G123*0.9)),""),"")</f>
        <v/>
      </c>
      <c r="AY123" s="71">
        <v>0</v>
      </c>
      <c r="AZ123" s="72" t="str">
        <f>IFERROR(IF(AY123&gt;1,AY123*0.9,""),"")</f>
        <v/>
      </c>
      <c r="BA123" s="72">
        <v>0</v>
      </c>
      <c r="BB123" s="73" t="str">
        <f t="shared" si="235"/>
        <v/>
      </c>
      <c r="BC123" s="16" t="str">
        <f>IFERROR(IF((IFERROR(IF(BA123&gt;1,(AZ123-BB123)/AZ123,""),(($G123*0.9)-BB123)/($G123*0.9)))&gt;1%,IFERROR(IF(BA123&gt;1,(AZ123-BB123)/AZ123,""),(($G123*0.9)-BB123)/($G123*0.9)),""),"")</f>
        <v/>
      </c>
    </row>
    <row r="124" spans="1:55" s="5" customFormat="1" ht="12.75" customHeight="1">
      <c r="A124" s="43" t="s">
        <v>97</v>
      </c>
      <c r="B124" s="40" t="s">
        <v>153</v>
      </c>
      <c r="C124" s="4"/>
      <c r="D124" s="50">
        <v>0.66</v>
      </c>
      <c r="E124" s="41" t="s">
        <v>203</v>
      </c>
      <c r="F124" s="84">
        <v>1759</v>
      </c>
      <c r="G124" s="84">
        <v>1599</v>
      </c>
      <c r="H124" s="143">
        <v>1188</v>
      </c>
      <c r="I124" s="143">
        <v>0</v>
      </c>
      <c r="J124" s="97">
        <f t="shared" si="332"/>
        <v>1188</v>
      </c>
      <c r="K124" s="71">
        <v>1443</v>
      </c>
      <c r="L124" s="72">
        <f>IFERROR(IF(K124&gt;1,K124*0.9,""),"")</f>
        <v>1298.7</v>
      </c>
      <c r="M124" s="72">
        <v>114</v>
      </c>
      <c r="N124" s="73">
        <f t="shared" si="227"/>
        <v>1074</v>
      </c>
      <c r="O124" s="16">
        <f>IFERROR(IF((IFERROR(IF(M124&gt;1,(L124-N124)/L124,""),(($G124*0.9)-N124)/($G124*0.9)))&gt;1%,IFERROR(IF(M124&gt;1,(L124-N124)/L124,""),(($G124*0.9)-N124)/($G124*0.9)),""),"")</f>
        <v>0.17301917301917305</v>
      </c>
      <c r="P124" s="74">
        <v>0</v>
      </c>
      <c r="Q124" s="75" t="str">
        <f>IFERROR(IF(P124&gt;1,P124*0.9,""),"")</f>
        <v/>
      </c>
      <c r="R124" s="75">
        <v>0</v>
      </c>
      <c r="S124" s="76" t="str">
        <f t="shared" si="228"/>
        <v/>
      </c>
      <c r="T124" s="18" t="str">
        <f>IFERROR(IF((IFERROR(IF(R124&gt;1,(Q124-S124)/Q124,""),(($G124*0.9)-S124)/($G124*0.9)))&gt;1%,IFERROR(IF(R124&gt;1,(Q124-S124)/Q124,""),(($G124*0.9)-S124)/($G124*0.9)),""),"")</f>
        <v/>
      </c>
      <c r="U124" s="71">
        <v>0</v>
      </c>
      <c r="V124" s="72" t="str">
        <f>IFERROR(IF(U124&gt;1,U124*0.9,""),"")</f>
        <v/>
      </c>
      <c r="W124" s="72">
        <v>0</v>
      </c>
      <c r="X124" s="73" t="str">
        <f t="shared" si="229"/>
        <v/>
      </c>
      <c r="Y124" s="16" t="str">
        <f>IFERROR(IF((IFERROR(IF(W124&gt;1,(V124-X124)/V124,""),(($G124*0.9)-X124)/($G124*0.9)))&gt;1%,IFERROR(IF(W124&gt;1,(V124-X124)/V124,""),(($G124*0.9)-X124)/($G124*0.9)),""),"")</f>
        <v/>
      </c>
      <c r="Z124" s="74">
        <v>1443</v>
      </c>
      <c r="AA124" s="75">
        <f>IFERROR(IF(Z124&gt;1,Z124*0.9,""),"")</f>
        <v>1298.7</v>
      </c>
      <c r="AB124" s="75">
        <v>114</v>
      </c>
      <c r="AC124" s="76">
        <f t="shared" si="230"/>
        <v>1074</v>
      </c>
      <c r="AD124" s="18">
        <f>IFERROR(IF((IFERROR(IF(AB124&gt;1,(AA124-AC124)/AA124,""),(($G124*0.9)-AC124)/($G124*0.9)))&gt;1%,IFERROR(IF(AB124&gt;1,(AA124-AC124)/AA124,""),(($G124*0.9)-AC124)/($G124*0.9)),""),"")</f>
        <v>0.17301917301917305</v>
      </c>
      <c r="AE124" s="71">
        <v>0</v>
      </c>
      <c r="AF124" s="72" t="str">
        <f>IFERROR(IF(AE124&gt;1,AE124*0.9,""),"")</f>
        <v/>
      </c>
      <c r="AG124" s="72">
        <v>0</v>
      </c>
      <c r="AH124" s="73" t="str">
        <f t="shared" si="231"/>
        <v/>
      </c>
      <c r="AI124" s="16" t="str">
        <f>IFERROR(IF((IFERROR(IF(AG124&gt;1,(AF124-AH124)/AF124,""),(($G124*0.9)-AH124)/($G124*0.9)))&gt;1%,IFERROR(IF(AG124&gt;1,(AF124-AH124)/AF124,""),(($G124*0.9)-AH124)/($G124*0.9)),""),"")</f>
        <v/>
      </c>
      <c r="AJ124" s="74">
        <v>1443</v>
      </c>
      <c r="AK124" s="75">
        <f>IFERROR(IF(AJ124&gt;1,AJ124*0.9,""),"")</f>
        <v>1298.7</v>
      </c>
      <c r="AL124" s="75">
        <v>114</v>
      </c>
      <c r="AM124" s="76">
        <f t="shared" si="232"/>
        <v>1074</v>
      </c>
      <c r="AN124" s="18">
        <f>IFERROR(IF((IFERROR(IF(AL124&gt;1,(AK124-AM124)/AK124,""),(($G124*0.9)-AM124)/($G124*0.9)))&gt;1%,IFERROR(IF(AL124&gt;1,(AK124-AM124)/AK124,""),(($G124*0.9)-AM124)/($G124*0.9)),""),"")</f>
        <v>0.17301917301917305</v>
      </c>
      <c r="AO124" s="71">
        <v>1443</v>
      </c>
      <c r="AP124" s="72">
        <f>IFERROR(IF(AO124&gt;1,AO124*0.9,""),"")</f>
        <v>1298.7</v>
      </c>
      <c r="AQ124" s="72">
        <v>114</v>
      </c>
      <c r="AR124" s="73">
        <f t="shared" si="233"/>
        <v>1074</v>
      </c>
      <c r="AS124" s="16">
        <f>IFERROR(IF((IFERROR(IF(AQ124&gt;1,(AP124-AR124)/AP124,""),(($G124*0.9)-AR124)/($G124*0.9)))&gt;1%,IFERROR(IF(AQ124&gt;1,(AP124-AR124)/AP124,""),(($G124*0.9)-AR124)/($G124*0.9)),""),"")</f>
        <v>0.17301917301917305</v>
      </c>
      <c r="AT124" s="74">
        <v>0</v>
      </c>
      <c r="AU124" s="75" t="str">
        <f>IFERROR(IF(AT124&gt;1,AT124*0.9,""),"")</f>
        <v/>
      </c>
      <c r="AV124" s="75">
        <v>0</v>
      </c>
      <c r="AW124" s="76" t="str">
        <f t="shared" si="234"/>
        <v/>
      </c>
      <c r="AX124" s="18" t="str">
        <f t="shared" si="333"/>
        <v/>
      </c>
      <c r="AY124" s="71">
        <v>0</v>
      </c>
      <c r="AZ124" s="72" t="str">
        <f>IFERROR(IF(AY124&gt;1,AY124*0.9,""),"")</f>
        <v/>
      </c>
      <c r="BA124" s="72">
        <v>0</v>
      </c>
      <c r="BB124" s="73" t="str">
        <f t="shared" si="235"/>
        <v/>
      </c>
      <c r="BC124" s="16" t="str">
        <f>IFERROR(IF((IFERROR(IF(BA124&gt;1,(AZ124-BB124)/AZ124,""),(($G124*0.9)-BB124)/($G124*0.9)))&gt;1%,IFERROR(IF(BA124&gt;1,(AZ124-BB124)/AZ124,""),(($G124*0.9)-BB124)/($G124*0.9)),""),"")</f>
        <v/>
      </c>
    </row>
    <row r="125" spans="1:55" s="5" customFormat="1" ht="12.75" customHeight="1" thickBot="1">
      <c r="A125" s="90" t="s">
        <v>98</v>
      </c>
      <c r="B125" s="38" t="s">
        <v>153</v>
      </c>
      <c r="C125" s="9"/>
      <c r="D125" s="51">
        <v>1.1100000000000001</v>
      </c>
      <c r="E125" s="2" t="s">
        <v>204</v>
      </c>
      <c r="F125" s="85">
        <v>2199</v>
      </c>
      <c r="G125" s="85">
        <v>1999</v>
      </c>
      <c r="H125" s="144">
        <v>1485</v>
      </c>
      <c r="I125" s="144">
        <v>0</v>
      </c>
      <c r="J125" s="99">
        <f t="shared" si="332"/>
        <v>1485</v>
      </c>
      <c r="K125" s="78">
        <v>1666</v>
      </c>
      <c r="L125" s="79">
        <f>IFERROR(IF(K125&gt;1,K125*0.9,""),"")</f>
        <v>1499.4</v>
      </c>
      <c r="M125" s="79">
        <v>245</v>
      </c>
      <c r="N125" s="80">
        <f t="shared" si="227"/>
        <v>1240</v>
      </c>
      <c r="O125" s="17">
        <f>IFERROR(IF((IFERROR(IF(M125&gt;1,(L125-N125)/L125,""),(($G125*0.9)-N125)/($G125*0.9)))&gt;1%,IFERROR(IF(M125&gt;1,(L125-N125)/L125,""),(($G125*0.9)-N125)/($G125*0.9)),""),"")</f>
        <v>0.17300253434707222</v>
      </c>
      <c r="P125" s="81">
        <v>0</v>
      </c>
      <c r="Q125" s="82" t="str">
        <f>IFERROR(IF(P125&gt;1,P125*0.9,""),"")</f>
        <v/>
      </c>
      <c r="R125" s="82">
        <v>0</v>
      </c>
      <c r="S125" s="83" t="str">
        <f t="shared" si="228"/>
        <v/>
      </c>
      <c r="T125" s="19" t="str">
        <f>IFERROR(IF((IFERROR(IF(R125&gt;1,(Q125-S125)/Q125,""),(($G125*0.9)-S125)/($G125*0.9)))&gt;1%,IFERROR(IF(R125&gt;1,(Q125-S125)/Q125,""),(($G125*0.9)-S125)/($G125*0.9)),""),"")</f>
        <v/>
      </c>
      <c r="U125" s="78">
        <v>0</v>
      </c>
      <c r="V125" s="79" t="str">
        <f>IFERROR(IF(U125&gt;1,U125*0.9,""),"")</f>
        <v/>
      </c>
      <c r="W125" s="79">
        <v>0</v>
      </c>
      <c r="X125" s="80" t="str">
        <f t="shared" si="229"/>
        <v/>
      </c>
      <c r="Y125" s="17" t="str">
        <f>IFERROR(IF((IFERROR(IF(W125&gt;1,(V125-X125)/V125,""),(($G125*0.9)-X125)/($G125*0.9)))&gt;1%,IFERROR(IF(W125&gt;1,(V125-X125)/V125,""),(($G125*0.9)-X125)/($G125*0.9)),""),"")</f>
        <v/>
      </c>
      <c r="Z125" s="81">
        <v>1666</v>
      </c>
      <c r="AA125" s="82">
        <f>IFERROR(IF(Z125&gt;1,Z125*0.9,""),"")</f>
        <v>1499.4</v>
      </c>
      <c r="AB125" s="82">
        <v>245</v>
      </c>
      <c r="AC125" s="83">
        <f t="shared" si="230"/>
        <v>1240</v>
      </c>
      <c r="AD125" s="19">
        <f>IFERROR(IF((IFERROR(IF(AB125&gt;1,(AA125-AC125)/AA125,""),(($G125*0.9)-AC125)/($G125*0.9)))&gt;1%,IFERROR(IF(AB125&gt;1,(AA125-AC125)/AA125,""),(($G125*0.9)-AC125)/($G125*0.9)),""),"")</f>
        <v>0.17300253434707222</v>
      </c>
      <c r="AE125" s="78">
        <v>0</v>
      </c>
      <c r="AF125" s="79" t="str">
        <f>IFERROR(IF(AE125&gt;1,AE125*0.9,""),"")</f>
        <v/>
      </c>
      <c r="AG125" s="79">
        <v>0</v>
      </c>
      <c r="AH125" s="80" t="str">
        <f t="shared" si="231"/>
        <v/>
      </c>
      <c r="AI125" s="17" t="str">
        <f>IFERROR(IF((IFERROR(IF(AG125&gt;1,(AF125-AH125)/AF125,""),(($G125*0.9)-AH125)/($G125*0.9)))&gt;1%,IFERROR(IF(AG125&gt;1,(AF125-AH125)/AF125,""),(($G125*0.9)-AH125)/($G125*0.9)),""),"")</f>
        <v/>
      </c>
      <c r="AJ125" s="81">
        <v>1666</v>
      </c>
      <c r="AK125" s="82">
        <f>IFERROR(IF(AJ125&gt;1,AJ125*0.9,""),"")</f>
        <v>1499.4</v>
      </c>
      <c r="AL125" s="82">
        <v>245</v>
      </c>
      <c r="AM125" s="83">
        <f t="shared" si="232"/>
        <v>1240</v>
      </c>
      <c r="AN125" s="19">
        <f>IFERROR(IF((IFERROR(IF(AL125&gt;1,(AK125-AM125)/AK125,""),(($G125*0.9)-AM125)/($G125*0.9)))&gt;1%,IFERROR(IF(AL125&gt;1,(AK125-AM125)/AK125,""),(($G125*0.9)-AM125)/($G125*0.9)),""),"")</f>
        <v>0.17300253434707222</v>
      </c>
      <c r="AO125" s="78">
        <v>1666</v>
      </c>
      <c r="AP125" s="79">
        <f>IFERROR(IF(AO125&gt;1,AO125*0.9,""),"")</f>
        <v>1499.4</v>
      </c>
      <c r="AQ125" s="79">
        <v>245</v>
      </c>
      <c r="AR125" s="80">
        <f t="shared" si="233"/>
        <v>1240</v>
      </c>
      <c r="AS125" s="17">
        <f>IFERROR(IF((IFERROR(IF(AQ125&gt;1,(AP125-AR125)/AP125,""),(($G125*0.9)-AR125)/($G125*0.9)))&gt;1%,IFERROR(IF(AQ125&gt;1,(AP125-AR125)/AP125,""),(($G125*0.9)-AR125)/($G125*0.9)),""),"")</f>
        <v>0.17300253434707222</v>
      </c>
      <c r="AT125" s="81">
        <v>0</v>
      </c>
      <c r="AU125" s="82" t="str">
        <f>IFERROR(IF(AT125&gt;1,AT125*0.9,""),"")</f>
        <v/>
      </c>
      <c r="AV125" s="82">
        <v>0</v>
      </c>
      <c r="AW125" s="83" t="str">
        <f t="shared" si="234"/>
        <v/>
      </c>
      <c r="AX125" s="19" t="str">
        <f t="shared" si="333"/>
        <v/>
      </c>
      <c r="AY125" s="78">
        <v>0</v>
      </c>
      <c r="AZ125" s="79" t="str">
        <f>IFERROR(IF(AY125&gt;1,AY125*0.9,""),"")</f>
        <v/>
      </c>
      <c r="BA125" s="79">
        <v>0</v>
      </c>
      <c r="BB125" s="80" t="str">
        <f t="shared" si="235"/>
        <v/>
      </c>
      <c r="BC125" s="17" t="str">
        <f>IFERROR(IF((IFERROR(IF(BA125&gt;1,(AZ125-BB125)/AZ125,""),(($G125*0.9)-BB125)/($G125*0.9)))&gt;1%,IFERROR(IF(BA125&gt;1,(AZ125-BB125)/AZ125,""),(($G125*0.9)-BB125)/($G125*0.9)),""),"")</f>
        <v/>
      </c>
    </row>
    <row r="126" spans="1:55" s="5" customFormat="1" ht="12.75" customHeight="1">
      <c r="A126" s="45" t="s">
        <v>99</v>
      </c>
      <c r="B126" s="36" t="s">
        <v>153</v>
      </c>
      <c r="C126" s="6"/>
      <c r="D126" s="52">
        <v>0.66</v>
      </c>
      <c r="E126" s="7" t="s">
        <v>205</v>
      </c>
      <c r="F126" s="86">
        <v>1099</v>
      </c>
      <c r="G126" s="86">
        <v>999</v>
      </c>
      <c r="H126" s="145">
        <v>765</v>
      </c>
      <c r="I126" s="145">
        <v>17</v>
      </c>
      <c r="J126" s="95">
        <f t="shared" si="332"/>
        <v>748</v>
      </c>
      <c r="K126" s="108">
        <v>888</v>
      </c>
      <c r="L126" s="109">
        <f t="shared" ref="L126:L148" si="334">IFERROR(IF(K126&gt;1,K126*0.9,""),"")</f>
        <v>799.2</v>
      </c>
      <c r="M126" s="109">
        <v>82</v>
      </c>
      <c r="N126" s="112">
        <f t="shared" si="227"/>
        <v>666</v>
      </c>
      <c r="O126" s="15">
        <f t="shared" ref="O126:O148" si="335">IFERROR(IF((IFERROR(IF(M126&gt;1,(L126-N126)/L126,""),(($G126*0.9)-N126)/($G126*0.9)))&gt;1%,IFERROR(IF(M126&gt;1,(L126-N126)/L126,""),(($G126*0.9)-N126)/($G126*0.9)),""),"")</f>
        <v>0.16666666666666671</v>
      </c>
      <c r="P126" s="110">
        <v>0</v>
      </c>
      <c r="Q126" s="111" t="str">
        <f t="shared" ref="Q126:Q148" si="336">IFERROR(IF(P126&gt;1,P126*0.9,""),"")</f>
        <v/>
      </c>
      <c r="R126" s="111">
        <v>0</v>
      </c>
      <c r="S126" s="113" t="str">
        <f t="shared" si="228"/>
        <v/>
      </c>
      <c r="T126" s="20" t="str">
        <f t="shared" ref="T126:T148" si="337">IFERROR(IF((IFERROR(IF(R126&gt;1,(Q126-S126)/Q126,""),(($G126*0.9)-S126)/($G126*0.9)))&gt;1%,IFERROR(IF(R126&gt;1,(Q126-S126)/Q126,""),(($G126*0.9)-S126)/($G126*0.9)),""),"")</f>
        <v/>
      </c>
      <c r="U126" s="108">
        <v>0</v>
      </c>
      <c r="V126" s="109" t="str">
        <f t="shared" ref="V126:V148" si="338">IFERROR(IF(U126&gt;1,U126*0.9,""),"")</f>
        <v/>
      </c>
      <c r="W126" s="109">
        <v>0</v>
      </c>
      <c r="X126" s="112" t="str">
        <f t="shared" si="229"/>
        <v/>
      </c>
      <c r="Y126" s="15" t="str">
        <f t="shared" ref="Y126:Y148" si="339">IFERROR(IF((IFERROR(IF(W126&gt;1,(V126-X126)/V126,""),(($G126*0.9)-X126)/($G126*0.9)))&gt;1%,IFERROR(IF(W126&gt;1,(V126-X126)/V126,""),(($G126*0.9)-X126)/($G126*0.9)),""),"")</f>
        <v/>
      </c>
      <c r="Z126" s="110">
        <v>888</v>
      </c>
      <c r="AA126" s="111">
        <f t="shared" ref="AA126:AA148" si="340">IFERROR(IF(Z126&gt;1,Z126*0.9,""),"")</f>
        <v>799.2</v>
      </c>
      <c r="AB126" s="111">
        <v>82</v>
      </c>
      <c r="AC126" s="113">
        <f t="shared" si="230"/>
        <v>666</v>
      </c>
      <c r="AD126" s="20">
        <f t="shared" ref="AD126:AD148" si="341">IFERROR(IF((IFERROR(IF(AB126&gt;1,(AA126-AC126)/AA126,""),(($G126*0.9)-AC126)/($G126*0.9)))&gt;1%,IFERROR(IF(AB126&gt;1,(AA126-AC126)/AA126,""),(($G126*0.9)-AC126)/($G126*0.9)),""),"")</f>
        <v>0.16666666666666671</v>
      </c>
      <c r="AE126" s="108">
        <v>0</v>
      </c>
      <c r="AF126" s="109" t="str">
        <f t="shared" ref="AF126:AF148" si="342">IFERROR(IF(AE126&gt;1,AE126*0.9,""),"")</f>
        <v/>
      </c>
      <c r="AG126" s="109">
        <v>0</v>
      </c>
      <c r="AH126" s="112" t="str">
        <f t="shared" si="231"/>
        <v/>
      </c>
      <c r="AI126" s="15" t="str">
        <f t="shared" ref="AI126:AI148" si="343">IFERROR(IF((IFERROR(IF(AG126&gt;1,(AF126-AH126)/AF126,""),(($G126*0.9)-AH126)/($G126*0.9)))&gt;1%,IFERROR(IF(AG126&gt;1,(AF126-AH126)/AF126,""),(($G126*0.9)-AH126)/($G126*0.9)),""),"")</f>
        <v/>
      </c>
      <c r="AJ126" s="110">
        <v>888</v>
      </c>
      <c r="AK126" s="111">
        <f t="shared" ref="AK126:AK148" si="344">IFERROR(IF(AJ126&gt;1,AJ126*0.9,""),"")</f>
        <v>799.2</v>
      </c>
      <c r="AL126" s="111">
        <v>82</v>
      </c>
      <c r="AM126" s="113">
        <f t="shared" si="232"/>
        <v>666</v>
      </c>
      <c r="AN126" s="20">
        <f t="shared" ref="AN126:AN148" si="345">IFERROR(IF((IFERROR(IF(AL126&gt;1,(AK126-AM126)/AK126,""),(($G126*0.9)-AM126)/($G126*0.9)))&gt;1%,IFERROR(IF(AL126&gt;1,(AK126-AM126)/AK126,""),(($G126*0.9)-AM126)/($G126*0.9)),""),"")</f>
        <v>0.16666666666666671</v>
      </c>
      <c r="AO126" s="108">
        <v>888</v>
      </c>
      <c r="AP126" s="109">
        <f t="shared" ref="AP126:AP148" si="346">IFERROR(IF(AO126&gt;1,AO126*0.9,""),"")</f>
        <v>799.2</v>
      </c>
      <c r="AQ126" s="109">
        <v>82</v>
      </c>
      <c r="AR126" s="112">
        <f t="shared" si="233"/>
        <v>666</v>
      </c>
      <c r="AS126" s="15">
        <f t="shared" ref="AS126:AS148" si="347">IFERROR(IF((IFERROR(IF(AQ126&gt;1,(AP126-AR126)/AP126,""),(($G126*0.9)-AR126)/($G126*0.9)))&gt;1%,IFERROR(IF(AQ126&gt;1,(AP126-AR126)/AP126,""),(($G126*0.9)-AR126)/($G126*0.9)),""),"")</f>
        <v>0.16666666666666671</v>
      </c>
      <c r="AT126" s="110">
        <v>0</v>
      </c>
      <c r="AU126" s="111" t="str">
        <f t="shared" ref="AU126:AU148" si="348">IFERROR(IF(AT126&gt;1,AT126*0.9,""),"")</f>
        <v/>
      </c>
      <c r="AV126" s="111">
        <v>0</v>
      </c>
      <c r="AW126" s="113" t="str">
        <f t="shared" si="234"/>
        <v/>
      </c>
      <c r="AX126" s="20" t="str">
        <f t="shared" si="333"/>
        <v/>
      </c>
      <c r="AY126" s="108">
        <v>0</v>
      </c>
      <c r="AZ126" s="109" t="str">
        <f t="shared" ref="AZ126:AZ148" si="349">IFERROR(IF(AY126&gt;1,AY126*0.9,""),"")</f>
        <v/>
      </c>
      <c r="BA126" s="109">
        <v>0</v>
      </c>
      <c r="BB126" s="112" t="str">
        <f t="shared" si="235"/>
        <v/>
      </c>
      <c r="BC126" s="15" t="str">
        <f t="shared" ref="BC126:BC148" si="350">IFERROR(IF((IFERROR(IF(BA126&gt;1,(AZ126-BB126)/AZ126,""),(($G126*0.9)-BB126)/($G126*0.9)))&gt;1%,IFERROR(IF(BA126&gt;1,(AZ126-BB126)/AZ126,""),(($G126*0.9)-BB126)/($G126*0.9)),""),"")</f>
        <v/>
      </c>
    </row>
    <row r="127" spans="1:55" s="5" customFormat="1" ht="12.75" customHeight="1" thickBot="1">
      <c r="A127" s="47" t="s">
        <v>100</v>
      </c>
      <c r="B127" s="38" t="s">
        <v>153</v>
      </c>
      <c r="C127" s="9"/>
      <c r="D127" s="51">
        <v>0.66</v>
      </c>
      <c r="E127" s="2" t="s">
        <v>206</v>
      </c>
      <c r="F127" s="85">
        <v>1099</v>
      </c>
      <c r="G127" s="85">
        <v>999</v>
      </c>
      <c r="H127" s="144">
        <v>765</v>
      </c>
      <c r="I127" s="144">
        <v>0</v>
      </c>
      <c r="J127" s="99">
        <f t="shared" si="332"/>
        <v>765</v>
      </c>
      <c r="K127" s="78">
        <v>888</v>
      </c>
      <c r="L127" s="79">
        <f t="shared" si="334"/>
        <v>799.2</v>
      </c>
      <c r="M127" s="79">
        <v>84</v>
      </c>
      <c r="N127" s="80">
        <f t="shared" si="227"/>
        <v>681</v>
      </c>
      <c r="O127" s="17">
        <f t="shared" si="335"/>
        <v>0.14789789789789795</v>
      </c>
      <c r="P127" s="81">
        <v>0</v>
      </c>
      <c r="Q127" s="82" t="str">
        <f t="shared" si="336"/>
        <v/>
      </c>
      <c r="R127" s="82">
        <v>0</v>
      </c>
      <c r="S127" s="83" t="str">
        <f t="shared" si="228"/>
        <v/>
      </c>
      <c r="T127" s="19" t="str">
        <f t="shared" si="337"/>
        <v/>
      </c>
      <c r="U127" s="78">
        <v>0</v>
      </c>
      <c r="V127" s="79" t="str">
        <f t="shared" si="338"/>
        <v/>
      </c>
      <c r="W127" s="79">
        <v>0</v>
      </c>
      <c r="X127" s="80" t="str">
        <f t="shared" si="229"/>
        <v/>
      </c>
      <c r="Y127" s="17" t="str">
        <f t="shared" si="339"/>
        <v/>
      </c>
      <c r="Z127" s="81">
        <v>888</v>
      </c>
      <c r="AA127" s="82">
        <f t="shared" si="340"/>
        <v>799.2</v>
      </c>
      <c r="AB127" s="82">
        <v>84</v>
      </c>
      <c r="AC127" s="83">
        <f t="shared" si="230"/>
        <v>681</v>
      </c>
      <c r="AD127" s="19">
        <f t="shared" si="341"/>
        <v>0.14789789789789795</v>
      </c>
      <c r="AE127" s="78">
        <v>0</v>
      </c>
      <c r="AF127" s="79" t="str">
        <f t="shared" si="342"/>
        <v/>
      </c>
      <c r="AG127" s="79">
        <v>0</v>
      </c>
      <c r="AH127" s="80" t="str">
        <f t="shared" si="231"/>
        <v/>
      </c>
      <c r="AI127" s="17" t="str">
        <f t="shared" si="343"/>
        <v/>
      </c>
      <c r="AJ127" s="81">
        <v>888</v>
      </c>
      <c r="AK127" s="82">
        <f t="shared" si="344"/>
        <v>799.2</v>
      </c>
      <c r="AL127" s="82">
        <v>84</v>
      </c>
      <c r="AM127" s="83">
        <f t="shared" si="232"/>
        <v>681</v>
      </c>
      <c r="AN127" s="19">
        <f t="shared" si="345"/>
        <v>0.14789789789789795</v>
      </c>
      <c r="AO127" s="78">
        <v>888</v>
      </c>
      <c r="AP127" s="79">
        <f t="shared" si="346"/>
        <v>799.2</v>
      </c>
      <c r="AQ127" s="79">
        <v>84</v>
      </c>
      <c r="AR127" s="80">
        <f t="shared" si="233"/>
        <v>681</v>
      </c>
      <c r="AS127" s="17">
        <f t="shared" si="347"/>
        <v>0.14789789789789795</v>
      </c>
      <c r="AT127" s="81">
        <v>0</v>
      </c>
      <c r="AU127" s="82" t="str">
        <f t="shared" si="348"/>
        <v/>
      </c>
      <c r="AV127" s="82">
        <v>0</v>
      </c>
      <c r="AW127" s="83" t="str">
        <f t="shared" si="234"/>
        <v/>
      </c>
      <c r="AX127" s="19" t="str">
        <f t="shared" si="333"/>
        <v/>
      </c>
      <c r="AY127" s="78">
        <v>0</v>
      </c>
      <c r="AZ127" s="79" t="str">
        <f t="shared" si="349"/>
        <v/>
      </c>
      <c r="BA127" s="79">
        <v>0</v>
      </c>
      <c r="BB127" s="80" t="str">
        <f t="shared" si="235"/>
        <v/>
      </c>
      <c r="BC127" s="17" t="str">
        <f t="shared" si="350"/>
        <v/>
      </c>
    </row>
    <row r="128" spans="1:55" s="5" customFormat="1" ht="12.75" customHeight="1">
      <c r="A128" s="45" t="s">
        <v>286</v>
      </c>
      <c r="B128" s="36" t="s">
        <v>153</v>
      </c>
      <c r="C128" s="6"/>
      <c r="D128" s="52">
        <v>0.83</v>
      </c>
      <c r="E128" s="7" t="s">
        <v>337</v>
      </c>
      <c r="F128" s="86">
        <v>989</v>
      </c>
      <c r="G128" s="86">
        <v>899</v>
      </c>
      <c r="H128" s="145">
        <v>712</v>
      </c>
      <c r="I128" s="145">
        <v>24</v>
      </c>
      <c r="J128" s="95">
        <f t="shared" si="332"/>
        <v>688</v>
      </c>
      <c r="K128" s="108">
        <v>721</v>
      </c>
      <c r="L128" s="109">
        <f t="shared" si="334"/>
        <v>648.9</v>
      </c>
      <c r="M128" s="109">
        <v>135</v>
      </c>
      <c r="N128" s="112">
        <f t="shared" si="227"/>
        <v>553</v>
      </c>
      <c r="O128" s="15">
        <f t="shared" si="335"/>
        <v>0.1477885652642934</v>
      </c>
      <c r="P128" s="110">
        <v>0</v>
      </c>
      <c r="Q128" s="111" t="str">
        <f t="shared" si="336"/>
        <v/>
      </c>
      <c r="R128" s="111">
        <v>0</v>
      </c>
      <c r="S128" s="113" t="str">
        <f t="shared" si="228"/>
        <v/>
      </c>
      <c r="T128" s="20" t="str">
        <f t="shared" si="337"/>
        <v/>
      </c>
      <c r="U128" s="108" t="s">
        <v>159</v>
      </c>
      <c r="V128" s="109" t="str">
        <f t="shared" si="338"/>
        <v/>
      </c>
      <c r="W128" s="109">
        <v>0</v>
      </c>
      <c r="X128" s="112" t="str">
        <f t="shared" si="229"/>
        <v/>
      </c>
      <c r="Y128" s="15" t="str">
        <f t="shared" si="339"/>
        <v/>
      </c>
      <c r="Z128" s="110">
        <v>0</v>
      </c>
      <c r="AA128" s="111" t="str">
        <f t="shared" si="340"/>
        <v/>
      </c>
      <c r="AB128" s="111">
        <v>0</v>
      </c>
      <c r="AC128" s="113" t="str">
        <f t="shared" si="230"/>
        <v/>
      </c>
      <c r="AD128" s="20" t="str">
        <f t="shared" si="341"/>
        <v/>
      </c>
      <c r="AE128" s="108">
        <v>0</v>
      </c>
      <c r="AF128" s="109" t="str">
        <f t="shared" si="342"/>
        <v/>
      </c>
      <c r="AG128" s="109">
        <v>0</v>
      </c>
      <c r="AH128" s="112" t="str">
        <f t="shared" si="231"/>
        <v/>
      </c>
      <c r="AI128" s="15" t="str">
        <f t="shared" si="343"/>
        <v/>
      </c>
      <c r="AJ128" s="110">
        <v>666</v>
      </c>
      <c r="AK128" s="111">
        <f t="shared" si="344"/>
        <v>599.4</v>
      </c>
      <c r="AL128" s="111">
        <v>170</v>
      </c>
      <c r="AM128" s="113">
        <f t="shared" si="232"/>
        <v>518</v>
      </c>
      <c r="AN128" s="20">
        <f t="shared" si="345"/>
        <v>0.13580246913580243</v>
      </c>
      <c r="AO128" s="108">
        <v>666</v>
      </c>
      <c r="AP128" s="109">
        <f t="shared" si="346"/>
        <v>599.4</v>
      </c>
      <c r="AQ128" s="109">
        <v>170</v>
      </c>
      <c r="AR128" s="112">
        <f t="shared" si="233"/>
        <v>518</v>
      </c>
      <c r="AS128" s="15">
        <f t="shared" si="347"/>
        <v>0.13580246913580243</v>
      </c>
      <c r="AT128" s="110">
        <v>777</v>
      </c>
      <c r="AU128" s="111">
        <f t="shared" si="348"/>
        <v>699.30000000000007</v>
      </c>
      <c r="AV128" s="111">
        <v>92</v>
      </c>
      <c r="AW128" s="113">
        <f t="shared" si="234"/>
        <v>596</v>
      </c>
      <c r="AX128" s="20">
        <f t="shared" si="333"/>
        <v>0.14771914771914779</v>
      </c>
      <c r="AY128" s="108">
        <v>0</v>
      </c>
      <c r="AZ128" s="109" t="str">
        <f t="shared" si="349"/>
        <v/>
      </c>
      <c r="BA128" s="109">
        <v>0</v>
      </c>
      <c r="BB128" s="112" t="str">
        <f t="shared" si="235"/>
        <v/>
      </c>
      <c r="BC128" s="15" t="str">
        <f t="shared" si="350"/>
        <v/>
      </c>
    </row>
    <row r="129" spans="1:55" s="5" customFormat="1" ht="12.75" customHeight="1">
      <c r="A129" s="46" t="s">
        <v>291</v>
      </c>
      <c r="B129" s="40" t="s">
        <v>153</v>
      </c>
      <c r="C129" s="4"/>
      <c r="D129" s="50">
        <v>1.1100000000000001</v>
      </c>
      <c r="E129" s="41" t="s">
        <v>338</v>
      </c>
      <c r="F129" s="84">
        <v>989</v>
      </c>
      <c r="G129" s="84">
        <v>899</v>
      </c>
      <c r="H129" s="143">
        <v>712</v>
      </c>
      <c r="I129" s="143">
        <v>24</v>
      </c>
      <c r="J129" s="97">
        <f t="shared" si="332"/>
        <v>688</v>
      </c>
      <c r="K129" s="71">
        <v>721</v>
      </c>
      <c r="L129" s="72">
        <f t="shared" si="334"/>
        <v>648.9</v>
      </c>
      <c r="M129" s="72">
        <v>135</v>
      </c>
      <c r="N129" s="73">
        <f t="shared" si="227"/>
        <v>553</v>
      </c>
      <c r="O129" s="16">
        <f t="shared" si="335"/>
        <v>0.1477885652642934</v>
      </c>
      <c r="P129" s="74">
        <v>0</v>
      </c>
      <c r="Q129" s="75" t="str">
        <f t="shared" si="336"/>
        <v/>
      </c>
      <c r="R129" s="75">
        <v>0</v>
      </c>
      <c r="S129" s="76" t="str">
        <f t="shared" si="228"/>
        <v/>
      </c>
      <c r="T129" s="18" t="str">
        <f t="shared" si="337"/>
        <v/>
      </c>
      <c r="U129" s="71" t="s">
        <v>159</v>
      </c>
      <c r="V129" s="72" t="str">
        <f t="shared" si="338"/>
        <v/>
      </c>
      <c r="W129" s="72">
        <v>0</v>
      </c>
      <c r="X129" s="73" t="str">
        <f t="shared" si="229"/>
        <v/>
      </c>
      <c r="Y129" s="16" t="str">
        <f t="shared" si="339"/>
        <v/>
      </c>
      <c r="Z129" s="74">
        <v>0</v>
      </c>
      <c r="AA129" s="75" t="str">
        <f t="shared" si="340"/>
        <v/>
      </c>
      <c r="AB129" s="75">
        <v>0</v>
      </c>
      <c r="AC129" s="76" t="str">
        <f t="shared" si="230"/>
        <v/>
      </c>
      <c r="AD129" s="18" t="str">
        <f t="shared" si="341"/>
        <v/>
      </c>
      <c r="AE129" s="71">
        <v>0</v>
      </c>
      <c r="AF129" s="72" t="str">
        <f t="shared" si="342"/>
        <v/>
      </c>
      <c r="AG129" s="72">
        <v>0</v>
      </c>
      <c r="AH129" s="73" t="str">
        <f t="shared" si="231"/>
        <v/>
      </c>
      <c r="AI129" s="16" t="str">
        <f t="shared" si="343"/>
        <v/>
      </c>
      <c r="AJ129" s="74">
        <v>666</v>
      </c>
      <c r="AK129" s="75">
        <f t="shared" si="344"/>
        <v>599.4</v>
      </c>
      <c r="AL129" s="75">
        <v>170</v>
      </c>
      <c r="AM129" s="76">
        <f t="shared" si="232"/>
        <v>518</v>
      </c>
      <c r="AN129" s="18">
        <f t="shared" si="345"/>
        <v>0.13580246913580243</v>
      </c>
      <c r="AO129" s="71">
        <v>666</v>
      </c>
      <c r="AP129" s="72">
        <f t="shared" si="346"/>
        <v>599.4</v>
      </c>
      <c r="AQ129" s="72">
        <v>170</v>
      </c>
      <c r="AR129" s="73">
        <f t="shared" si="233"/>
        <v>518</v>
      </c>
      <c r="AS129" s="16">
        <f t="shared" si="347"/>
        <v>0.13580246913580243</v>
      </c>
      <c r="AT129" s="74">
        <v>777</v>
      </c>
      <c r="AU129" s="75">
        <f t="shared" si="348"/>
        <v>699.30000000000007</v>
      </c>
      <c r="AV129" s="75">
        <v>92</v>
      </c>
      <c r="AW129" s="76">
        <f t="shared" si="234"/>
        <v>596</v>
      </c>
      <c r="AX129" s="18">
        <f t="shared" si="333"/>
        <v>0.14771914771914779</v>
      </c>
      <c r="AY129" s="71">
        <v>0</v>
      </c>
      <c r="AZ129" s="72" t="str">
        <f t="shared" si="349"/>
        <v/>
      </c>
      <c r="BA129" s="72">
        <v>0</v>
      </c>
      <c r="BB129" s="73" t="str">
        <f t="shared" si="235"/>
        <v/>
      </c>
      <c r="BC129" s="16" t="str">
        <f t="shared" si="350"/>
        <v/>
      </c>
    </row>
    <row r="130" spans="1:55" s="5" customFormat="1" ht="12.75" customHeight="1">
      <c r="A130" s="46" t="s">
        <v>292</v>
      </c>
      <c r="B130" s="40" t="s">
        <v>153</v>
      </c>
      <c r="C130" s="4"/>
      <c r="D130" s="50">
        <v>1.1100000000000001</v>
      </c>
      <c r="E130" s="41" t="s">
        <v>339</v>
      </c>
      <c r="F130" s="84">
        <v>1099</v>
      </c>
      <c r="G130" s="84">
        <v>999</v>
      </c>
      <c r="H130" s="143">
        <v>791</v>
      </c>
      <c r="I130" s="143">
        <v>27</v>
      </c>
      <c r="J130" s="97">
        <f t="shared" si="332"/>
        <v>764</v>
      </c>
      <c r="K130" s="71">
        <v>832</v>
      </c>
      <c r="L130" s="72">
        <f t="shared" si="334"/>
        <v>748.80000000000007</v>
      </c>
      <c r="M130" s="72">
        <v>127</v>
      </c>
      <c r="N130" s="73">
        <f t="shared" si="227"/>
        <v>637</v>
      </c>
      <c r="O130" s="16">
        <f t="shared" si="335"/>
        <v>0.14930555555555564</v>
      </c>
      <c r="P130" s="74">
        <v>0</v>
      </c>
      <c r="Q130" s="75" t="str">
        <f t="shared" si="336"/>
        <v/>
      </c>
      <c r="R130" s="75">
        <v>0</v>
      </c>
      <c r="S130" s="76" t="str">
        <f t="shared" si="228"/>
        <v/>
      </c>
      <c r="T130" s="18" t="str">
        <f t="shared" si="337"/>
        <v/>
      </c>
      <c r="U130" s="71" t="s">
        <v>159</v>
      </c>
      <c r="V130" s="72" t="str">
        <f t="shared" si="338"/>
        <v/>
      </c>
      <c r="W130" s="72">
        <v>0</v>
      </c>
      <c r="X130" s="73" t="str">
        <f t="shared" si="229"/>
        <v/>
      </c>
      <c r="Y130" s="16" t="str">
        <f t="shared" si="339"/>
        <v/>
      </c>
      <c r="Z130" s="74">
        <v>0</v>
      </c>
      <c r="AA130" s="75" t="str">
        <f t="shared" si="340"/>
        <v/>
      </c>
      <c r="AB130" s="75">
        <v>0</v>
      </c>
      <c r="AC130" s="76" t="str">
        <f t="shared" si="230"/>
        <v/>
      </c>
      <c r="AD130" s="18" t="str">
        <f t="shared" si="341"/>
        <v/>
      </c>
      <c r="AE130" s="71">
        <v>0</v>
      </c>
      <c r="AF130" s="72" t="str">
        <f t="shared" si="342"/>
        <v/>
      </c>
      <c r="AG130" s="72">
        <v>0</v>
      </c>
      <c r="AH130" s="73" t="str">
        <f t="shared" si="231"/>
        <v/>
      </c>
      <c r="AI130" s="16" t="str">
        <f t="shared" si="343"/>
        <v/>
      </c>
      <c r="AJ130" s="74">
        <v>777</v>
      </c>
      <c r="AK130" s="75">
        <f t="shared" si="344"/>
        <v>699.30000000000007</v>
      </c>
      <c r="AL130" s="75">
        <v>158</v>
      </c>
      <c r="AM130" s="76">
        <f t="shared" si="232"/>
        <v>606</v>
      </c>
      <c r="AN130" s="18">
        <f t="shared" si="345"/>
        <v>0.1334191334191335</v>
      </c>
      <c r="AO130" s="71">
        <v>777</v>
      </c>
      <c r="AP130" s="72">
        <f t="shared" si="346"/>
        <v>699.30000000000007</v>
      </c>
      <c r="AQ130" s="72">
        <v>158</v>
      </c>
      <c r="AR130" s="73">
        <f t="shared" si="233"/>
        <v>606</v>
      </c>
      <c r="AS130" s="16">
        <f t="shared" si="347"/>
        <v>0.1334191334191335</v>
      </c>
      <c r="AT130" s="74">
        <v>888</v>
      </c>
      <c r="AU130" s="75">
        <f t="shared" si="348"/>
        <v>799.2</v>
      </c>
      <c r="AV130" s="75">
        <v>84</v>
      </c>
      <c r="AW130" s="76">
        <f t="shared" si="234"/>
        <v>680</v>
      </c>
      <c r="AX130" s="18">
        <f t="shared" si="333"/>
        <v>0.1491491491491492</v>
      </c>
      <c r="AY130" s="71">
        <v>0</v>
      </c>
      <c r="AZ130" s="72" t="str">
        <f t="shared" si="349"/>
        <v/>
      </c>
      <c r="BA130" s="72">
        <v>0</v>
      </c>
      <c r="BB130" s="73" t="str">
        <f t="shared" si="235"/>
        <v/>
      </c>
      <c r="BC130" s="16" t="str">
        <f t="shared" si="350"/>
        <v/>
      </c>
    </row>
    <row r="131" spans="1:55" s="5" customFormat="1" ht="12.75" customHeight="1">
      <c r="A131" s="43" t="s">
        <v>284</v>
      </c>
      <c r="B131" s="40" t="s">
        <v>153</v>
      </c>
      <c r="C131" s="4"/>
      <c r="D131" s="50">
        <v>0.83</v>
      </c>
      <c r="E131" s="41" t="s">
        <v>340</v>
      </c>
      <c r="F131" s="84">
        <v>1209</v>
      </c>
      <c r="G131" s="84">
        <v>1099</v>
      </c>
      <c r="H131" s="143">
        <v>854</v>
      </c>
      <c r="I131" s="143">
        <v>24</v>
      </c>
      <c r="J131" s="97">
        <f t="shared" si="332"/>
        <v>830</v>
      </c>
      <c r="K131" s="71">
        <v>943</v>
      </c>
      <c r="L131" s="72">
        <f t="shared" si="334"/>
        <v>848.7</v>
      </c>
      <c r="M131" s="72">
        <v>116</v>
      </c>
      <c r="N131" s="73">
        <f t="shared" si="227"/>
        <v>714</v>
      </c>
      <c r="O131" s="16">
        <f t="shared" si="335"/>
        <v>0.15871332626369747</v>
      </c>
      <c r="P131" s="74">
        <v>0</v>
      </c>
      <c r="Q131" s="75" t="str">
        <f t="shared" si="336"/>
        <v/>
      </c>
      <c r="R131" s="75">
        <v>0</v>
      </c>
      <c r="S131" s="76" t="str">
        <f t="shared" si="228"/>
        <v/>
      </c>
      <c r="T131" s="18" t="str">
        <f t="shared" si="337"/>
        <v/>
      </c>
      <c r="U131" s="71">
        <v>0</v>
      </c>
      <c r="V131" s="72" t="str">
        <f t="shared" si="338"/>
        <v/>
      </c>
      <c r="W131" s="72">
        <v>0</v>
      </c>
      <c r="X131" s="73" t="str">
        <f t="shared" si="229"/>
        <v/>
      </c>
      <c r="Y131" s="16" t="str">
        <f t="shared" si="339"/>
        <v/>
      </c>
      <c r="Z131" s="74">
        <v>999</v>
      </c>
      <c r="AA131" s="75">
        <f t="shared" si="340"/>
        <v>899.1</v>
      </c>
      <c r="AB131" s="75">
        <v>74</v>
      </c>
      <c r="AC131" s="76">
        <f t="shared" si="230"/>
        <v>756</v>
      </c>
      <c r="AD131" s="18">
        <f t="shared" si="341"/>
        <v>0.15915915915915918</v>
      </c>
      <c r="AE131" s="71">
        <v>0</v>
      </c>
      <c r="AF131" s="72" t="str">
        <f t="shared" si="342"/>
        <v/>
      </c>
      <c r="AG131" s="72">
        <v>0</v>
      </c>
      <c r="AH131" s="73" t="str">
        <f t="shared" si="231"/>
        <v/>
      </c>
      <c r="AI131" s="16" t="str">
        <f t="shared" si="343"/>
        <v/>
      </c>
      <c r="AJ131" s="74">
        <v>777</v>
      </c>
      <c r="AK131" s="75">
        <f t="shared" si="344"/>
        <v>699.30000000000007</v>
      </c>
      <c r="AL131" s="75">
        <v>241</v>
      </c>
      <c r="AM131" s="76">
        <f t="shared" si="232"/>
        <v>589</v>
      </c>
      <c r="AN131" s="18">
        <f t="shared" si="345"/>
        <v>0.1577291577291578</v>
      </c>
      <c r="AO131" s="71">
        <v>777</v>
      </c>
      <c r="AP131" s="72">
        <f t="shared" si="346"/>
        <v>699.30000000000007</v>
      </c>
      <c r="AQ131" s="72">
        <v>241</v>
      </c>
      <c r="AR131" s="73">
        <f t="shared" si="233"/>
        <v>589</v>
      </c>
      <c r="AS131" s="16">
        <f t="shared" si="347"/>
        <v>0.1577291577291578</v>
      </c>
      <c r="AT131" s="74">
        <v>0</v>
      </c>
      <c r="AU131" s="75" t="str">
        <f t="shared" si="348"/>
        <v/>
      </c>
      <c r="AV131" s="75">
        <v>0</v>
      </c>
      <c r="AW131" s="76" t="str">
        <f t="shared" si="234"/>
        <v/>
      </c>
      <c r="AX131" s="18" t="str">
        <f t="shared" si="333"/>
        <v/>
      </c>
      <c r="AY131" s="71">
        <v>943</v>
      </c>
      <c r="AZ131" s="72">
        <f t="shared" si="349"/>
        <v>848.7</v>
      </c>
      <c r="BA131" s="72">
        <v>116</v>
      </c>
      <c r="BB131" s="73">
        <f t="shared" si="235"/>
        <v>714</v>
      </c>
      <c r="BC131" s="16">
        <f t="shared" si="350"/>
        <v>0.15871332626369747</v>
      </c>
    </row>
    <row r="132" spans="1:55" s="5" customFormat="1" ht="12.75" customHeight="1">
      <c r="A132" s="46" t="s">
        <v>287</v>
      </c>
      <c r="B132" s="40" t="s">
        <v>153</v>
      </c>
      <c r="C132" s="4"/>
      <c r="D132" s="50">
        <v>1.1100000000000001</v>
      </c>
      <c r="E132" s="41" t="s">
        <v>294</v>
      </c>
      <c r="F132" s="84">
        <v>1209</v>
      </c>
      <c r="G132" s="84">
        <v>1099</v>
      </c>
      <c r="H132" s="143">
        <v>854</v>
      </c>
      <c r="I132" s="143">
        <v>20</v>
      </c>
      <c r="J132" s="97">
        <f t="shared" si="332"/>
        <v>834</v>
      </c>
      <c r="K132" s="71">
        <v>943</v>
      </c>
      <c r="L132" s="72">
        <f t="shared" si="334"/>
        <v>848.7</v>
      </c>
      <c r="M132" s="72">
        <v>117</v>
      </c>
      <c r="N132" s="73">
        <f t="shared" si="227"/>
        <v>717</v>
      </c>
      <c r="O132" s="16">
        <f t="shared" si="335"/>
        <v>0.15517850830682225</v>
      </c>
      <c r="P132" s="74">
        <v>0</v>
      </c>
      <c r="Q132" s="75" t="str">
        <f t="shared" si="336"/>
        <v/>
      </c>
      <c r="R132" s="75">
        <v>0</v>
      </c>
      <c r="S132" s="76" t="str">
        <f t="shared" si="228"/>
        <v/>
      </c>
      <c r="T132" s="18" t="str">
        <f t="shared" si="337"/>
        <v/>
      </c>
      <c r="U132" s="71">
        <v>0</v>
      </c>
      <c r="V132" s="72" t="str">
        <f t="shared" si="338"/>
        <v/>
      </c>
      <c r="W132" s="72">
        <v>0</v>
      </c>
      <c r="X132" s="73" t="str">
        <f t="shared" si="229"/>
        <v/>
      </c>
      <c r="Y132" s="16" t="str">
        <f t="shared" si="339"/>
        <v/>
      </c>
      <c r="Z132" s="74">
        <v>999</v>
      </c>
      <c r="AA132" s="75">
        <f t="shared" si="340"/>
        <v>899.1</v>
      </c>
      <c r="AB132" s="75">
        <v>74</v>
      </c>
      <c r="AC132" s="76">
        <f t="shared" si="230"/>
        <v>760</v>
      </c>
      <c r="AD132" s="18">
        <f t="shared" si="341"/>
        <v>0.15471026582137695</v>
      </c>
      <c r="AE132" s="71">
        <v>0</v>
      </c>
      <c r="AF132" s="72" t="str">
        <f t="shared" si="342"/>
        <v/>
      </c>
      <c r="AG132" s="72">
        <v>0</v>
      </c>
      <c r="AH132" s="73" t="str">
        <f t="shared" si="231"/>
        <v/>
      </c>
      <c r="AI132" s="16" t="str">
        <f t="shared" si="343"/>
        <v/>
      </c>
      <c r="AJ132" s="74">
        <v>777</v>
      </c>
      <c r="AK132" s="75">
        <f t="shared" si="344"/>
        <v>699.30000000000007</v>
      </c>
      <c r="AL132" s="75">
        <v>241</v>
      </c>
      <c r="AM132" s="76">
        <f t="shared" si="232"/>
        <v>593</v>
      </c>
      <c r="AN132" s="18">
        <f t="shared" si="345"/>
        <v>0.1520091520091521</v>
      </c>
      <c r="AO132" s="71">
        <v>777</v>
      </c>
      <c r="AP132" s="72">
        <f t="shared" si="346"/>
        <v>699.30000000000007</v>
      </c>
      <c r="AQ132" s="72">
        <v>241</v>
      </c>
      <c r="AR132" s="73">
        <f t="shared" si="233"/>
        <v>593</v>
      </c>
      <c r="AS132" s="16">
        <f t="shared" si="347"/>
        <v>0.1520091520091521</v>
      </c>
      <c r="AT132" s="74">
        <v>0</v>
      </c>
      <c r="AU132" s="75" t="str">
        <f t="shared" si="348"/>
        <v/>
      </c>
      <c r="AV132" s="75">
        <v>0</v>
      </c>
      <c r="AW132" s="76" t="str">
        <f t="shared" si="234"/>
        <v/>
      </c>
      <c r="AX132" s="18" t="str">
        <f t="shared" si="333"/>
        <v/>
      </c>
      <c r="AY132" s="71">
        <v>943</v>
      </c>
      <c r="AZ132" s="72">
        <f t="shared" si="349"/>
        <v>848.7</v>
      </c>
      <c r="BA132" s="72">
        <v>117</v>
      </c>
      <c r="BB132" s="73">
        <f t="shared" si="235"/>
        <v>717</v>
      </c>
      <c r="BC132" s="16">
        <f t="shared" si="350"/>
        <v>0.15517850830682225</v>
      </c>
    </row>
    <row r="133" spans="1:55" s="5" customFormat="1" ht="12.75" customHeight="1">
      <c r="A133" s="46" t="s">
        <v>288</v>
      </c>
      <c r="B133" s="40" t="s">
        <v>153</v>
      </c>
      <c r="C133" s="4"/>
      <c r="D133" s="50">
        <v>1.1100000000000001</v>
      </c>
      <c r="E133" s="41" t="s">
        <v>341</v>
      </c>
      <c r="F133" s="84">
        <v>1319</v>
      </c>
      <c r="G133" s="84">
        <v>1199</v>
      </c>
      <c r="H133" s="143">
        <v>932</v>
      </c>
      <c r="I133" s="143">
        <v>26</v>
      </c>
      <c r="J133" s="97">
        <f t="shared" si="332"/>
        <v>906</v>
      </c>
      <c r="K133" s="71">
        <v>1054</v>
      </c>
      <c r="L133" s="72">
        <f t="shared" si="334"/>
        <v>948.6</v>
      </c>
      <c r="M133" s="72">
        <v>108</v>
      </c>
      <c r="N133" s="73">
        <f t="shared" si="227"/>
        <v>798</v>
      </c>
      <c r="O133" s="16">
        <f t="shared" si="335"/>
        <v>0.15876027830487036</v>
      </c>
      <c r="P133" s="74">
        <v>0</v>
      </c>
      <c r="Q133" s="75" t="str">
        <f t="shared" si="336"/>
        <v/>
      </c>
      <c r="R133" s="75">
        <v>0</v>
      </c>
      <c r="S133" s="76" t="str">
        <f t="shared" si="228"/>
        <v/>
      </c>
      <c r="T133" s="18" t="str">
        <f t="shared" si="337"/>
        <v/>
      </c>
      <c r="U133" s="71">
        <v>0</v>
      </c>
      <c r="V133" s="72" t="str">
        <f t="shared" si="338"/>
        <v/>
      </c>
      <c r="W133" s="72">
        <v>0</v>
      </c>
      <c r="X133" s="73" t="str">
        <f t="shared" si="229"/>
        <v/>
      </c>
      <c r="Y133" s="16" t="str">
        <f t="shared" si="339"/>
        <v/>
      </c>
      <c r="Z133" s="74">
        <v>1110</v>
      </c>
      <c r="AA133" s="75">
        <f t="shared" si="340"/>
        <v>999</v>
      </c>
      <c r="AB133" s="75">
        <v>66</v>
      </c>
      <c r="AC133" s="76">
        <f t="shared" si="230"/>
        <v>840</v>
      </c>
      <c r="AD133" s="18">
        <f t="shared" si="341"/>
        <v>0.15915915915915915</v>
      </c>
      <c r="AE133" s="71">
        <v>0</v>
      </c>
      <c r="AF133" s="72" t="str">
        <f t="shared" si="342"/>
        <v/>
      </c>
      <c r="AG133" s="72">
        <v>0</v>
      </c>
      <c r="AH133" s="73" t="str">
        <f t="shared" si="231"/>
        <v/>
      </c>
      <c r="AI133" s="16" t="str">
        <f t="shared" si="343"/>
        <v/>
      </c>
      <c r="AJ133" s="74">
        <v>888</v>
      </c>
      <c r="AK133" s="75">
        <f t="shared" si="344"/>
        <v>799.2</v>
      </c>
      <c r="AL133" s="75">
        <v>230</v>
      </c>
      <c r="AM133" s="76">
        <f t="shared" si="232"/>
        <v>676</v>
      </c>
      <c r="AN133" s="18">
        <f t="shared" si="345"/>
        <v>0.1541541541541542</v>
      </c>
      <c r="AO133" s="71">
        <v>888</v>
      </c>
      <c r="AP133" s="72">
        <f t="shared" si="346"/>
        <v>799.2</v>
      </c>
      <c r="AQ133" s="72">
        <v>230</v>
      </c>
      <c r="AR133" s="73">
        <f t="shared" si="233"/>
        <v>676</v>
      </c>
      <c r="AS133" s="16">
        <f t="shared" si="347"/>
        <v>0.1541541541541542</v>
      </c>
      <c r="AT133" s="74">
        <v>0</v>
      </c>
      <c r="AU133" s="75" t="str">
        <f t="shared" si="348"/>
        <v/>
      </c>
      <c r="AV133" s="75">
        <v>0</v>
      </c>
      <c r="AW133" s="76" t="str">
        <f t="shared" si="234"/>
        <v/>
      </c>
      <c r="AX133" s="18" t="str">
        <f t="shared" si="333"/>
        <v/>
      </c>
      <c r="AY133" s="71">
        <v>1054</v>
      </c>
      <c r="AZ133" s="72">
        <f t="shared" si="349"/>
        <v>948.6</v>
      </c>
      <c r="BA133" s="72">
        <v>108</v>
      </c>
      <c r="BB133" s="73">
        <f t="shared" si="235"/>
        <v>798</v>
      </c>
      <c r="BC133" s="16">
        <f t="shared" si="350"/>
        <v>0.15876027830487036</v>
      </c>
    </row>
    <row r="134" spans="1:55" s="5" customFormat="1" ht="12.75" customHeight="1">
      <c r="A134" s="43" t="s">
        <v>285</v>
      </c>
      <c r="B134" s="40" t="s">
        <v>153</v>
      </c>
      <c r="C134" s="4"/>
      <c r="D134" s="50">
        <v>0.83</v>
      </c>
      <c r="E134" s="41" t="s">
        <v>340</v>
      </c>
      <c r="F134" s="84">
        <v>1099</v>
      </c>
      <c r="G134" s="84">
        <v>999</v>
      </c>
      <c r="H134" s="143">
        <v>776</v>
      </c>
      <c r="I134" s="143">
        <v>21</v>
      </c>
      <c r="J134" s="97">
        <f t="shared" si="332"/>
        <v>755</v>
      </c>
      <c r="K134" s="71">
        <v>832</v>
      </c>
      <c r="L134" s="72">
        <f t="shared" si="334"/>
        <v>748.80000000000007</v>
      </c>
      <c r="M134" s="72">
        <v>125</v>
      </c>
      <c r="N134" s="73">
        <f t="shared" si="227"/>
        <v>630</v>
      </c>
      <c r="O134" s="16">
        <f t="shared" si="335"/>
        <v>0.15865384615384623</v>
      </c>
      <c r="P134" s="74">
        <v>0</v>
      </c>
      <c r="Q134" s="75" t="str">
        <f t="shared" si="336"/>
        <v/>
      </c>
      <c r="R134" s="75">
        <v>0</v>
      </c>
      <c r="S134" s="76" t="str">
        <f t="shared" si="228"/>
        <v/>
      </c>
      <c r="T134" s="18" t="str">
        <f t="shared" si="337"/>
        <v/>
      </c>
      <c r="U134" s="71">
        <v>0</v>
      </c>
      <c r="V134" s="72" t="str">
        <f t="shared" si="338"/>
        <v/>
      </c>
      <c r="W134" s="72">
        <v>0</v>
      </c>
      <c r="X134" s="73" t="str">
        <f t="shared" si="229"/>
        <v/>
      </c>
      <c r="Y134" s="16" t="str">
        <f t="shared" si="339"/>
        <v/>
      </c>
      <c r="Z134" s="74">
        <v>888</v>
      </c>
      <c r="AA134" s="75">
        <f t="shared" si="340"/>
        <v>799.2</v>
      </c>
      <c r="AB134" s="75">
        <v>83</v>
      </c>
      <c r="AC134" s="76">
        <f t="shared" si="230"/>
        <v>672</v>
      </c>
      <c r="AD134" s="18">
        <f t="shared" si="341"/>
        <v>0.15915915915915921</v>
      </c>
      <c r="AE134" s="71">
        <v>0</v>
      </c>
      <c r="AF134" s="72" t="str">
        <f t="shared" si="342"/>
        <v/>
      </c>
      <c r="AG134" s="72">
        <v>0</v>
      </c>
      <c r="AH134" s="73" t="str">
        <f t="shared" si="231"/>
        <v/>
      </c>
      <c r="AI134" s="16" t="str">
        <f t="shared" si="343"/>
        <v/>
      </c>
      <c r="AJ134" s="74">
        <v>777</v>
      </c>
      <c r="AK134" s="75">
        <f t="shared" si="344"/>
        <v>699.30000000000007</v>
      </c>
      <c r="AL134" s="75">
        <v>165</v>
      </c>
      <c r="AM134" s="76">
        <f t="shared" si="232"/>
        <v>590</v>
      </c>
      <c r="AN134" s="18">
        <f t="shared" si="345"/>
        <v>0.15629915629915639</v>
      </c>
      <c r="AO134" s="71">
        <v>777</v>
      </c>
      <c r="AP134" s="72">
        <f t="shared" si="346"/>
        <v>699.30000000000007</v>
      </c>
      <c r="AQ134" s="72">
        <v>165</v>
      </c>
      <c r="AR134" s="73">
        <f t="shared" si="233"/>
        <v>590</v>
      </c>
      <c r="AS134" s="16">
        <f t="shared" si="347"/>
        <v>0.15629915629915639</v>
      </c>
      <c r="AT134" s="74">
        <v>0</v>
      </c>
      <c r="AU134" s="75" t="str">
        <f t="shared" si="348"/>
        <v/>
      </c>
      <c r="AV134" s="75">
        <v>0</v>
      </c>
      <c r="AW134" s="76" t="str">
        <f t="shared" si="234"/>
        <v/>
      </c>
      <c r="AX134" s="18" t="str">
        <f t="shared" si="333"/>
        <v/>
      </c>
      <c r="AY134" s="71">
        <v>888</v>
      </c>
      <c r="AZ134" s="72">
        <f t="shared" si="349"/>
        <v>799.2</v>
      </c>
      <c r="BA134" s="72">
        <v>83</v>
      </c>
      <c r="BB134" s="73">
        <f t="shared" si="235"/>
        <v>672</v>
      </c>
      <c r="BC134" s="16">
        <f t="shared" si="350"/>
        <v>0.15915915915915921</v>
      </c>
    </row>
    <row r="135" spans="1:55" s="5" customFormat="1" ht="12.75" customHeight="1">
      <c r="A135" s="46" t="s">
        <v>289</v>
      </c>
      <c r="B135" s="40" t="s">
        <v>153</v>
      </c>
      <c r="C135" s="4"/>
      <c r="D135" s="50">
        <v>1.1100000000000001</v>
      </c>
      <c r="E135" s="41" t="s">
        <v>294</v>
      </c>
      <c r="F135" s="84">
        <v>1099</v>
      </c>
      <c r="G135" s="84">
        <v>999</v>
      </c>
      <c r="H135" s="143">
        <v>776</v>
      </c>
      <c r="I135" s="143">
        <v>15</v>
      </c>
      <c r="J135" s="97">
        <f t="shared" si="332"/>
        <v>761</v>
      </c>
      <c r="K135" s="71">
        <v>832</v>
      </c>
      <c r="L135" s="72">
        <f t="shared" si="334"/>
        <v>748.80000000000007</v>
      </c>
      <c r="M135" s="72">
        <v>126</v>
      </c>
      <c r="N135" s="73">
        <f t="shared" si="227"/>
        <v>635</v>
      </c>
      <c r="O135" s="16">
        <f t="shared" si="335"/>
        <v>0.1519764957264958</v>
      </c>
      <c r="P135" s="74">
        <v>0</v>
      </c>
      <c r="Q135" s="75" t="str">
        <f t="shared" si="336"/>
        <v/>
      </c>
      <c r="R135" s="75">
        <v>0</v>
      </c>
      <c r="S135" s="76" t="str">
        <f t="shared" si="228"/>
        <v/>
      </c>
      <c r="T135" s="18" t="str">
        <f t="shared" si="337"/>
        <v/>
      </c>
      <c r="U135" s="71">
        <v>0</v>
      </c>
      <c r="V135" s="72" t="str">
        <f t="shared" si="338"/>
        <v/>
      </c>
      <c r="W135" s="72">
        <v>0</v>
      </c>
      <c r="X135" s="73" t="str">
        <f t="shared" si="229"/>
        <v/>
      </c>
      <c r="Y135" s="16" t="str">
        <f t="shared" si="339"/>
        <v/>
      </c>
      <c r="Z135" s="74">
        <v>888</v>
      </c>
      <c r="AA135" s="75">
        <f t="shared" si="340"/>
        <v>799.2</v>
      </c>
      <c r="AB135" s="75">
        <v>83</v>
      </c>
      <c r="AC135" s="76">
        <f t="shared" si="230"/>
        <v>678</v>
      </c>
      <c r="AD135" s="18">
        <f t="shared" si="341"/>
        <v>0.1516516516516517</v>
      </c>
      <c r="AE135" s="71">
        <v>0</v>
      </c>
      <c r="AF135" s="72" t="str">
        <f t="shared" si="342"/>
        <v/>
      </c>
      <c r="AG135" s="72">
        <v>0</v>
      </c>
      <c r="AH135" s="73" t="str">
        <f t="shared" si="231"/>
        <v/>
      </c>
      <c r="AI135" s="16" t="str">
        <f t="shared" si="343"/>
        <v/>
      </c>
      <c r="AJ135" s="74">
        <v>777</v>
      </c>
      <c r="AK135" s="75">
        <f t="shared" si="344"/>
        <v>699.30000000000007</v>
      </c>
      <c r="AL135" s="75">
        <v>165</v>
      </c>
      <c r="AM135" s="76">
        <f t="shared" si="232"/>
        <v>596</v>
      </c>
      <c r="AN135" s="18">
        <f t="shared" si="345"/>
        <v>0.14771914771914779</v>
      </c>
      <c r="AO135" s="71">
        <v>777</v>
      </c>
      <c r="AP135" s="72">
        <f t="shared" si="346"/>
        <v>699.30000000000007</v>
      </c>
      <c r="AQ135" s="72">
        <v>165</v>
      </c>
      <c r="AR135" s="73">
        <f t="shared" si="233"/>
        <v>596</v>
      </c>
      <c r="AS135" s="16">
        <f t="shared" si="347"/>
        <v>0.14771914771914779</v>
      </c>
      <c r="AT135" s="74">
        <v>0</v>
      </c>
      <c r="AU135" s="75" t="str">
        <f t="shared" si="348"/>
        <v/>
      </c>
      <c r="AV135" s="75">
        <v>0</v>
      </c>
      <c r="AW135" s="76" t="str">
        <f t="shared" si="234"/>
        <v/>
      </c>
      <c r="AX135" s="18" t="str">
        <f t="shared" si="333"/>
        <v/>
      </c>
      <c r="AY135" s="71">
        <v>888</v>
      </c>
      <c r="AZ135" s="72">
        <f t="shared" si="349"/>
        <v>799.2</v>
      </c>
      <c r="BA135" s="72">
        <v>83</v>
      </c>
      <c r="BB135" s="73">
        <f t="shared" si="235"/>
        <v>678</v>
      </c>
      <c r="BC135" s="16">
        <f t="shared" si="350"/>
        <v>0.1516516516516517</v>
      </c>
    </row>
    <row r="136" spans="1:55" s="5" customFormat="1" ht="12.75" customHeight="1">
      <c r="A136" s="46" t="s">
        <v>290</v>
      </c>
      <c r="B136" s="40" t="s">
        <v>153</v>
      </c>
      <c r="C136" s="4"/>
      <c r="D136" s="50">
        <v>1.1100000000000001</v>
      </c>
      <c r="E136" s="41" t="s">
        <v>341</v>
      </c>
      <c r="F136" s="84">
        <v>1209</v>
      </c>
      <c r="G136" s="84">
        <v>1099</v>
      </c>
      <c r="H136" s="143">
        <v>854</v>
      </c>
      <c r="I136" s="143">
        <v>24</v>
      </c>
      <c r="J136" s="97">
        <f t="shared" si="332"/>
        <v>830</v>
      </c>
      <c r="K136" s="71">
        <v>943</v>
      </c>
      <c r="L136" s="72">
        <f t="shared" si="334"/>
        <v>848.7</v>
      </c>
      <c r="M136" s="72">
        <v>116</v>
      </c>
      <c r="N136" s="73">
        <f t="shared" ref="N136:N199" si="351">IFERROR(IF(M136&gt;1,($J136-M136),""),"")</f>
        <v>714</v>
      </c>
      <c r="O136" s="16">
        <f t="shared" si="335"/>
        <v>0.15871332626369747</v>
      </c>
      <c r="P136" s="74">
        <v>0</v>
      </c>
      <c r="Q136" s="75" t="str">
        <f t="shared" si="336"/>
        <v/>
      </c>
      <c r="R136" s="75">
        <v>0</v>
      </c>
      <c r="S136" s="76" t="str">
        <f t="shared" ref="S136:S199" si="352">IFERROR(IF(R136&gt;1,($J136-R136),""),"")</f>
        <v/>
      </c>
      <c r="T136" s="18" t="str">
        <f t="shared" si="337"/>
        <v/>
      </c>
      <c r="U136" s="71">
        <v>0</v>
      </c>
      <c r="V136" s="72" t="str">
        <f t="shared" si="338"/>
        <v/>
      </c>
      <c r="W136" s="72">
        <v>0</v>
      </c>
      <c r="X136" s="73" t="str">
        <f t="shared" ref="X136:X199" si="353">IFERROR(IF(W136&gt;1,($J136-W136),""),"")</f>
        <v/>
      </c>
      <c r="Y136" s="16" t="str">
        <f t="shared" si="339"/>
        <v/>
      </c>
      <c r="Z136" s="74">
        <v>999</v>
      </c>
      <c r="AA136" s="75">
        <f t="shared" si="340"/>
        <v>899.1</v>
      </c>
      <c r="AB136" s="75">
        <v>74</v>
      </c>
      <c r="AC136" s="76">
        <f t="shared" ref="AC136:AC199" si="354">IFERROR(IF(AB136&gt;1,($J136-AB136),""),"")</f>
        <v>756</v>
      </c>
      <c r="AD136" s="18">
        <f t="shared" si="341"/>
        <v>0.15915915915915918</v>
      </c>
      <c r="AE136" s="71">
        <v>0</v>
      </c>
      <c r="AF136" s="72" t="str">
        <f t="shared" si="342"/>
        <v/>
      </c>
      <c r="AG136" s="72">
        <v>0</v>
      </c>
      <c r="AH136" s="73" t="str">
        <f t="shared" ref="AH136:AH199" si="355">IFERROR(IF(AG136&gt;1,($J136-AG136),""),"")</f>
        <v/>
      </c>
      <c r="AI136" s="16" t="str">
        <f t="shared" si="343"/>
        <v/>
      </c>
      <c r="AJ136" s="74">
        <v>888</v>
      </c>
      <c r="AK136" s="75">
        <f t="shared" si="344"/>
        <v>799.2</v>
      </c>
      <c r="AL136" s="75">
        <v>155</v>
      </c>
      <c r="AM136" s="76">
        <f t="shared" ref="AM136:AM199" si="356">IFERROR(IF(AL136&gt;1,($J136-AL136),""),"")</f>
        <v>675</v>
      </c>
      <c r="AN136" s="18">
        <f t="shared" si="345"/>
        <v>0.15540540540540546</v>
      </c>
      <c r="AO136" s="71">
        <v>888</v>
      </c>
      <c r="AP136" s="72">
        <f t="shared" si="346"/>
        <v>799.2</v>
      </c>
      <c r="AQ136" s="72">
        <v>155</v>
      </c>
      <c r="AR136" s="73">
        <f t="shared" ref="AR136:AR199" si="357">IFERROR(IF(AQ136&gt;1,($J136-AQ136),""),"")</f>
        <v>675</v>
      </c>
      <c r="AS136" s="16">
        <f t="shared" si="347"/>
        <v>0.15540540540540546</v>
      </c>
      <c r="AT136" s="74">
        <v>0</v>
      </c>
      <c r="AU136" s="75" t="str">
        <f t="shared" si="348"/>
        <v/>
      </c>
      <c r="AV136" s="75">
        <v>0</v>
      </c>
      <c r="AW136" s="76" t="str">
        <f t="shared" ref="AW136:AW199" si="358">IFERROR(IF(AV136&gt;1,($J136-AV136),""),"")</f>
        <v/>
      </c>
      <c r="AX136" s="18" t="str">
        <f t="shared" si="333"/>
        <v/>
      </c>
      <c r="AY136" s="71">
        <v>999</v>
      </c>
      <c r="AZ136" s="72">
        <f t="shared" si="349"/>
        <v>899.1</v>
      </c>
      <c r="BA136" s="72">
        <v>74</v>
      </c>
      <c r="BB136" s="73">
        <f t="shared" ref="BB136:BB199" si="359">IFERROR(IF(BA136&gt;1,($J136-BA136),""),"")</f>
        <v>756</v>
      </c>
      <c r="BC136" s="16">
        <f t="shared" si="350"/>
        <v>0.15915915915915918</v>
      </c>
    </row>
    <row r="137" spans="1:55" s="5" customFormat="1" ht="12.75" customHeight="1">
      <c r="A137" s="152" t="s">
        <v>398</v>
      </c>
      <c r="B137" s="40" t="s">
        <v>153</v>
      </c>
      <c r="C137" s="4"/>
      <c r="D137" s="50">
        <v>0.83</v>
      </c>
      <c r="E137" s="41" t="s">
        <v>293</v>
      </c>
      <c r="F137" s="84">
        <v>1319</v>
      </c>
      <c r="G137" s="84">
        <v>1199</v>
      </c>
      <c r="H137" s="143">
        <v>932</v>
      </c>
      <c r="I137" s="143">
        <v>31</v>
      </c>
      <c r="J137" s="97">
        <f t="shared" si="332"/>
        <v>901</v>
      </c>
      <c r="K137" s="71">
        <v>999</v>
      </c>
      <c r="L137" s="72">
        <f t="shared" ref="L137:L142" si="360">IFERROR(IF(K137&gt;1,K137*0.9,""),"")</f>
        <v>899.1</v>
      </c>
      <c r="M137" s="72">
        <v>149</v>
      </c>
      <c r="N137" s="73">
        <f t="shared" si="351"/>
        <v>752</v>
      </c>
      <c r="O137" s="16">
        <f t="shared" si="335"/>
        <v>0.16360805249694141</v>
      </c>
      <c r="P137" s="74">
        <v>0</v>
      </c>
      <c r="Q137" s="75" t="str">
        <f t="shared" ref="Q137:Q142" si="361">IFERROR(IF(P137&gt;1,P137*0.9,""),"")</f>
        <v/>
      </c>
      <c r="R137" s="75">
        <v>0</v>
      </c>
      <c r="S137" s="76" t="str">
        <f t="shared" si="352"/>
        <v/>
      </c>
      <c r="T137" s="18" t="str">
        <f t="shared" si="337"/>
        <v/>
      </c>
      <c r="U137" s="71">
        <v>1110</v>
      </c>
      <c r="V137" s="72">
        <f t="shared" ref="V137:V142" si="362">IFERROR(IF(U137&gt;1,U137*0.9,""),"")</f>
        <v>999</v>
      </c>
      <c r="W137" s="72">
        <v>65</v>
      </c>
      <c r="X137" s="73">
        <f t="shared" si="353"/>
        <v>836</v>
      </c>
      <c r="Y137" s="16">
        <f t="shared" si="339"/>
        <v>0.16316316316316315</v>
      </c>
      <c r="Z137" s="74">
        <v>0</v>
      </c>
      <c r="AA137" s="75" t="str">
        <f t="shared" ref="AA137:AA142" si="363">IFERROR(IF(Z137&gt;1,Z137*0.9,""),"")</f>
        <v/>
      </c>
      <c r="AB137" s="75">
        <v>0</v>
      </c>
      <c r="AC137" s="76" t="str">
        <f t="shared" si="354"/>
        <v/>
      </c>
      <c r="AD137" s="18" t="str">
        <f t="shared" si="341"/>
        <v/>
      </c>
      <c r="AE137" s="71">
        <v>0</v>
      </c>
      <c r="AF137" s="72" t="str">
        <f t="shared" ref="AF137:AF142" si="364">IFERROR(IF(AE137&gt;1,AE137*0.9,""),"")</f>
        <v/>
      </c>
      <c r="AG137" s="72">
        <v>0</v>
      </c>
      <c r="AH137" s="73" t="str">
        <f t="shared" si="355"/>
        <v/>
      </c>
      <c r="AI137" s="16" t="str">
        <f t="shared" si="343"/>
        <v/>
      </c>
      <c r="AJ137" s="74">
        <v>888</v>
      </c>
      <c r="AK137" s="75">
        <f t="shared" ref="AK137:AK142" si="365">IFERROR(IF(AJ137&gt;1,AJ137*0.9,""),"")</f>
        <v>799.2</v>
      </c>
      <c r="AL137" s="75">
        <v>228</v>
      </c>
      <c r="AM137" s="76">
        <f t="shared" si="356"/>
        <v>673</v>
      </c>
      <c r="AN137" s="18">
        <f t="shared" si="345"/>
        <v>0.15790790790790796</v>
      </c>
      <c r="AO137" s="71">
        <v>888</v>
      </c>
      <c r="AP137" s="72">
        <f t="shared" ref="AP137:AP142" si="366">IFERROR(IF(AO137&gt;1,AO137*0.9,""),"")</f>
        <v>799.2</v>
      </c>
      <c r="AQ137" s="72">
        <v>228</v>
      </c>
      <c r="AR137" s="73">
        <f t="shared" si="357"/>
        <v>673</v>
      </c>
      <c r="AS137" s="16">
        <f t="shared" si="347"/>
        <v>0.15790790790790796</v>
      </c>
      <c r="AT137" s="74">
        <v>0</v>
      </c>
      <c r="AU137" s="75" t="str">
        <f t="shared" ref="AU137:AU142" si="367">IFERROR(IF(AT137&gt;1,AT137*0.9,""),"")</f>
        <v/>
      </c>
      <c r="AV137" s="75">
        <v>0</v>
      </c>
      <c r="AW137" s="76" t="str">
        <f t="shared" si="358"/>
        <v/>
      </c>
      <c r="AX137" s="18" t="str">
        <f t="shared" si="333"/>
        <v/>
      </c>
      <c r="AY137" s="71">
        <v>1054</v>
      </c>
      <c r="AZ137" s="72">
        <f t="shared" ref="AZ137:AZ142" si="368">IFERROR(IF(AY137&gt;1,AY137*0.9,""),"")</f>
        <v>948.6</v>
      </c>
      <c r="BA137" s="72">
        <v>107</v>
      </c>
      <c r="BB137" s="73">
        <f t="shared" si="359"/>
        <v>794</v>
      </c>
      <c r="BC137" s="16">
        <f t="shared" si="350"/>
        <v>0.16297701876449505</v>
      </c>
    </row>
    <row r="138" spans="1:55" s="5" customFormat="1" ht="12.75" customHeight="1">
      <c r="A138" s="46" t="s">
        <v>399</v>
      </c>
      <c r="B138" s="40" t="s">
        <v>153</v>
      </c>
      <c r="C138" s="4"/>
      <c r="D138" s="50">
        <v>1.1100000000000001</v>
      </c>
      <c r="E138" s="41" t="s">
        <v>342</v>
      </c>
      <c r="F138" s="84">
        <v>1319</v>
      </c>
      <c r="G138" s="84">
        <v>1199</v>
      </c>
      <c r="H138" s="143">
        <v>932</v>
      </c>
      <c r="I138" s="143">
        <v>26</v>
      </c>
      <c r="J138" s="97">
        <f t="shared" si="332"/>
        <v>906</v>
      </c>
      <c r="K138" s="71">
        <v>999</v>
      </c>
      <c r="L138" s="72">
        <f t="shared" si="360"/>
        <v>899.1</v>
      </c>
      <c r="M138" s="72">
        <v>150</v>
      </c>
      <c r="N138" s="73">
        <f t="shared" si="351"/>
        <v>756</v>
      </c>
      <c r="O138" s="16">
        <f t="shared" si="335"/>
        <v>0.15915915915915918</v>
      </c>
      <c r="P138" s="74">
        <v>0</v>
      </c>
      <c r="Q138" s="75" t="str">
        <f t="shared" si="361"/>
        <v/>
      </c>
      <c r="R138" s="75">
        <v>0</v>
      </c>
      <c r="S138" s="76" t="str">
        <f t="shared" si="352"/>
        <v/>
      </c>
      <c r="T138" s="18" t="str">
        <f t="shared" si="337"/>
        <v/>
      </c>
      <c r="U138" s="71">
        <v>1110</v>
      </c>
      <c r="V138" s="72">
        <f t="shared" si="362"/>
        <v>999</v>
      </c>
      <c r="W138" s="72">
        <v>66</v>
      </c>
      <c r="X138" s="73">
        <f t="shared" si="353"/>
        <v>840</v>
      </c>
      <c r="Y138" s="16">
        <f t="shared" si="339"/>
        <v>0.15915915915915915</v>
      </c>
      <c r="Z138" s="74">
        <v>0</v>
      </c>
      <c r="AA138" s="75" t="str">
        <f t="shared" si="363"/>
        <v/>
      </c>
      <c r="AB138" s="75">
        <v>0</v>
      </c>
      <c r="AC138" s="76" t="str">
        <f t="shared" si="354"/>
        <v/>
      </c>
      <c r="AD138" s="18" t="str">
        <f t="shared" si="341"/>
        <v/>
      </c>
      <c r="AE138" s="71">
        <v>0</v>
      </c>
      <c r="AF138" s="72" t="str">
        <f t="shared" si="364"/>
        <v/>
      </c>
      <c r="AG138" s="72">
        <v>0</v>
      </c>
      <c r="AH138" s="73" t="str">
        <f t="shared" si="355"/>
        <v/>
      </c>
      <c r="AI138" s="16" t="str">
        <f t="shared" si="343"/>
        <v/>
      </c>
      <c r="AJ138" s="74">
        <v>888</v>
      </c>
      <c r="AK138" s="75">
        <f t="shared" si="365"/>
        <v>799.2</v>
      </c>
      <c r="AL138" s="75">
        <v>228</v>
      </c>
      <c r="AM138" s="76">
        <f t="shared" si="356"/>
        <v>678</v>
      </c>
      <c r="AN138" s="18">
        <f t="shared" si="345"/>
        <v>0.1516516516516517</v>
      </c>
      <c r="AO138" s="71">
        <v>888</v>
      </c>
      <c r="AP138" s="72">
        <f t="shared" si="366"/>
        <v>799.2</v>
      </c>
      <c r="AQ138" s="72">
        <v>228</v>
      </c>
      <c r="AR138" s="73">
        <f t="shared" si="357"/>
        <v>678</v>
      </c>
      <c r="AS138" s="16">
        <f t="shared" si="347"/>
        <v>0.1516516516516517</v>
      </c>
      <c r="AT138" s="74">
        <v>0</v>
      </c>
      <c r="AU138" s="75" t="str">
        <f t="shared" si="367"/>
        <v/>
      </c>
      <c r="AV138" s="75">
        <v>0</v>
      </c>
      <c r="AW138" s="76" t="str">
        <f t="shared" si="358"/>
        <v/>
      </c>
      <c r="AX138" s="18" t="str">
        <f t="shared" si="333"/>
        <v/>
      </c>
      <c r="AY138" s="71">
        <v>1054</v>
      </c>
      <c r="AZ138" s="72">
        <f t="shared" si="368"/>
        <v>948.6</v>
      </c>
      <c r="BA138" s="72">
        <v>108</v>
      </c>
      <c r="BB138" s="73">
        <f t="shared" si="359"/>
        <v>798</v>
      </c>
      <c r="BC138" s="16">
        <f t="shared" si="350"/>
        <v>0.15876027830487036</v>
      </c>
    </row>
    <row r="139" spans="1:55" s="5" customFormat="1" ht="12.75" customHeight="1">
      <c r="A139" s="46" t="s">
        <v>400</v>
      </c>
      <c r="B139" s="40" t="s">
        <v>153</v>
      </c>
      <c r="C139" s="4"/>
      <c r="D139" s="50">
        <v>1.1100000000000001</v>
      </c>
      <c r="E139" s="41" t="s">
        <v>244</v>
      </c>
      <c r="F139" s="84">
        <v>1429</v>
      </c>
      <c r="G139" s="84">
        <v>1299</v>
      </c>
      <c r="H139" s="143">
        <v>1009</v>
      </c>
      <c r="I139" s="143">
        <v>33</v>
      </c>
      <c r="J139" s="97">
        <f t="shared" si="332"/>
        <v>976</v>
      </c>
      <c r="K139" s="71">
        <v>1110</v>
      </c>
      <c r="L139" s="72">
        <f t="shared" si="360"/>
        <v>999</v>
      </c>
      <c r="M139" s="72">
        <v>140</v>
      </c>
      <c r="N139" s="73">
        <f t="shared" si="351"/>
        <v>836</v>
      </c>
      <c r="O139" s="16">
        <f t="shared" si="335"/>
        <v>0.16316316316316315</v>
      </c>
      <c r="P139" s="74">
        <v>0</v>
      </c>
      <c r="Q139" s="75" t="str">
        <f t="shared" si="361"/>
        <v/>
      </c>
      <c r="R139" s="75">
        <v>0</v>
      </c>
      <c r="S139" s="76" t="str">
        <f t="shared" si="352"/>
        <v/>
      </c>
      <c r="T139" s="18" t="str">
        <f t="shared" si="337"/>
        <v/>
      </c>
      <c r="U139" s="71">
        <v>1221</v>
      </c>
      <c r="V139" s="72">
        <f t="shared" si="362"/>
        <v>1098.9000000000001</v>
      </c>
      <c r="W139" s="72">
        <v>57</v>
      </c>
      <c r="X139" s="73">
        <f t="shared" si="353"/>
        <v>919</v>
      </c>
      <c r="Y139" s="16">
        <f t="shared" si="339"/>
        <v>0.16370916370916377</v>
      </c>
      <c r="Z139" s="74">
        <v>0</v>
      </c>
      <c r="AA139" s="75" t="str">
        <f t="shared" si="363"/>
        <v/>
      </c>
      <c r="AB139" s="75">
        <v>0</v>
      </c>
      <c r="AC139" s="76" t="str">
        <f t="shared" si="354"/>
        <v/>
      </c>
      <c r="AD139" s="18" t="str">
        <f t="shared" si="341"/>
        <v/>
      </c>
      <c r="AE139" s="71">
        <v>0</v>
      </c>
      <c r="AF139" s="72" t="str">
        <f t="shared" si="364"/>
        <v/>
      </c>
      <c r="AG139" s="72">
        <v>0</v>
      </c>
      <c r="AH139" s="73" t="str">
        <f t="shared" si="355"/>
        <v/>
      </c>
      <c r="AI139" s="16" t="str">
        <f t="shared" si="343"/>
        <v/>
      </c>
      <c r="AJ139" s="74">
        <v>999</v>
      </c>
      <c r="AK139" s="75">
        <f t="shared" si="365"/>
        <v>899.1</v>
      </c>
      <c r="AL139" s="75">
        <v>218</v>
      </c>
      <c r="AM139" s="76">
        <f t="shared" si="356"/>
        <v>758</v>
      </c>
      <c r="AN139" s="18">
        <f t="shared" si="345"/>
        <v>0.15693471249026808</v>
      </c>
      <c r="AO139" s="71">
        <v>999</v>
      </c>
      <c r="AP139" s="72">
        <f t="shared" si="366"/>
        <v>899.1</v>
      </c>
      <c r="AQ139" s="72">
        <v>218</v>
      </c>
      <c r="AR139" s="73">
        <f t="shared" si="357"/>
        <v>758</v>
      </c>
      <c r="AS139" s="16">
        <f t="shared" si="347"/>
        <v>0.15693471249026808</v>
      </c>
      <c r="AT139" s="74">
        <v>0</v>
      </c>
      <c r="AU139" s="75" t="str">
        <f t="shared" si="367"/>
        <v/>
      </c>
      <c r="AV139" s="75">
        <v>0</v>
      </c>
      <c r="AW139" s="76" t="str">
        <f t="shared" si="358"/>
        <v/>
      </c>
      <c r="AX139" s="18" t="str">
        <f t="shared" si="333"/>
        <v/>
      </c>
      <c r="AY139" s="71">
        <v>1166</v>
      </c>
      <c r="AZ139" s="72">
        <f t="shared" si="368"/>
        <v>1049.4000000000001</v>
      </c>
      <c r="BA139" s="72">
        <v>98</v>
      </c>
      <c r="BB139" s="73">
        <f t="shared" si="359"/>
        <v>878</v>
      </c>
      <c r="BC139" s="16">
        <f t="shared" si="350"/>
        <v>0.16333142748237095</v>
      </c>
    </row>
    <row r="140" spans="1:55" s="5" customFormat="1" ht="12.75" customHeight="1">
      <c r="A140" s="152" t="s">
        <v>306</v>
      </c>
      <c r="B140" s="40" t="s">
        <v>153</v>
      </c>
      <c r="C140" s="4"/>
      <c r="D140" s="50">
        <v>0.83</v>
      </c>
      <c r="E140" s="41" t="s">
        <v>293</v>
      </c>
      <c r="F140" s="84">
        <v>1209</v>
      </c>
      <c r="G140" s="84">
        <v>1099</v>
      </c>
      <c r="H140" s="143">
        <v>854</v>
      </c>
      <c r="I140" s="143">
        <v>28</v>
      </c>
      <c r="J140" s="97">
        <f t="shared" si="332"/>
        <v>826</v>
      </c>
      <c r="K140" s="71">
        <v>943</v>
      </c>
      <c r="L140" s="72">
        <f t="shared" si="360"/>
        <v>848.7</v>
      </c>
      <c r="M140" s="72">
        <v>116</v>
      </c>
      <c r="N140" s="73">
        <f t="shared" si="351"/>
        <v>710</v>
      </c>
      <c r="O140" s="16">
        <f t="shared" si="335"/>
        <v>0.16342641687286444</v>
      </c>
      <c r="P140" s="74">
        <v>0</v>
      </c>
      <c r="Q140" s="75" t="str">
        <f t="shared" si="361"/>
        <v/>
      </c>
      <c r="R140" s="75">
        <v>0</v>
      </c>
      <c r="S140" s="76" t="str">
        <f t="shared" si="352"/>
        <v/>
      </c>
      <c r="T140" s="18" t="str">
        <f t="shared" si="337"/>
        <v/>
      </c>
      <c r="U140" s="71">
        <v>0</v>
      </c>
      <c r="V140" s="72" t="str">
        <f t="shared" si="362"/>
        <v/>
      </c>
      <c r="W140" s="72">
        <v>0</v>
      </c>
      <c r="X140" s="73" t="str">
        <f t="shared" si="353"/>
        <v/>
      </c>
      <c r="Y140" s="16" t="str">
        <f t="shared" si="339"/>
        <v/>
      </c>
      <c r="Z140" s="74">
        <v>0</v>
      </c>
      <c r="AA140" s="75" t="str">
        <f t="shared" si="363"/>
        <v/>
      </c>
      <c r="AB140" s="75">
        <v>0</v>
      </c>
      <c r="AC140" s="76" t="str">
        <f t="shared" si="354"/>
        <v/>
      </c>
      <c r="AD140" s="18" t="str">
        <f t="shared" si="341"/>
        <v/>
      </c>
      <c r="AE140" s="71">
        <v>0</v>
      </c>
      <c r="AF140" s="72" t="str">
        <f t="shared" si="364"/>
        <v/>
      </c>
      <c r="AG140" s="72">
        <v>0</v>
      </c>
      <c r="AH140" s="73" t="str">
        <f t="shared" si="355"/>
        <v/>
      </c>
      <c r="AI140" s="16" t="str">
        <f t="shared" si="343"/>
        <v/>
      </c>
      <c r="AJ140" s="74">
        <v>888</v>
      </c>
      <c r="AK140" s="75">
        <f t="shared" si="365"/>
        <v>799.2</v>
      </c>
      <c r="AL140" s="75">
        <v>152</v>
      </c>
      <c r="AM140" s="76">
        <f t="shared" si="356"/>
        <v>674</v>
      </c>
      <c r="AN140" s="18">
        <f t="shared" si="345"/>
        <v>0.15665665665665671</v>
      </c>
      <c r="AO140" s="71">
        <v>888</v>
      </c>
      <c r="AP140" s="72">
        <f t="shared" si="366"/>
        <v>799.2</v>
      </c>
      <c r="AQ140" s="72">
        <v>152</v>
      </c>
      <c r="AR140" s="73">
        <f t="shared" si="357"/>
        <v>674</v>
      </c>
      <c r="AS140" s="16">
        <f t="shared" si="347"/>
        <v>0.15665665665665671</v>
      </c>
      <c r="AT140" s="74">
        <v>0</v>
      </c>
      <c r="AU140" s="75" t="str">
        <f t="shared" si="367"/>
        <v/>
      </c>
      <c r="AV140" s="75">
        <v>0</v>
      </c>
      <c r="AW140" s="76" t="str">
        <f t="shared" si="358"/>
        <v/>
      </c>
      <c r="AX140" s="18" t="str">
        <f t="shared" si="333"/>
        <v/>
      </c>
      <c r="AY140" s="71">
        <v>999</v>
      </c>
      <c r="AZ140" s="72">
        <f t="shared" si="368"/>
        <v>899.1</v>
      </c>
      <c r="BA140" s="72">
        <v>74</v>
      </c>
      <c r="BB140" s="73">
        <f t="shared" si="359"/>
        <v>752</v>
      </c>
      <c r="BC140" s="16">
        <f t="shared" si="350"/>
        <v>0.16360805249694141</v>
      </c>
    </row>
    <row r="141" spans="1:55" s="5" customFormat="1" ht="12.75" customHeight="1">
      <c r="A141" s="46" t="s">
        <v>307</v>
      </c>
      <c r="B141" s="40" t="s">
        <v>153</v>
      </c>
      <c r="C141" s="4"/>
      <c r="D141" s="50">
        <v>1.1100000000000001</v>
      </c>
      <c r="E141" s="41" t="s">
        <v>342</v>
      </c>
      <c r="F141" s="84">
        <v>1209</v>
      </c>
      <c r="G141" s="84">
        <v>1099</v>
      </c>
      <c r="H141" s="143">
        <v>854</v>
      </c>
      <c r="I141" s="143">
        <v>24</v>
      </c>
      <c r="J141" s="97">
        <f t="shared" si="332"/>
        <v>830</v>
      </c>
      <c r="K141" s="71">
        <v>943</v>
      </c>
      <c r="L141" s="72">
        <f t="shared" si="360"/>
        <v>848.7</v>
      </c>
      <c r="M141" s="72">
        <v>116</v>
      </c>
      <c r="N141" s="73">
        <f t="shared" si="351"/>
        <v>714</v>
      </c>
      <c r="O141" s="16">
        <f t="shared" si="335"/>
        <v>0.15871332626369747</v>
      </c>
      <c r="P141" s="74">
        <v>0</v>
      </c>
      <c r="Q141" s="75" t="str">
        <f t="shared" si="361"/>
        <v/>
      </c>
      <c r="R141" s="75">
        <v>0</v>
      </c>
      <c r="S141" s="76" t="str">
        <f t="shared" si="352"/>
        <v/>
      </c>
      <c r="T141" s="18" t="str">
        <f t="shared" si="337"/>
        <v/>
      </c>
      <c r="U141" s="71">
        <v>0</v>
      </c>
      <c r="V141" s="72" t="str">
        <f t="shared" si="362"/>
        <v/>
      </c>
      <c r="W141" s="72">
        <v>0</v>
      </c>
      <c r="X141" s="73" t="str">
        <f t="shared" si="353"/>
        <v/>
      </c>
      <c r="Y141" s="16" t="str">
        <f t="shared" si="339"/>
        <v/>
      </c>
      <c r="Z141" s="74">
        <v>0</v>
      </c>
      <c r="AA141" s="75" t="str">
        <f t="shared" si="363"/>
        <v/>
      </c>
      <c r="AB141" s="75">
        <v>0</v>
      </c>
      <c r="AC141" s="76" t="str">
        <f t="shared" si="354"/>
        <v/>
      </c>
      <c r="AD141" s="18" t="str">
        <f t="shared" si="341"/>
        <v/>
      </c>
      <c r="AE141" s="71">
        <v>0</v>
      </c>
      <c r="AF141" s="72" t="str">
        <f t="shared" si="364"/>
        <v/>
      </c>
      <c r="AG141" s="72">
        <v>0</v>
      </c>
      <c r="AH141" s="73" t="str">
        <f t="shared" si="355"/>
        <v/>
      </c>
      <c r="AI141" s="16" t="str">
        <f t="shared" si="343"/>
        <v/>
      </c>
      <c r="AJ141" s="74">
        <v>888</v>
      </c>
      <c r="AK141" s="75">
        <f t="shared" si="365"/>
        <v>799.2</v>
      </c>
      <c r="AL141" s="75">
        <v>152</v>
      </c>
      <c r="AM141" s="76">
        <f t="shared" si="356"/>
        <v>678</v>
      </c>
      <c r="AN141" s="18">
        <f t="shared" si="345"/>
        <v>0.1516516516516517</v>
      </c>
      <c r="AO141" s="71">
        <v>888</v>
      </c>
      <c r="AP141" s="72">
        <f t="shared" si="366"/>
        <v>799.2</v>
      </c>
      <c r="AQ141" s="72">
        <v>152</v>
      </c>
      <c r="AR141" s="73">
        <f t="shared" si="357"/>
        <v>678</v>
      </c>
      <c r="AS141" s="16">
        <f t="shared" si="347"/>
        <v>0.1516516516516517</v>
      </c>
      <c r="AT141" s="74">
        <v>0</v>
      </c>
      <c r="AU141" s="75" t="str">
        <f t="shared" si="367"/>
        <v/>
      </c>
      <c r="AV141" s="75">
        <v>0</v>
      </c>
      <c r="AW141" s="76" t="str">
        <f t="shared" si="358"/>
        <v/>
      </c>
      <c r="AX141" s="18" t="str">
        <f t="shared" si="333"/>
        <v/>
      </c>
      <c r="AY141" s="71">
        <v>999</v>
      </c>
      <c r="AZ141" s="72">
        <f t="shared" si="368"/>
        <v>899.1</v>
      </c>
      <c r="BA141" s="72">
        <v>74</v>
      </c>
      <c r="BB141" s="73">
        <f t="shared" si="359"/>
        <v>756</v>
      </c>
      <c r="BC141" s="16">
        <f t="shared" si="350"/>
        <v>0.15915915915915918</v>
      </c>
    </row>
    <row r="142" spans="1:55" s="5" customFormat="1" ht="12.75" customHeight="1">
      <c r="A142" s="46" t="s">
        <v>308</v>
      </c>
      <c r="B142" s="40" t="s">
        <v>153</v>
      </c>
      <c r="C142" s="4"/>
      <c r="D142" s="50">
        <v>1.1100000000000001</v>
      </c>
      <c r="E142" s="41" t="s">
        <v>244</v>
      </c>
      <c r="F142" s="84">
        <v>1319</v>
      </c>
      <c r="G142" s="84">
        <v>1199</v>
      </c>
      <c r="H142" s="143">
        <v>932</v>
      </c>
      <c r="I142" s="143">
        <v>31</v>
      </c>
      <c r="J142" s="97">
        <f t="shared" si="332"/>
        <v>901</v>
      </c>
      <c r="K142" s="71">
        <v>1054</v>
      </c>
      <c r="L142" s="72">
        <f t="shared" si="360"/>
        <v>948.6</v>
      </c>
      <c r="M142" s="72">
        <v>107</v>
      </c>
      <c r="N142" s="73">
        <f t="shared" si="351"/>
        <v>794</v>
      </c>
      <c r="O142" s="16">
        <f t="shared" si="335"/>
        <v>0.16297701876449505</v>
      </c>
      <c r="P142" s="74">
        <v>0</v>
      </c>
      <c r="Q142" s="75" t="str">
        <f t="shared" si="361"/>
        <v/>
      </c>
      <c r="R142" s="75">
        <v>0</v>
      </c>
      <c r="S142" s="76" t="str">
        <f t="shared" si="352"/>
        <v/>
      </c>
      <c r="T142" s="18" t="str">
        <f t="shared" si="337"/>
        <v/>
      </c>
      <c r="U142" s="71">
        <v>0</v>
      </c>
      <c r="V142" s="72" t="str">
        <f t="shared" si="362"/>
        <v/>
      </c>
      <c r="W142" s="72">
        <v>0</v>
      </c>
      <c r="X142" s="73" t="str">
        <f t="shared" si="353"/>
        <v/>
      </c>
      <c r="Y142" s="16" t="str">
        <f t="shared" si="339"/>
        <v/>
      </c>
      <c r="Z142" s="74">
        <v>0</v>
      </c>
      <c r="AA142" s="75" t="str">
        <f t="shared" si="363"/>
        <v/>
      </c>
      <c r="AB142" s="75">
        <v>0</v>
      </c>
      <c r="AC142" s="76" t="str">
        <f t="shared" si="354"/>
        <v/>
      </c>
      <c r="AD142" s="18" t="str">
        <f t="shared" si="341"/>
        <v/>
      </c>
      <c r="AE142" s="71">
        <v>0</v>
      </c>
      <c r="AF142" s="72" t="str">
        <f t="shared" si="364"/>
        <v/>
      </c>
      <c r="AG142" s="72">
        <v>0</v>
      </c>
      <c r="AH142" s="73" t="str">
        <f t="shared" si="355"/>
        <v/>
      </c>
      <c r="AI142" s="16" t="str">
        <f t="shared" si="343"/>
        <v/>
      </c>
      <c r="AJ142" s="74">
        <v>999</v>
      </c>
      <c r="AK142" s="75">
        <f t="shared" si="365"/>
        <v>899.1</v>
      </c>
      <c r="AL142" s="75">
        <v>140</v>
      </c>
      <c r="AM142" s="76">
        <f t="shared" si="356"/>
        <v>761</v>
      </c>
      <c r="AN142" s="18">
        <f t="shared" si="345"/>
        <v>0.1535980424869314</v>
      </c>
      <c r="AO142" s="71">
        <v>999</v>
      </c>
      <c r="AP142" s="72">
        <f t="shared" si="366"/>
        <v>899.1</v>
      </c>
      <c r="AQ142" s="72">
        <v>140</v>
      </c>
      <c r="AR142" s="73">
        <f t="shared" si="357"/>
        <v>761</v>
      </c>
      <c r="AS142" s="16">
        <f t="shared" si="347"/>
        <v>0.1535980424869314</v>
      </c>
      <c r="AT142" s="74">
        <v>0</v>
      </c>
      <c r="AU142" s="75" t="str">
        <f t="shared" si="367"/>
        <v/>
      </c>
      <c r="AV142" s="75">
        <v>0</v>
      </c>
      <c r="AW142" s="76" t="str">
        <f t="shared" si="358"/>
        <v/>
      </c>
      <c r="AX142" s="18" t="str">
        <f t="shared" si="333"/>
        <v/>
      </c>
      <c r="AY142" s="71">
        <v>1110</v>
      </c>
      <c r="AZ142" s="72">
        <f t="shared" si="368"/>
        <v>999</v>
      </c>
      <c r="BA142" s="72">
        <v>65</v>
      </c>
      <c r="BB142" s="73">
        <f t="shared" si="359"/>
        <v>836</v>
      </c>
      <c r="BC142" s="16">
        <f t="shared" si="350"/>
        <v>0.16316316316316315</v>
      </c>
    </row>
    <row r="143" spans="1:55" s="5" customFormat="1" ht="12.75" customHeight="1">
      <c r="A143" s="43" t="s">
        <v>101</v>
      </c>
      <c r="B143" s="40" t="s">
        <v>153</v>
      </c>
      <c r="C143" s="4"/>
      <c r="D143" s="50">
        <v>1.78</v>
      </c>
      <c r="E143" s="41" t="s">
        <v>245</v>
      </c>
      <c r="F143" s="84">
        <v>1649</v>
      </c>
      <c r="G143" s="84">
        <v>1499</v>
      </c>
      <c r="H143" s="143">
        <v>1149</v>
      </c>
      <c r="I143" s="143">
        <v>30</v>
      </c>
      <c r="J143" s="97">
        <f t="shared" si="332"/>
        <v>1119</v>
      </c>
      <c r="K143" s="71">
        <v>1221</v>
      </c>
      <c r="L143" s="72">
        <f t="shared" si="334"/>
        <v>1098.9000000000001</v>
      </c>
      <c r="M143" s="72">
        <v>206</v>
      </c>
      <c r="N143" s="73">
        <f t="shared" si="351"/>
        <v>913</v>
      </c>
      <c r="O143" s="16">
        <f t="shared" si="335"/>
        <v>0.16916916916916924</v>
      </c>
      <c r="P143" s="74">
        <v>0</v>
      </c>
      <c r="Q143" s="75" t="str">
        <f t="shared" si="336"/>
        <v/>
      </c>
      <c r="R143" s="75">
        <v>0</v>
      </c>
      <c r="S143" s="76" t="str">
        <f t="shared" si="352"/>
        <v/>
      </c>
      <c r="T143" s="18" t="str">
        <f t="shared" si="337"/>
        <v/>
      </c>
      <c r="U143" s="71">
        <v>0</v>
      </c>
      <c r="V143" s="72" t="str">
        <f t="shared" si="338"/>
        <v/>
      </c>
      <c r="W143" s="72">
        <v>0</v>
      </c>
      <c r="X143" s="73" t="str">
        <f t="shared" si="353"/>
        <v/>
      </c>
      <c r="Y143" s="16" t="str">
        <f t="shared" si="339"/>
        <v/>
      </c>
      <c r="Z143" s="74">
        <v>1221</v>
      </c>
      <c r="AA143" s="75">
        <f t="shared" si="340"/>
        <v>1098.9000000000001</v>
      </c>
      <c r="AB143" s="75">
        <v>206</v>
      </c>
      <c r="AC143" s="76">
        <f t="shared" si="354"/>
        <v>913</v>
      </c>
      <c r="AD143" s="18">
        <f t="shared" si="341"/>
        <v>0.16916916916916924</v>
      </c>
      <c r="AE143" s="71">
        <v>0</v>
      </c>
      <c r="AF143" s="72" t="str">
        <f t="shared" si="342"/>
        <v/>
      </c>
      <c r="AG143" s="72">
        <v>0</v>
      </c>
      <c r="AH143" s="73" t="str">
        <f t="shared" si="355"/>
        <v/>
      </c>
      <c r="AI143" s="16" t="str">
        <f t="shared" si="343"/>
        <v/>
      </c>
      <c r="AJ143" s="74">
        <v>1110</v>
      </c>
      <c r="AK143" s="75">
        <f t="shared" si="344"/>
        <v>999</v>
      </c>
      <c r="AL143" s="75">
        <v>289</v>
      </c>
      <c r="AM143" s="76">
        <f t="shared" si="356"/>
        <v>830</v>
      </c>
      <c r="AN143" s="18">
        <f t="shared" si="345"/>
        <v>0.16916916916916916</v>
      </c>
      <c r="AO143" s="71">
        <v>1110</v>
      </c>
      <c r="AP143" s="72">
        <f t="shared" si="346"/>
        <v>999</v>
      </c>
      <c r="AQ143" s="72">
        <v>289</v>
      </c>
      <c r="AR143" s="73">
        <f t="shared" si="357"/>
        <v>830</v>
      </c>
      <c r="AS143" s="16">
        <f t="shared" si="347"/>
        <v>0.16916916916916916</v>
      </c>
      <c r="AT143" s="74">
        <v>0</v>
      </c>
      <c r="AU143" s="75" t="str">
        <f t="shared" si="348"/>
        <v/>
      </c>
      <c r="AV143" s="75">
        <v>0</v>
      </c>
      <c r="AW143" s="76" t="str">
        <f t="shared" si="358"/>
        <v/>
      </c>
      <c r="AX143" s="18" t="str">
        <f t="shared" si="333"/>
        <v/>
      </c>
      <c r="AY143" s="71">
        <v>1221</v>
      </c>
      <c r="AZ143" s="72">
        <f t="shared" si="349"/>
        <v>1098.9000000000001</v>
      </c>
      <c r="BA143" s="72">
        <v>206</v>
      </c>
      <c r="BB143" s="73">
        <f t="shared" si="359"/>
        <v>913</v>
      </c>
      <c r="BC143" s="16">
        <f t="shared" si="350"/>
        <v>0.16916916916916924</v>
      </c>
    </row>
    <row r="144" spans="1:55" s="5" customFormat="1" ht="12.75" customHeight="1">
      <c r="A144" s="46" t="s">
        <v>111</v>
      </c>
      <c r="B144" s="40" t="s">
        <v>153</v>
      </c>
      <c r="C144" s="4"/>
      <c r="D144" s="50">
        <v>1.78</v>
      </c>
      <c r="E144" s="41" t="s">
        <v>246</v>
      </c>
      <c r="F144" s="84">
        <v>1649</v>
      </c>
      <c r="G144" s="84">
        <v>1499</v>
      </c>
      <c r="H144" s="143">
        <v>1149</v>
      </c>
      <c r="I144" s="143">
        <v>30</v>
      </c>
      <c r="J144" s="97">
        <f t="shared" si="332"/>
        <v>1119</v>
      </c>
      <c r="K144" s="71">
        <v>1221</v>
      </c>
      <c r="L144" s="72">
        <f t="shared" si="334"/>
        <v>1098.9000000000001</v>
      </c>
      <c r="M144" s="72">
        <v>206</v>
      </c>
      <c r="N144" s="73">
        <f t="shared" si="351"/>
        <v>913</v>
      </c>
      <c r="O144" s="16">
        <f t="shared" si="335"/>
        <v>0.16916916916916924</v>
      </c>
      <c r="P144" s="74">
        <v>0</v>
      </c>
      <c r="Q144" s="75" t="str">
        <f t="shared" si="336"/>
        <v/>
      </c>
      <c r="R144" s="75">
        <v>0</v>
      </c>
      <c r="S144" s="76" t="str">
        <f t="shared" si="352"/>
        <v/>
      </c>
      <c r="T144" s="18" t="str">
        <f t="shared" si="337"/>
        <v/>
      </c>
      <c r="U144" s="71">
        <v>0</v>
      </c>
      <c r="V144" s="72" t="str">
        <f t="shared" si="338"/>
        <v/>
      </c>
      <c r="W144" s="72">
        <v>0</v>
      </c>
      <c r="X144" s="73" t="str">
        <f t="shared" si="353"/>
        <v/>
      </c>
      <c r="Y144" s="16" t="str">
        <f t="shared" si="339"/>
        <v/>
      </c>
      <c r="Z144" s="74">
        <v>1221</v>
      </c>
      <c r="AA144" s="75">
        <f t="shared" si="340"/>
        <v>1098.9000000000001</v>
      </c>
      <c r="AB144" s="75">
        <v>206</v>
      </c>
      <c r="AC144" s="76">
        <f t="shared" si="354"/>
        <v>913</v>
      </c>
      <c r="AD144" s="18">
        <f t="shared" si="341"/>
        <v>0.16916916916916924</v>
      </c>
      <c r="AE144" s="71">
        <v>0</v>
      </c>
      <c r="AF144" s="72" t="str">
        <f t="shared" si="342"/>
        <v/>
      </c>
      <c r="AG144" s="72">
        <v>0</v>
      </c>
      <c r="AH144" s="73" t="str">
        <f t="shared" si="355"/>
        <v/>
      </c>
      <c r="AI144" s="16" t="str">
        <f t="shared" si="343"/>
        <v/>
      </c>
      <c r="AJ144" s="74">
        <v>1110</v>
      </c>
      <c r="AK144" s="75">
        <f t="shared" si="344"/>
        <v>999</v>
      </c>
      <c r="AL144" s="75">
        <v>289</v>
      </c>
      <c r="AM144" s="76">
        <f t="shared" si="356"/>
        <v>830</v>
      </c>
      <c r="AN144" s="18">
        <f t="shared" si="345"/>
        <v>0.16916916916916916</v>
      </c>
      <c r="AO144" s="71">
        <v>1110</v>
      </c>
      <c r="AP144" s="72">
        <f t="shared" si="346"/>
        <v>999</v>
      </c>
      <c r="AQ144" s="72">
        <v>289</v>
      </c>
      <c r="AR144" s="73">
        <f t="shared" si="357"/>
        <v>830</v>
      </c>
      <c r="AS144" s="16">
        <f t="shared" si="347"/>
        <v>0.16916916916916916</v>
      </c>
      <c r="AT144" s="74">
        <v>0</v>
      </c>
      <c r="AU144" s="75" t="str">
        <f t="shared" si="348"/>
        <v/>
      </c>
      <c r="AV144" s="75">
        <v>0</v>
      </c>
      <c r="AW144" s="76" t="str">
        <f t="shared" si="358"/>
        <v/>
      </c>
      <c r="AX144" s="18" t="str">
        <f t="shared" si="333"/>
        <v/>
      </c>
      <c r="AY144" s="71">
        <v>1221</v>
      </c>
      <c r="AZ144" s="72">
        <f t="shared" si="349"/>
        <v>1098.9000000000001</v>
      </c>
      <c r="BA144" s="72">
        <v>206</v>
      </c>
      <c r="BB144" s="73">
        <f t="shared" si="359"/>
        <v>913</v>
      </c>
      <c r="BC144" s="16">
        <f t="shared" si="350"/>
        <v>0.16916916916916924</v>
      </c>
    </row>
    <row r="145" spans="1:55" s="5" customFormat="1" ht="12.75" customHeight="1">
      <c r="A145" s="46" t="s">
        <v>115</v>
      </c>
      <c r="B145" s="40" t="s">
        <v>153</v>
      </c>
      <c r="C145" s="4"/>
      <c r="D145" s="50">
        <v>1.78</v>
      </c>
      <c r="E145" s="41" t="s">
        <v>208</v>
      </c>
      <c r="F145" s="84">
        <v>1759</v>
      </c>
      <c r="G145" s="84">
        <v>1599</v>
      </c>
      <c r="H145" s="143">
        <v>1225</v>
      </c>
      <c r="I145" s="143">
        <v>31</v>
      </c>
      <c r="J145" s="97">
        <f t="shared" si="332"/>
        <v>1194</v>
      </c>
      <c r="K145" s="71">
        <v>1332</v>
      </c>
      <c r="L145" s="72">
        <f t="shared" si="334"/>
        <v>1198.8</v>
      </c>
      <c r="M145" s="72">
        <v>197</v>
      </c>
      <c r="N145" s="73">
        <f t="shared" si="351"/>
        <v>997</v>
      </c>
      <c r="O145" s="16">
        <f t="shared" si="335"/>
        <v>0.16833500166833498</v>
      </c>
      <c r="P145" s="74">
        <v>0</v>
      </c>
      <c r="Q145" s="75" t="str">
        <f t="shared" si="336"/>
        <v/>
      </c>
      <c r="R145" s="75">
        <v>0</v>
      </c>
      <c r="S145" s="76" t="str">
        <f t="shared" si="352"/>
        <v/>
      </c>
      <c r="T145" s="18" t="str">
        <f t="shared" si="337"/>
        <v/>
      </c>
      <c r="U145" s="71">
        <v>0</v>
      </c>
      <c r="V145" s="72" t="str">
        <f t="shared" si="338"/>
        <v/>
      </c>
      <c r="W145" s="72">
        <v>0</v>
      </c>
      <c r="X145" s="73" t="str">
        <f t="shared" si="353"/>
        <v/>
      </c>
      <c r="Y145" s="16" t="str">
        <f t="shared" si="339"/>
        <v/>
      </c>
      <c r="Z145" s="74">
        <v>1332</v>
      </c>
      <c r="AA145" s="75">
        <f t="shared" si="340"/>
        <v>1198.8</v>
      </c>
      <c r="AB145" s="75">
        <v>197</v>
      </c>
      <c r="AC145" s="76">
        <f t="shared" si="354"/>
        <v>997</v>
      </c>
      <c r="AD145" s="18">
        <f t="shared" si="341"/>
        <v>0.16833500166833498</v>
      </c>
      <c r="AE145" s="71">
        <v>0</v>
      </c>
      <c r="AF145" s="72" t="str">
        <f t="shared" si="342"/>
        <v/>
      </c>
      <c r="AG145" s="72">
        <v>0</v>
      </c>
      <c r="AH145" s="73" t="str">
        <f t="shared" si="355"/>
        <v/>
      </c>
      <c r="AI145" s="16" t="str">
        <f t="shared" si="343"/>
        <v/>
      </c>
      <c r="AJ145" s="74">
        <v>1221</v>
      </c>
      <c r="AK145" s="75">
        <f t="shared" si="344"/>
        <v>1098.9000000000001</v>
      </c>
      <c r="AL145" s="75">
        <v>280</v>
      </c>
      <c r="AM145" s="76">
        <f t="shared" si="356"/>
        <v>914</v>
      </c>
      <c r="AN145" s="18">
        <f t="shared" si="345"/>
        <v>0.16825916825916834</v>
      </c>
      <c r="AO145" s="71">
        <v>1221</v>
      </c>
      <c r="AP145" s="72">
        <f t="shared" si="346"/>
        <v>1098.9000000000001</v>
      </c>
      <c r="AQ145" s="72">
        <v>280</v>
      </c>
      <c r="AR145" s="73">
        <f t="shared" si="357"/>
        <v>914</v>
      </c>
      <c r="AS145" s="16">
        <f t="shared" si="347"/>
        <v>0.16825916825916834</v>
      </c>
      <c r="AT145" s="74">
        <v>0</v>
      </c>
      <c r="AU145" s="75" t="str">
        <f t="shared" si="348"/>
        <v/>
      </c>
      <c r="AV145" s="75">
        <v>0</v>
      </c>
      <c r="AW145" s="76" t="str">
        <f t="shared" si="358"/>
        <v/>
      </c>
      <c r="AX145" s="18" t="str">
        <f t="shared" ref="AX145:AX157" si="369">IFERROR(IF((IFERROR(IF(AV145&gt;1,(AU145-AW145)/AU145,""),(($G145*0.9)-AW145)/($G145*0.9)))&gt;1%,IFERROR(IF(AV145&gt;1,(AU145-AW145)/AU145,""),(($G145*0.9)-AW145)/($G145*0.9)),""),"")</f>
        <v/>
      </c>
      <c r="AY145" s="71">
        <v>1332</v>
      </c>
      <c r="AZ145" s="72">
        <f t="shared" si="349"/>
        <v>1198.8</v>
      </c>
      <c r="BA145" s="72">
        <v>197</v>
      </c>
      <c r="BB145" s="73">
        <f t="shared" si="359"/>
        <v>997</v>
      </c>
      <c r="BC145" s="16">
        <f t="shared" si="350"/>
        <v>0.16833500166833498</v>
      </c>
    </row>
    <row r="146" spans="1:55" s="5" customFormat="1" ht="12.75" customHeight="1">
      <c r="A146" s="43" t="s">
        <v>102</v>
      </c>
      <c r="B146" s="40" t="s">
        <v>153</v>
      </c>
      <c r="C146" s="4"/>
      <c r="D146" s="50">
        <v>1.92</v>
      </c>
      <c r="E146" s="41" t="s">
        <v>207</v>
      </c>
      <c r="F146" s="84">
        <v>1979</v>
      </c>
      <c r="G146" s="84">
        <v>1799</v>
      </c>
      <c r="H146" s="143">
        <v>1357</v>
      </c>
      <c r="I146" s="143">
        <v>0</v>
      </c>
      <c r="J146" s="97">
        <f t="shared" ref="J146:J171" si="370">IFERROR(H146-I146,H146)</f>
        <v>1357</v>
      </c>
      <c r="K146" s="71">
        <v>0</v>
      </c>
      <c r="L146" s="72" t="str">
        <f t="shared" si="334"/>
        <v/>
      </c>
      <c r="M146" s="72">
        <v>0</v>
      </c>
      <c r="N146" s="73" t="str">
        <f t="shared" si="351"/>
        <v/>
      </c>
      <c r="O146" s="16" t="str">
        <f t="shared" si="335"/>
        <v/>
      </c>
      <c r="P146" s="74">
        <v>0</v>
      </c>
      <c r="Q146" s="75" t="str">
        <f t="shared" si="336"/>
        <v/>
      </c>
      <c r="R146" s="75">
        <v>0</v>
      </c>
      <c r="S146" s="76" t="str">
        <f t="shared" si="352"/>
        <v/>
      </c>
      <c r="T146" s="18" t="str">
        <f t="shared" si="337"/>
        <v/>
      </c>
      <c r="U146" s="71">
        <v>1443</v>
      </c>
      <c r="V146" s="72">
        <f t="shared" si="338"/>
        <v>1298.7</v>
      </c>
      <c r="W146" s="72">
        <v>266</v>
      </c>
      <c r="X146" s="73">
        <f t="shared" si="353"/>
        <v>1091</v>
      </c>
      <c r="Y146" s="16">
        <f t="shared" si="339"/>
        <v>0.15992915992915996</v>
      </c>
      <c r="Z146" s="74">
        <v>0</v>
      </c>
      <c r="AA146" s="75" t="str">
        <f t="shared" si="340"/>
        <v/>
      </c>
      <c r="AB146" s="75">
        <v>0</v>
      </c>
      <c r="AC146" s="76" t="str">
        <f t="shared" si="354"/>
        <v/>
      </c>
      <c r="AD146" s="18" t="str">
        <f t="shared" si="341"/>
        <v/>
      </c>
      <c r="AE146" s="71">
        <v>0</v>
      </c>
      <c r="AF146" s="72" t="str">
        <f t="shared" si="342"/>
        <v/>
      </c>
      <c r="AG146" s="72">
        <v>0</v>
      </c>
      <c r="AH146" s="73" t="str">
        <f t="shared" si="355"/>
        <v/>
      </c>
      <c r="AI146" s="16" t="str">
        <f t="shared" si="343"/>
        <v/>
      </c>
      <c r="AJ146" s="74">
        <v>1332</v>
      </c>
      <c r="AK146" s="75">
        <f t="shared" si="344"/>
        <v>1198.8</v>
      </c>
      <c r="AL146" s="75">
        <v>340</v>
      </c>
      <c r="AM146" s="76">
        <f t="shared" si="356"/>
        <v>1017</v>
      </c>
      <c r="AN146" s="18">
        <f t="shared" si="345"/>
        <v>0.15165165165165162</v>
      </c>
      <c r="AO146" s="71">
        <v>1332</v>
      </c>
      <c r="AP146" s="72">
        <f t="shared" si="346"/>
        <v>1198.8</v>
      </c>
      <c r="AQ146" s="72">
        <v>340</v>
      </c>
      <c r="AR146" s="73">
        <f t="shared" si="357"/>
        <v>1017</v>
      </c>
      <c r="AS146" s="16">
        <f t="shared" si="347"/>
        <v>0.15165165165165162</v>
      </c>
      <c r="AT146" s="74">
        <v>1443</v>
      </c>
      <c r="AU146" s="75">
        <f t="shared" si="348"/>
        <v>1298.7</v>
      </c>
      <c r="AV146" s="75">
        <v>266</v>
      </c>
      <c r="AW146" s="76">
        <f t="shared" si="358"/>
        <v>1091</v>
      </c>
      <c r="AX146" s="18">
        <f t="shared" si="369"/>
        <v>0.15992915992915996</v>
      </c>
      <c r="AY146" s="71">
        <v>0</v>
      </c>
      <c r="AZ146" s="72" t="str">
        <f t="shared" si="349"/>
        <v/>
      </c>
      <c r="BA146" s="72">
        <v>0</v>
      </c>
      <c r="BB146" s="73" t="str">
        <f t="shared" si="359"/>
        <v/>
      </c>
      <c r="BC146" s="16" t="str">
        <f t="shared" si="350"/>
        <v/>
      </c>
    </row>
    <row r="147" spans="1:55" s="5" customFormat="1" ht="12.75" customHeight="1">
      <c r="A147" s="46" t="s">
        <v>112</v>
      </c>
      <c r="B147" s="40" t="s">
        <v>153</v>
      </c>
      <c r="C147" s="4"/>
      <c r="D147" s="50">
        <v>1.92</v>
      </c>
      <c r="E147" s="41" t="s">
        <v>246</v>
      </c>
      <c r="F147" s="84">
        <v>1979</v>
      </c>
      <c r="G147" s="84">
        <v>1799</v>
      </c>
      <c r="H147" s="143">
        <v>1357</v>
      </c>
      <c r="I147" s="143">
        <v>0</v>
      </c>
      <c r="J147" s="97">
        <f t="shared" si="370"/>
        <v>1357</v>
      </c>
      <c r="K147" s="71">
        <v>0</v>
      </c>
      <c r="L147" s="72" t="str">
        <f t="shared" si="334"/>
        <v/>
      </c>
      <c r="M147" s="72">
        <v>0</v>
      </c>
      <c r="N147" s="73" t="str">
        <f t="shared" si="351"/>
        <v/>
      </c>
      <c r="O147" s="16" t="str">
        <f t="shared" si="335"/>
        <v/>
      </c>
      <c r="P147" s="74">
        <v>0</v>
      </c>
      <c r="Q147" s="75" t="str">
        <f t="shared" si="336"/>
        <v/>
      </c>
      <c r="R147" s="75">
        <v>0</v>
      </c>
      <c r="S147" s="76" t="str">
        <f t="shared" si="352"/>
        <v/>
      </c>
      <c r="T147" s="18" t="str">
        <f t="shared" si="337"/>
        <v/>
      </c>
      <c r="U147" s="71">
        <v>1443</v>
      </c>
      <c r="V147" s="72">
        <f t="shared" si="338"/>
        <v>1298.7</v>
      </c>
      <c r="W147" s="72">
        <v>266</v>
      </c>
      <c r="X147" s="73">
        <f t="shared" si="353"/>
        <v>1091</v>
      </c>
      <c r="Y147" s="16">
        <f t="shared" si="339"/>
        <v>0.15992915992915996</v>
      </c>
      <c r="Z147" s="74">
        <v>0</v>
      </c>
      <c r="AA147" s="75" t="str">
        <f t="shared" si="340"/>
        <v/>
      </c>
      <c r="AB147" s="75">
        <v>0</v>
      </c>
      <c r="AC147" s="76" t="str">
        <f t="shared" si="354"/>
        <v/>
      </c>
      <c r="AD147" s="18" t="str">
        <f t="shared" si="341"/>
        <v/>
      </c>
      <c r="AE147" s="71">
        <v>0</v>
      </c>
      <c r="AF147" s="72" t="str">
        <f t="shared" si="342"/>
        <v/>
      </c>
      <c r="AG147" s="72">
        <v>0</v>
      </c>
      <c r="AH147" s="73" t="str">
        <f t="shared" si="355"/>
        <v/>
      </c>
      <c r="AI147" s="16" t="str">
        <f t="shared" si="343"/>
        <v/>
      </c>
      <c r="AJ147" s="74">
        <v>1332</v>
      </c>
      <c r="AK147" s="75">
        <f t="shared" si="344"/>
        <v>1198.8</v>
      </c>
      <c r="AL147" s="75">
        <v>340</v>
      </c>
      <c r="AM147" s="76">
        <f t="shared" si="356"/>
        <v>1017</v>
      </c>
      <c r="AN147" s="18">
        <f t="shared" si="345"/>
        <v>0.15165165165165162</v>
      </c>
      <c r="AO147" s="71">
        <v>1332</v>
      </c>
      <c r="AP147" s="72">
        <f t="shared" si="346"/>
        <v>1198.8</v>
      </c>
      <c r="AQ147" s="72">
        <v>340</v>
      </c>
      <c r="AR147" s="73">
        <f t="shared" si="357"/>
        <v>1017</v>
      </c>
      <c r="AS147" s="16">
        <f t="shared" si="347"/>
        <v>0.15165165165165162</v>
      </c>
      <c r="AT147" s="74">
        <v>1443</v>
      </c>
      <c r="AU147" s="75">
        <f t="shared" si="348"/>
        <v>1298.7</v>
      </c>
      <c r="AV147" s="75">
        <v>266</v>
      </c>
      <c r="AW147" s="76">
        <f t="shared" si="358"/>
        <v>1091</v>
      </c>
      <c r="AX147" s="18">
        <f t="shared" si="369"/>
        <v>0.15992915992915996</v>
      </c>
      <c r="AY147" s="71">
        <v>0</v>
      </c>
      <c r="AZ147" s="72" t="str">
        <f t="shared" si="349"/>
        <v/>
      </c>
      <c r="BA147" s="72">
        <v>0</v>
      </c>
      <c r="BB147" s="73" t="str">
        <f t="shared" si="359"/>
        <v/>
      </c>
      <c r="BC147" s="16" t="str">
        <f t="shared" si="350"/>
        <v/>
      </c>
    </row>
    <row r="148" spans="1:55" s="5" customFormat="1" ht="12.75" customHeight="1" thickBot="1">
      <c r="A148" s="47" t="s">
        <v>116</v>
      </c>
      <c r="B148" s="38" t="s">
        <v>153</v>
      </c>
      <c r="C148" s="9"/>
      <c r="D148" s="51">
        <v>1.92</v>
      </c>
      <c r="E148" s="2" t="s">
        <v>208</v>
      </c>
      <c r="F148" s="85">
        <v>2089</v>
      </c>
      <c r="G148" s="85">
        <v>1899</v>
      </c>
      <c r="H148" s="144">
        <v>1433</v>
      </c>
      <c r="I148" s="144">
        <v>0</v>
      </c>
      <c r="J148" s="99">
        <f t="shared" si="370"/>
        <v>1433</v>
      </c>
      <c r="K148" s="78">
        <v>0</v>
      </c>
      <c r="L148" s="79" t="str">
        <f t="shared" si="334"/>
        <v/>
      </c>
      <c r="M148" s="79">
        <v>0</v>
      </c>
      <c r="N148" s="80" t="str">
        <f t="shared" si="351"/>
        <v/>
      </c>
      <c r="O148" s="17" t="str">
        <f t="shared" si="335"/>
        <v/>
      </c>
      <c r="P148" s="81">
        <v>0</v>
      </c>
      <c r="Q148" s="82" t="str">
        <f t="shared" si="336"/>
        <v/>
      </c>
      <c r="R148" s="82">
        <v>0</v>
      </c>
      <c r="S148" s="83" t="str">
        <f t="shared" si="352"/>
        <v/>
      </c>
      <c r="T148" s="19" t="str">
        <f t="shared" si="337"/>
        <v/>
      </c>
      <c r="U148" s="78">
        <v>1554</v>
      </c>
      <c r="V148" s="79">
        <f t="shared" si="338"/>
        <v>1398.6000000000001</v>
      </c>
      <c r="W148" s="79">
        <v>258</v>
      </c>
      <c r="X148" s="80">
        <f t="shared" si="353"/>
        <v>1175</v>
      </c>
      <c r="Y148" s="17">
        <f t="shared" si="339"/>
        <v>0.15987415987415995</v>
      </c>
      <c r="Z148" s="81">
        <v>0</v>
      </c>
      <c r="AA148" s="82" t="str">
        <f t="shared" si="340"/>
        <v/>
      </c>
      <c r="AB148" s="82">
        <v>0</v>
      </c>
      <c r="AC148" s="83" t="str">
        <f t="shared" si="354"/>
        <v/>
      </c>
      <c r="AD148" s="19" t="str">
        <f t="shared" si="341"/>
        <v/>
      </c>
      <c r="AE148" s="78">
        <v>0</v>
      </c>
      <c r="AF148" s="79" t="str">
        <f t="shared" si="342"/>
        <v/>
      </c>
      <c r="AG148" s="79">
        <v>0</v>
      </c>
      <c r="AH148" s="80" t="str">
        <f t="shared" si="355"/>
        <v/>
      </c>
      <c r="AI148" s="17" t="str">
        <f t="shared" si="343"/>
        <v/>
      </c>
      <c r="AJ148" s="81">
        <v>1443</v>
      </c>
      <c r="AK148" s="82">
        <f t="shared" si="344"/>
        <v>1298.7</v>
      </c>
      <c r="AL148" s="82">
        <v>334</v>
      </c>
      <c r="AM148" s="83">
        <f t="shared" si="356"/>
        <v>1099</v>
      </c>
      <c r="AN148" s="19">
        <f t="shared" si="345"/>
        <v>0.15376915376915379</v>
      </c>
      <c r="AO148" s="78">
        <v>1443</v>
      </c>
      <c r="AP148" s="79">
        <f t="shared" si="346"/>
        <v>1298.7</v>
      </c>
      <c r="AQ148" s="79">
        <v>334</v>
      </c>
      <c r="AR148" s="80">
        <f t="shared" si="357"/>
        <v>1099</v>
      </c>
      <c r="AS148" s="17">
        <f t="shared" si="347"/>
        <v>0.15376915376915379</v>
      </c>
      <c r="AT148" s="81">
        <v>1554</v>
      </c>
      <c r="AU148" s="82">
        <f t="shared" si="348"/>
        <v>1398.6000000000001</v>
      </c>
      <c r="AV148" s="82">
        <v>258</v>
      </c>
      <c r="AW148" s="83">
        <f t="shared" si="358"/>
        <v>1175</v>
      </c>
      <c r="AX148" s="19">
        <f t="shared" si="369"/>
        <v>0.15987415987415995</v>
      </c>
      <c r="AY148" s="78">
        <v>0</v>
      </c>
      <c r="AZ148" s="79" t="str">
        <f t="shared" si="349"/>
        <v/>
      </c>
      <c r="BA148" s="79">
        <v>0</v>
      </c>
      <c r="BB148" s="80" t="str">
        <f t="shared" si="359"/>
        <v/>
      </c>
      <c r="BC148" s="17" t="str">
        <f t="shared" si="350"/>
        <v/>
      </c>
    </row>
    <row r="149" spans="1:55" s="5" customFormat="1" ht="12.75" customHeight="1">
      <c r="A149" s="43" t="s">
        <v>327</v>
      </c>
      <c r="B149" s="40" t="s">
        <v>153</v>
      </c>
      <c r="C149" s="4"/>
      <c r="D149" s="50">
        <v>0.83</v>
      </c>
      <c r="E149" s="41" t="s">
        <v>361</v>
      </c>
      <c r="F149" s="84">
        <v>879</v>
      </c>
      <c r="G149" s="84">
        <v>799</v>
      </c>
      <c r="H149" s="143">
        <v>630</v>
      </c>
      <c r="I149" s="143">
        <v>19</v>
      </c>
      <c r="J149" s="97">
        <f t="shared" si="370"/>
        <v>611</v>
      </c>
      <c r="K149" s="71">
        <v>666</v>
      </c>
      <c r="L149" s="72">
        <f t="shared" ref="L149:L151" si="371">IFERROR(IF(K149&gt;1,K149*0.9,""),"")</f>
        <v>599.4</v>
      </c>
      <c r="M149" s="72">
        <v>101</v>
      </c>
      <c r="N149" s="73">
        <f t="shared" si="351"/>
        <v>510</v>
      </c>
      <c r="O149" s="16">
        <f>IFERROR(IF((IFERROR(IF(M149&gt;1,(L149-N149)/L149,""),(($G149*0.9)-N149)/($G149*0.9)))&gt;1%,IFERROR(IF(M149&gt;1,(L149-N149)/L149,""),(($G149*0.9)-N149)/($G149*0.9)),""),"")</f>
        <v>0.14914914914914912</v>
      </c>
      <c r="P149" s="74">
        <v>0</v>
      </c>
      <c r="Q149" s="75" t="str">
        <f t="shared" ref="Q149:Q151" si="372">IFERROR(IF(P149&gt;1,P149*0.9,""),"")</f>
        <v/>
      </c>
      <c r="R149" s="75">
        <v>0</v>
      </c>
      <c r="S149" s="76" t="str">
        <f t="shared" si="352"/>
        <v/>
      </c>
      <c r="T149" s="18" t="str">
        <f>IFERROR(IF((IFERROR(IF(R149&gt;1,(Q149-S149)/Q149,""),(($G149*0.9)-S149)/($G149*0.9)))&gt;1%,IFERROR(IF(R149&gt;1,(Q149-S149)/Q149,""),(($G149*0.9)-S149)/($G149*0.9)),""),"")</f>
        <v/>
      </c>
      <c r="U149" s="71">
        <v>0</v>
      </c>
      <c r="V149" s="72" t="str">
        <f t="shared" ref="V149:V151" si="373">IFERROR(IF(U149&gt;1,U149*0.9,""),"")</f>
        <v/>
      </c>
      <c r="W149" s="72">
        <v>0</v>
      </c>
      <c r="X149" s="73" t="str">
        <f t="shared" si="353"/>
        <v/>
      </c>
      <c r="Y149" s="16" t="str">
        <f>IFERROR(IF((IFERROR(IF(W149&gt;1,(V149-X149)/V149,""),(($G149*0.9)-X149)/($G149*0.9)))&gt;1%,IFERROR(IF(W149&gt;1,(V149-X149)/V149,""),(($G149*0.9)-X149)/($G149*0.9)),""),"")</f>
        <v/>
      </c>
      <c r="Z149" s="74">
        <v>699</v>
      </c>
      <c r="AA149" s="75">
        <f t="shared" ref="AA149:AA151" si="374">IFERROR(IF(Z149&gt;1,Z149*0.9,""),"")</f>
        <v>629.1</v>
      </c>
      <c r="AB149" s="75">
        <v>75</v>
      </c>
      <c r="AC149" s="76">
        <f t="shared" si="354"/>
        <v>536</v>
      </c>
      <c r="AD149" s="18">
        <f>IFERROR(IF((IFERROR(IF(AB149&gt;1,(AA149-AC149)/AA149,""),(($G149*0.9)-AC149)/($G149*0.9)))&gt;1%,IFERROR(IF(AB149&gt;1,(AA149-AC149)/AA149,""),(($G149*0.9)-AC149)/($G149*0.9)),""),"")</f>
        <v>0.14798919090764587</v>
      </c>
      <c r="AE149" s="71">
        <v>0</v>
      </c>
      <c r="AF149" s="72" t="str">
        <f t="shared" ref="AF149:AF151" si="375">IFERROR(IF(AE149&gt;1,AE149*0.9,""),"")</f>
        <v/>
      </c>
      <c r="AG149" s="72">
        <v>0</v>
      </c>
      <c r="AH149" s="73" t="str">
        <f t="shared" si="355"/>
        <v/>
      </c>
      <c r="AI149" s="16" t="str">
        <f>IFERROR(IF((IFERROR(IF(AG149&gt;1,(AF149-AH149)/AF149,""),(($G149*0.9)-AH149)/($G149*0.9)))&gt;1%,IFERROR(IF(AG149&gt;1,(AF149-AH149)/AF149,""),(($G149*0.9)-AH149)/($G149*0.9)),""),"")</f>
        <v/>
      </c>
      <c r="AJ149" s="74">
        <v>643</v>
      </c>
      <c r="AK149" s="75">
        <f t="shared" ref="AK149:AK151" si="376">IFERROR(IF(AJ149&gt;1,AJ149*0.9,""),"")</f>
        <v>578.70000000000005</v>
      </c>
      <c r="AL149" s="75">
        <v>110</v>
      </c>
      <c r="AM149" s="76">
        <f t="shared" si="356"/>
        <v>501</v>
      </c>
      <c r="AN149" s="18">
        <f>IFERROR(IF((IFERROR(IF(AL149&gt;1,(AK149-AM149)/AK149,""),(($G149*0.9)-AM149)/($G149*0.9)))&gt;1%,IFERROR(IF(AL149&gt;1,(AK149-AM149)/AK149,""),(($G149*0.9)-AM149)/($G149*0.9)),""),"")</f>
        <v>0.13426645930533962</v>
      </c>
      <c r="AO149" s="71">
        <v>643</v>
      </c>
      <c r="AP149" s="72">
        <f t="shared" ref="AP149:AP151" si="377">IFERROR(IF(AO149&gt;1,AO149*0.9,""),"")</f>
        <v>578.70000000000005</v>
      </c>
      <c r="AQ149" s="72">
        <v>110</v>
      </c>
      <c r="AR149" s="73">
        <f t="shared" si="357"/>
        <v>501</v>
      </c>
      <c r="AS149" s="16">
        <f>IFERROR(IF((IFERROR(IF(AQ149&gt;1,(AP149-AR149)/AP149,""),(($G149*0.9)-AR149)/($G149*0.9)))&gt;1%,IFERROR(IF(AQ149&gt;1,(AP149-AR149)/AP149,""),(($G149*0.9)-AR149)/($G149*0.9)),""),"")</f>
        <v>0.13426645930533962</v>
      </c>
      <c r="AT149" s="74">
        <v>0</v>
      </c>
      <c r="AU149" s="75" t="str">
        <f t="shared" ref="AU149:AU151" si="378">IFERROR(IF(AT149&gt;1,AT149*0.9,""),"")</f>
        <v/>
      </c>
      <c r="AV149" s="75">
        <v>0</v>
      </c>
      <c r="AW149" s="76" t="str">
        <f t="shared" si="358"/>
        <v/>
      </c>
      <c r="AX149" s="18" t="str">
        <f t="shared" si="369"/>
        <v/>
      </c>
      <c r="AY149" s="71">
        <v>721</v>
      </c>
      <c r="AZ149" s="72">
        <f t="shared" ref="AZ149:AZ151" si="379">IFERROR(IF(AY149&gt;1,AY149*0.9,""),"")</f>
        <v>648.9</v>
      </c>
      <c r="BA149" s="72">
        <v>59</v>
      </c>
      <c r="BB149" s="73">
        <f t="shared" si="359"/>
        <v>552</v>
      </c>
      <c r="BC149" s="16">
        <f>IFERROR(IF((IFERROR(IF(BA149&gt;1,(AZ149-BB149)/AZ149,""),(($G149*0.9)-BB149)/($G149*0.9)))&gt;1%,IFERROR(IF(BA149&gt;1,(AZ149-BB149)/AZ149,""),(($G149*0.9)-BB149)/($G149*0.9)),""),"")</f>
        <v>0.14932963476652794</v>
      </c>
    </row>
    <row r="150" spans="1:55" s="5" customFormat="1" ht="12.75" customHeight="1">
      <c r="A150" s="46" t="s">
        <v>354</v>
      </c>
      <c r="B150" s="40" t="s">
        <v>153</v>
      </c>
      <c r="C150" s="4"/>
      <c r="D150" s="50">
        <v>1.1100000000000001</v>
      </c>
      <c r="E150" s="41" t="s">
        <v>362</v>
      </c>
      <c r="F150" s="84">
        <v>879</v>
      </c>
      <c r="G150" s="84">
        <v>799</v>
      </c>
      <c r="H150" s="143">
        <v>630</v>
      </c>
      <c r="I150" s="143">
        <v>19</v>
      </c>
      <c r="J150" s="97">
        <f t="shared" si="370"/>
        <v>611</v>
      </c>
      <c r="K150" s="71">
        <v>666</v>
      </c>
      <c r="L150" s="72">
        <f t="shared" si="371"/>
        <v>599.4</v>
      </c>
      <c r="M150" s="72">
        <v>101</v>
      </c>
      <c r="N150" s="73">
        <f t="shared" si="351"/>
        <v>510</v>
      </c>
      <c r="O150" s="16">
        <f>IFERROR(IF((IFERROR(IF(M150&gt;1,(L150-N150)/L150,""),(($G150*0.9)-N150)/($G150*0.9)))&gt;1%,IFERROR(IF(M150&gt;1,(L150-N150)/L150,""),(($G150*0.9)-N150)/($G150*0.9)),""),"")</f>
        <v>0.14914914914914912</v>
      </c>
      <c r="P150" s="74">
        <v>0</v>
      </c>
      <c r="Q150" s="75" t="str">
        <f t="shared" si="372"/>
        <v/>
      </c>
      <c r="R150" s="75">
        <v>0</v>
      </c>
      <c r="S150" s="76" t="str">
        <f t="shared" si="352"/>
        <v/>
      </c>
      <c r="T150" s="18" t="str">
        <f>IFERROR(IF((IFERROR(IF(R150&gt;1,(Q150-S150)/Q150,""),(($G150*0.9)-S150)/($G150*0.9)))&gt;1%,IFERROR(IF(R150&gt;1,(Q150-S150)/Q150,""),(($G150*0.9)-S150)/($G150*0.9)),""),"")</f>
        <v/>
      </c>
      <c r="U150" s="71">
        <v>0</v>
      </c>
      <c r="V150" s="72" t="str">
        <f t="shared" si="373"/>
        <v/>
      </c>
      <c r="W150" s="72">
        <v>0</v>
      </c>
      <c r="X150" s="73" t="str">
        <f t="shared" si="353"/>
        <v/>
      </c>
      <c r="Y150" s="16" t="str">
        <f>IFERROR(IF((IFERROR(IF(W150&gt;1,(V150-X150)/V150,""),(($G150*0.9)-X150)/($G150*0.9)))&gt;1%,IFERROR(IF(W150&gt;1,(V150-X150)/V150,""),(($G150*0.9)-X150)/($G150*0.9)),""),"")</f>
        <v/>
      </c>
      <c r="Z150" s="74">
        <v>699</v>
      </c>
      <c r="AA150" s="75">
        <f t="shared" si="374"/>
        <v>629.1</v>
      </c>
      <c r="AB150" s="75">
        <v>75</v>
      </c>
      <c r="AC150" s="76">
        <f t="shared" si="354"/>
        <v>536</v>
      </c>
      <c r="AD150" s="18">
        <f>IFERROR(IF((IFERROR(IF(AB150&gt;1,(AA150-AC150)/AA150,""),(($G150*0.9)-AC150)/($G150*0.9)))&gt;1%,IFERROR(IF(AB150&gt;1,(AA150-AC150)/AA150,""),(($G150*0.9)-AC150)/($G150*0.9)),""),"")</f>
        <v>0.14798919090764587</v>
      </c>
      <c r="AE150" s="71">
        <v>0</v>
      </c>
      <c r="AF150" s="72" t="str">
        <f t="shared" si="375"/>
        <v/>
      </c>
      <c r="AG150" s="72">
        <v>0</v>
      </c>
      <c r="AH150" s="73" t="str">
        <f t="shared" si="355"/>
        <v/>
      </c>
      <c r="AI150" s="16" t="str">
        <f>IFERROR(IF((IFERROR(IF(AG150&gt;1,(AF150-AH150)/AF150,""),(($G150*0.9)-AH150)/($G150*0.9)))&gt;1%,IFERROR(IF(AG150&gt;1,(AF150-AH150)/AF150,""),(($G150*0.9)-AH150)/($G150*0.9)),""),"")</f>
        <v/>
      </c>
      <c r="AJ150" s="74">
        <v>643</v>
      </c>
      <c r="AK150" s="75">
        <f t="shared" si="376"/>
        <v>578.70000000000005</v>
      </c>
      <c r="AL150" s="75">
        <v>110</v>
      </c>
      <c r="AM150" s="76">
        <f t="shared" si="356"/>
        <v>501</v>
      </c>
      <c r="AN150" s="18">
        <f>IFERROR(IF((IFERROR(IF(AL150&gt;1,(AK150-AM150)/AK150,""),(($G150*0.9)-AM150)/($G150*0.9)))&gt;1%,IFERROR(IF(AL150&gt;1,(AK150-AM150)/AK150,""),(($G150*0.9)-AM150)/($G150*0.9)),""),"")</f>
        <v>0.13426645930533962</v>
      </c>
      <c r="AO150" s="71">
        <v>643</v>
      </c>
      <c r="AP150" s="72">
        <f t="shared" si="377"/>
        <v>578.70000000000005</v>
      </c>
      <c r="AQ150" s="72">
        <v>110</v>
      </c>
      <c r="AR150" s="73">
        <f t="shared" si="357"/>
        <v>501</v>
      </c>
      <c r="AS150" s="16">
        <f>IFERROR(IF((IFERROR(IF(AQ150&gt;1,(AP150-AR150)/AP150,""),(($G150*0.9)-AR150)/($G150*0.9)))&gt;1%,IFERROR(IF(AQ150&gt;1,(AP150-AR150)/AP150,""),(($G150*0.9)-AR150)/($G150*0.9)),""),"")</f>
        <v>0.13426645930533962</v>
      </c>
      <c r="AT150" s="74">
        <v>0</v>
      </c>
      <c r="AU150" s="75" t="str">
        <f t="shared" si="378"/>
        <v/>
      </c>
      <c r="AV150" s="75">
        <v>0</v>
      </c>
      <c r="AW150" s="76" t="str">
        <f t="shared" si="358"/>
        <v/>
      </c>
      <c r="AX150" s="18" t="str">
        <f t="shared" si="369"/>
        <v/>
      </c>
      <c r="AY150" s="71">
        <v>721</v>
      </c>
      <c r="AZ150" s="72">
        <f t="shared" si="379"/>
        <v>648.9</v>
      </c>
      <c r="BA150" s="72">
        <v>59</v>
      </c>
      <c r="BB150" s="73">
        <f t="shared" si="359"/>
        <v>552</v>
      </c>
      <c r="BC150" s="16">
        <f>IFERROR(IF((IFERROR(IF(BA150&gt;1,(AZ150-BB150)/AZ150,""),(($G150*0.9)-BB150)/($G150*0.9)))&gt;1%,IFERROR(IF(BA150&gt;1,(AZ150-BB150)/AZ150,""),(($G150*0.9)-BB150)/($G150*0.9)),""),"")</f>
        <v>0.14932963476652794</v>
      </c>
    </row>
    <row r="151" spans="1:55" s="5" customFormat="1" ht="12.75" customHeight="1">
      <c r="A151" s="46" t="s">
        <v>355</v>
      </c>
      <c r="B151" s="40" t="s">
        <v>153</v>
      </c>
      <c r="C151" s="4"/>
      <c r="D151" s="50">
        <v>1.1100000000000001</v>
      </c>
      <c r="E151" s="41" t="s">
        <v>363</v>
      </c>
      <c r="F151" s="84">
        <v>989</v>
      </c>
      <c r="G151" s="84">
        <v>899</v>
      </c>
      <c r="H151" s="143">
        <v>709</v>
      </c>
      <c r="I151" s="143">
        <v>22</v>
      </c>
      <c r="J151" s="97">
        <f t="shared" si="370"/>
        <v>687</v>
      </c>
      <c r="K151" s="71">
        <v>777</v>
      </c>
      <c r="L151" s="72">
        <f t="shared" si="371"/>
        <v>699.30000000000007</v>
      </c>
      <c r="M151" s="72">
        <v>92</v>
      </c>
      <c r="N151" s="73">
        <f t="shared" si="351"/>
        <v>595</v>
      </c>
      <c r="O151" s="16">
        <f>IFERROR(IF((IFERROR(IF(M151&gt;1,(L151-N151)/L151,""),(($G151*0.9)-N151)/($G151*0.9)))&gt;1%,IFERROR(IF(M151&gt;1,(L151-N151)/L151,""),(($G151*0.9)-N151)/($G151*0.9)),""),"")</f>
        <v>0.14914914914914923</v>
      </c>
      <c r="P151" s="74">
        <v>0</v>
      </c>
      <c r="Q151" s="75" t="str">
        <f t="shared" si="372"/>
        <v/>
      </c>
      <c r="R151" s="75">
        <v>0</v>
      </c>
      <c r="S151" s="76" t="str">
        <f t="shared" si="352"/>
        <v/>
      </c>
      <c r="T151" s="18" t="str">
        <f>IFERROR(IF((IFERROR(IF(R151&gt;1,(Q151-S151)/Q151,""),(($G151*0.9)-S151)/($G151*0.9)))&gt;1%,IFERROR(IF(R151&gt;1,(Q151-S151)/Q151,""),(($G151*0.9)-S151)/($G151*0.9)),""),"")</f>
        <v/>
      </c>
      <c r="U151" s="71">
        <v>0</v>
      </c>
      <c r="V151" s="72" t="str">
        <f t="shared" si="373"/>
        <v/>
      </c>
      <c r="W151" s="72">
        <v>0</v>
      </c>
      <c r="X151" s="73" t="str">
        <f t="shared" si="353"/>
        <v/>
      </c>
      <c r="Y151" s="16" t="str">
        <f>IFERROR(IF((IFERROR(IF(W151&gt;1,(V151-X151)/V151,""),(($G151*0.9)-X151)/($G151*0.9)))&gt;1%,IFERROR(IF(W151&gt;1,(V151-X151)/V151,""),(($G151*0.9)-X151)/($G151*0.9)),""),"")</f>
        <v/>
      </c>
      <c r="Z151" s="74">
        <v>810</v>
      </c>
      <c r="AA151" s="75">
        <f t="shared" si="374"/>
        <v>729</v>
      </c>
      <c r="AB151" s="75">
        <v>67</v>
      </c>
      <c r="AC151" s="76">
        <f t="shared" si="354"/>
        <v>620</v>
      </c>
      <c r="AD151" s="18">
        <f>IFERROR(IF((IFERROR(IF(AB151&gt;1,(AA151-AC151)/AA151,""),(($G151*0.9)-AC151)/($G151*0.9)))&gt;1%,IFERROR(IF(AB151&gt;1,(AA151-AC151)/AA151,""),(($G151*0.9)-AC151)/($G151*0.9)),""),"")</f>
        <v>0.14951989026063101</v>
      </c>
      <c r="AE151" s="71">
        <v>0</v>
      </c>
      <c r="AF151" s="72" t="str">
        <f t="shared" si="375"/>
        <v/>
      </c>
      <c r="AG151" s="72">
        <v>0</v>
      </c>
      <c r="AH151" s="73" t="str">
        <f t="shared" si="355"/>
        <v/>
      </c>
      <c r="AI151" s="16" t="str">
        <f>IFERROR(IF((IFERROR(IF(AG151&gt;1,(AF151-AH151)/AF151,""),(($G151*0.9)-AH151)/($G151*0.9)))&gt;1%,IFERROR(IF(AG151&gt;1,(AF151-AH151)/AF151,""),(($G151*0.9)-AH151)/($G151*0.9)),""),"")</f>
        <v/>
      </c>
      <c r="AJ151" s="74">
        <v>754</v>
      </c>
      <c r="AK151" s="75">
        <f t="shared" si="376"/>
        <v>678.6</v>
      </c>
      <c r="AL151" s="75">
        <v>100</v>
      </c>
      <c r="AM151" s="76">
        <f t="shared" si="356"/>
        <v>587</v>
      </c>
      <c r="AN151" s="18">
        <f>IFERROR(IF((IFERROR(IF(AL151&gt;1,(AK151-AM151)/AK151,""),(($G151*0.9)-AM151)/($G151*0.9)))&gt;1%,IFERROR(IF(AL151&gt;1,(AK151-AM151)/AK151,""),(($G151*0.9)-AM151)/($G151*0.9)),""),"")</f>
        <v>0.13498379015620399</v>
      </c>
      <c r="AO151" s="71">
        <v>754</v>
      </c>
      <c r="AP151" s="72">
        <f t="shared" si="377"/>
        <v>678.6</v>
      </c>
      <c r="AQ151" s="72">
        <v>100</v>
      </c>
      <c r="AR151" s="73">
        <f t="shared" si="357"/>
        <v>587</v>
      </c>
      <c r="AS151" s="16">
        <f>IFERROR(IF((IFERROR(IF(AQ151&gt;1,(AP151-AR151)/AP151,""),(($G151*0.9)-AR151)/($G151*0.9)))&gt;1%,IFERROR(IF(AQ151&gt;1,(AP151-AR151)/AP151,""),(($G151*0.9)-AR151)/($G151*0.9)),""),"")</f>
        <v>0.13498379015620399</v>
      </c>
      <c r="AT151" s="74">
        <v>0</v>
      </c>
      <c r="AU151" s="75" t="str">
        <f t="shared" si="378"/>
        <v/>
      </c>
      <c r="AV151" s="75">
        <v>0</v>
      </c>
      <c r="AW151" s="76" t="str">
        <f t="shared" si="358"/>
        <v/>
      </c>
      <c r="AX151" s="18" t="str">
        <f t="shared" si="369"/>
        <v/>
      </c>
      <c r="AY151" s="71">
        <v>832</v>
      </c>
      <c r="AZ151" s="72">
        <f t="shared" si="379"/>
        <v>748.80000000000007</v>
      </c>
      <c r="BA151" s="72">
        <v>50</v>
      </c>
      <c r="BB151" s="73">
        <f t="shared" si="359"/>
        <v>637</v>
      </c>
      <c r="BC151" s="16">
        <f>IFERROR(IF((IFERROR(IF(BA151&gt;1,(AZ151-BB151)/AZ151,""),(($G151*0.9)-BB151)/($G151*0.9)))&gt;1%,IFERROR(IF(BA151&gt;1,(AZ151-BB151)/AZ151,""),(($G151*0.9)-BB151)/($G151*0.9)),""),"")</f>
        <v>0.14930555555555564</v>
      </c>
    </row>
    <row r="152" spans="1:55" s="5" customFormat="1" ht="12.75" customHeight="1">
      <c r="A152" s="43" t="s">
        <v>328</v>
      </c>
      <c r="B152" s="40" t="s">
        <v>153</v>
      </c>
      <c r="C152" s="4"/>
      <c r="D152" s="50">
        <v>0.83</v>
      </c>
      <c r="E152" s="41" t="s">
        <v>364</v>
      </c>
      <c r="F152" s="84">
        <v>1099</v>
      </c>
      <c r="G152" s="84">
        <v>999</v>
      </c>
      <c r="H152" s="143">
        <v>800</v>
      </c>
      <c r="I152" s="143">
        <v>36</v>
      </c>
      <c r="J152" s="97">
        <f t="shared" si="370"/>
        <v>764</v>
      </c>
      <c r="K152" s="71">
        <v>810</v>
      </c>
      <c r="L152" s="72">
        <f t="shared" ref="L152:L157" si="380">IFERROR(IF(K152&gt;1,K152*0.9,""),"")</f>
        <v>729</v>
      </c>
      <c r="M152" s="72">
        <v>143</v>
      </c>
      <c r="N152" s="73">
        <f t="shared" si="351"/>
        <v>621</v>
      </c>
      <c r="O152" s="16">
        <f t="shared" ref="O152:O157" si="381">IFERROR(IF((IFERROR(IF(M152&gt;1,(L152-N152)/L152,""),(($G152*0.9)-N152)/($G152*0.9)))&gt;1%,IFERROR(IF(M152&gt;1,(L152-N152)/L152,""),(($G152*0.9)-N152)/($G152*0.9)),""),"")</f>
        <v>0.14814814814814814</v>
      </c>
      <c r="P152" s="74">
        <v>810</v>
      </c>
      <c r="Q152" s="75">
        <f t="shared" ref="Q152:Q157" si="382">IFERROR(IF(P152&gt;1,P152*0.9,""),"")</f>
        <v>729</v>
      </c>
      <c r="R152" s="75">
        <v>143</v>
      </c>
      <c r="S152" s="76">
        <f t="shared" si="352"/>
        <v>621</v>
      </c>
      <c r="T152" s="18">
        <f t="shared" ref="T152:T157" si="383">IFERROR(IF((IFERROR(IF(R152&gt;1,(Q152-S152)/Q152,""),(($G152*0.9)-S152)/($G152*0.9)))&gt;1%,IFERROR(IF(R152&gt;1,(Q152-S152)/Q152,""),(($G152*0.9)-S152)/($G152*0.9)),""),"")</f>
        <v>0.14814814814814814</v>
      </c>
      <c r="U152" s="71">
        <v>0</v>
      </c>
      <c r="V152" s="72" t="str">
        <f t="shared" ref="V152:V157" si="384">IFERROR(IF(U152&gt;1,U152*0.9,""),"")</f>
        <v/>
      </c>
      <c r="W152" s="72">
        <v>0</v>
      </c>
      <c r="X152" s="73" t="str">
        <f t="shared" si="353"/>
        <v/>
      </c>
      <c r="Y152" s="16" t="str">
        <f t="shared" ref="Y152:Y157" si="385">IFERROR(IF((IFERROR(IF(W152&gt;1,(V152-X152)/V152,""),(($G152*0.9)-X152)/($G152*0.9)))&gt;1%,IFERROR(IF(W152&gt;1,(V152-X152)/V152,""),(($G152*0.9)-X152)/($G152*0.9)),""),"")</f>
        <v/>
      </c>
      <c r="Z152" s="74">
        <v>888</v>
      </c>
      <c r="AA152" s="75">
        <f t="shared" ref="AA152:AA157" si="386">IFERROR(IF(Z152&gt;1,Z152*0.9,""),"")</f>
        <v>799.2</v>
      </c>
      <c r="AB152" s="75">
        <v>84</v>
      </c>
      <c r="AC152" s="76">
        <f t="shared" si="354"/>
        <v>680</v>
      </c>
      <c r="AD152" s="18">
        <f t="shared" ref="AD152:AD157" si="387">IFERROR(IF((IFERROR(IF(AB152&gt;1,(AA152-AC152)/AA152,""),(($G152*0.9)-AC152)/($G152*0.9)))&gt;1%,IFERROR(IF(AB152&gt;1,(AA152-AC152)/AA152,""),(($G152*0.9)-AC152)/($G152*0.9)),""),"")</f>
        <v>0.1491491491491492</v>
      </c>
      <c r="AE152" s="71">
        <v>0</v>
      </c>
      <c r="AF152" s="72" t="str">
        <f t="shared" ref="AF152:AF157" si="388">IFERROR(IF(AE152&gt;1,AE152*0.9,""),"")</f>
        <v/>
      </c>
      <c r="AG152" s="72">
        <v>0</v>
      </c>
      <c r="AH152" s="73" t="str">
        <f t="shared" si="355"/>
        <v/>
      </c>
      <c r="AI152" s="16" t="str">
        <f t="shared" ref="AI152:AI157" si="389">IFERROR(IF((IFERROR(IF(AG152&gt;1,(AF152-AH152)/AF152,""),(($G152*0.9)-AH152)/($G152*0.9)))&gt;1%,IFERROR(IF(AG152&gt;1,(AF152-AH152)/AF152,""),(($G152*0.9)-AH152)/($G152*0.9)),""),"")</f>
        <v/>
      </c>
      <c r="AJ152" s="74">
        <v>721</v>
      </c>
      <c r="AK152" s="75">
        <f t="shared" ref="AK152:AK157" si="390">IFERROR(IF(AJ152&gt;1,AJ152*0.9,""),"")</f>
        <v>648.9</v>
      </c>
      <c r="AL152" s="75">
        <v>201</v>
      </c>
      <c r="AM152" s="76">
        <f t="shared" si="356"/>
        <v>563</v>
      </c>
      <c r="AN152" s="18">
        <f t="shared" ref="AN152:AN157" si="391">IFERROR(IF((IFERROR(IF(AL152&gt;1,(AK152-AM152)/AK152,""),(($G152*0.9)-AM152)/($G152*0.9)))&gt;1%,IFERROR(IF(AL152&gt;1,(AK152-AM152)/AK152,""),(($G152*0.9)-AM152)/($G152*0.9)),""),"")</f>
        <v>0.13237787024194789</v>
      </c>
      <c r="AO152" s="71">
        <v>721</v>
      </c>
      <c r="AP152" s="72">
        <f t="shared" ref="AP152:AP157" si="392">IFERROR(IF(AO152&gt;1,AO152*0.9,""),"")</f>
        <v>648.9</v>
      </c>
      <c r="AQ152" s="72">
        <v>201</v>
      </c>
      <c r="AR152" s="73">
        <f t="shared" si="357"/>
        <v>563</v>
      </c>
      <c r="AS152" s="16">
        <f t="shared" ref="AS152:AS157" si="393">IFERROR(IF((IFERROR(IF(AQ152&gt;1,(AP152-AR152)/AP152,""),(($G152*0.9)-AR152)/($G152*0.9)))&gt;1%,IFERROR(IF(AQ152&gt;1,(AP152-AR152)/AP152,""),(($G152*0.9)-AR152)/($G152*0.9)),""),"")</f>
        <v>0.13237787024194789</v>
      </c>
      <c r="AT152" s="74">
        <v>0</v>
      </c>
      <c r="AU152" s="75" t="str">
        <f t="shared" ref="AU152:AU157" si="394">IFERROR(IF(AT152&gt;1,AT152*0.9,""),"")</f>
        <v/>
      </c>
      <c r="AV152" s="75">
        <v>0</v>
      </c>
      <c r="AW152" s="76" t="str">
        <f t="shared" si="358"/>
        <v/>
      </c>
      <c r="AX152" s="18" t="str">
        <f t="shared" si="369"/>
        <v/>
      </c>
      <c r="AY152" s="71">
        <v>888</v>
      </c>
      <c r="AZ152" s="72">
        <f t="shared" ref="AZ152:AZ157" si="395">IFERROR(IF(AY152&gt;1,AY152*0.9,""),"")</f>
        <v>799.2</v>
      </c>
      <c r="BA152" s="72">
        <v>84</v>
      </c>
      <c r="BB152" s="73">
        <f t="shared" si="359"/>
        <v>680</v>
      </c>
      <c r="BC152" s="16">
        <f t="shared" ref="BC152:BC157" si="396">IFERROR(IF((IFERROR(IF(BA152&gt;1,(AZ152-BB152)/AZ152,""),(($G152*0.9)-BB152)/($G152*0.9)))&gt;1%,IFERROR(IF(BA152&gt;1,(AZ152-BB152)/AZ152,""),(($G152*0.9)-BB152)/($G152*0.9)),""),"")</f>
        <v>0.1491491491491492</v>
      </c>
    </row>
    <row r="153" spans="1:55" s="5" customFormat="1" ht="12.75" customHeight="1">
      <c r="A153" s="46" t="s">
        <v>358</v>
      </c>
      <c r="B153" s="40" t="s">
        <v>153</v>
      </c>
      <c r="C153" s="4"/>
      <c r="D153" s="50">
        <v>1.1100000000000001</v>
      </c>
      <c r="E153" s="41" t="s">
        <v>365</v>
      </c>
      <c r="F153" s="84">
        <v>1099</v>
      </c>
      <c r="G153" s="84">
        <v>999</v>
      </c>
      <c r="H153" s="143">
        <v>800</v>
      </c>
      <c r="I153" s="143">
        <v>36</v>
      </c>
      <c r="J153" s="97">
        <f t="shared" si="370"/>
        <v>764</v>
      </c>
      <c r="K153" s="71">
        <v>810</v>
      </c>
      <c r="L153" s="72">
        <f t="shared" si="380"/>
        <v>729</v>
      </c>
      <c r="M153" s="72">
        <v>143</v>
      </c>
      <c r="N153" s="73">
        <f t="shared" si="351"/>
        <v>621</v>
      </c>
      <c r="O153" s="16">
        <f t="shared" si="381"/>
        <v>0.14814814814814814</v>
      </c>
      <c r="P153" s="74">
        <v>810</v>
      </c>
      <c r="Q153" s="75">
        <f t="shared" si="382"/>
        <v>729</v>
      </c>
      <c r="R153" s="75">
        <v>143</v>
      </c>
      <c r="S153" s="76">
        <f t="shared" si="352"/>
        <v>621</v>
      </c>
      <c r="T153" s="18">
        <f t="shared" si="383"/>
        <v>0.14814814814814814</v>
      </c>
      <c r="U153" s="71">
        <v>0</v>
      </c>
      <c r="V153" s="72" t="str">
        <f t="shared" si="384"/>
        <v/>
      </c>
      <c r="W153" s="72">
        <v>0</v>
      </c>
      <c r="X153" s="73" t="str">
        <f t="shared" si="353"/>
        <v/>
      </c>
      <c r="Y153" s="16" t="str">
        <f t="shared" si="385"/>
        <v/>
      </c>
      <c r="Z153" s="74">
        <v>888</v>
      </c>
      <c r="AA153" s="75">
        <f t="shared" si="386"/>
        <v>799.2</v>
      </c>
      <c r="AB153" s="75">
        <v>84</v>
      </c>
      <c r="AC153" s="76">
        <f t="shared" si="354"/>
        <v>680</v>
      </c>
      <c r="AD153" s="18">
        <f t="shared" si="387"/>
        <v>0.1491491491491492</v>
      </c>
      <c r="AE153" s="71">
        <v>0</v>
      </c>
      <c r="AF153" s="72" t="str">
        <f t="shared" si="388"/>
        <v/>
      </c>
      <c r="AG153" s="72">
        <v>0</v>
      </c>
      <c r="AH153" s="73" t="str">
        <f t="shared" si="355"/>
        <v/>
      </c>
      <c r="AI153" s="16" t="str">
        <f t="shared" si="389"/>
        <v/>
      </c>
      <c r="AJ153" s="74">
        <v>721</v>
      </c>
      <c r="AK153" s="75">
        <f t="shared" si="390"/>
        <v>648.9</v>
      </c>
      <c r="AL153" s="75">
        <v>201</v>
      </c>
      <c r="AM153" s="76">
        <f t="shared" si="356"/>
        <v>563</v>
      </c>
      <c r="AN153" s="18">
        <f t="shared" si="391"/>
        <v>0.13237787024194789</v>
      </c>
      <c r="AO153" s="71">
        <v>721</v>
      </c>
      <c r="AP153" s="72">
        <f t="shared" si="392"/>
        <v>648.9</v>
      </c>
      <c r="AQ153" s="72">
        <v>201</v>
      </c>
      <c r="AR153" s="73">
        <f t="shared" si="357"/>
        <v>563</v>
      </c>
      <c r="AS153" s="16">
        <f t="shared" si="393"/>
        <v>0.13237787024194789</v>
      </c>
      <c r="AT153" s="74">
        <v>0</v>
      </c>
      <c r="AU153" s="75" t="str">
        <f t="shared" si="394"/>
        <v/>
      </c>
      <c r="AV153" s="75">
        <v>0</v>
      </c>
      <c r="AW153" s="76" t="str">
        <f t="shared" si="358"/>
        <v/>
      </c>
      <c r="AX153" s="18" t="str">
        <f t="shared" si="369"/>
        <v/>
      </c>
      <c r="AY153" s="71">
        <v>888</v>
      </c>
      <c r="AZ153" s="72">
        <f t="shared" si="395"/>
        <v>799.2</v>
      </c>
      <c r="BA153" s="72">
        <v>84</v>
      </c>
      <c r="BB153" s="73">
        <f t="shared" si="359"/>
        <v>680</v>
      </c>
      <c r="BC153" s="16">
        <f t="shared" si="396"/>
        <v>0.1491491491491492</v>
      </c>
    </row>
    <row r="154" spans="1:55" s="5" customFormat="1" ht="12.75" customHeight="1">
      <c r="A154" s="46" t="s">
        <v>359</v>
      </c>
      <c r="B154" s="40" t="s">
        <v>153</v>
      </c>
      <c r="C154" s="4"/>
      <c r="D154" s="50">
        <v>1.1100000000000001</v>
      </c>
      <c r="E154" s="41" t="s">
        <v>366</v>
      </c>
      <c r="F154" s="84">
        <v>1209</v>
      </c>
      <c r="G154" s="84">
        <v>1099</v>
      </c>
      <c r="H154" s="143">
        <v>880</v>
      </c>
      <c r="I154" s="143">
        <v>40</v>
      </c>
      <c r="J154" s="97">
        <f t="shared" si="370"/>
        <v>840</v>
      </c>
      <c r="K154" s="71">
        <v>921</v>
      </c>
      <c r="L154" s="72">
        <f t="shared" si="380"/>
        <v>828.9</v>
      </c>
      <c r="M154" s="72">
        <v>135</v>
      </c>
      <c r="N154" s="73">
        <f t="shared" si="351"/>
        <v>705</v>
      </c>
      <c r="O154" s="16">
        <f t="shared" si="381"/>
        <v>0.14947520810712991</v>
      </c>
      <c r="P154" s="74">
        <v>921</v>
      </c>
      <c r="Q154" s="75">
        <f t="shared" si="382"/>
        <v>828.9</v>
      </c>
      <c r="R154" s="75">
        <v>135</v>
      </c>
      <c r="S154" s="76">
        <f t="shared" si="352"/>
        <v>705</v>
      </c>
      <c r="T154" s="18">
        <f t="shared" si="383"/>
        <v>0.14947520810712991</v>
      </c>
      <c r="U154" s="71">
        <v>0</v>
      </c>
      <c r="V154" s="72" t="str">
        <f t="shared" si="384"/>
        <v/>
      </c>
      <c r="W154" s="72">
        <v>0</v>
      </c>
      <c r="X154" s="73" t="str">
        <f t="shared" si="353"/>
        <v/>
      </c>
      <c r="Y154" s="16" t="str">
        <f t="shared" si="385"/>
        <v/>
      </c>
      <c r="Z154" s="74">
        <v>999</v>
      </c>
      <c r="AA154" s="75">
        <f t="shared" si="386"/>
        <v>899.1</v>
      </c>
      <c r="AB154" s="75">
        <v>75</v>
      </c>
      <c r="AC154" s="76">
        <f t="shared" si="354"/>
        <v>765</v>
      </c>
      <c r="AD154" s="18">
        <f t="shared" si="387"/>
        <v>0.14914914914914917</v>
      </c>
      <c r="AE154" s="71">
        <v>0</v>
      </c>
      <c r="AF154" s="72" t="str">
        <f t="shared" si="388"/>
        <v/>
      </c>
      <c r="AG154" s="72">
        <v>0</v>
      </c>
      <c r="AH154" s="73" t="str">
        <f t="shared" si="355"/>
        <v/>
      </c>
      <c r="AI154" s="16" t="str">
        <f t="shared" si="389"/>
        <v/>
      </c>
      <c r="AJ154" s="74">
        <v>832</v>
      </c>
      <c r="AK154" s="75">
        <f t="shared" si="390"/>
        <v>748.80000000000007</v>
      </c>
      <c r="AL154" s="75">
        <v>190</v>
      </c>
      <c r="AM154" s="76">
        <f t="shared" si="356"/>
        <v>650</v>
      </c>
      <c r="AN154" s="18">
        <f t="shared" si="391"/>
        <v>0.13194444444444453</v>
      </c>
      <c r="AO154" s="71">
        <v>832</v>
      </c>
      <c r="AP154" s="72">
        <f t="shared" si="392"/>
        <v>748.80000000000007</v>
      </c>
      <c r="AQ154" s="72">
        <v>190</v>
      </c>
      <c r="AR154" s="73">
        <f t="shared" si="357"/>
        <v>650</v>
      </c>
      <c r="AS154" s="16">
        <f t="shared" si="393"/>
        <v>0.13194444444444453</v>
      </c>
      <c r="AT154" s="74">
        <v>0</v>
      </c>
      <c r="AU154" s="75" t="str">
        <f t="shared" si="394"/>
        <v/>
      </c>
      <c r="AV154" s="75">
        <v>0</v>
      </c>
      <c r="AW154" s="76" t="str">
        <f t="shared" si="358"/>
        <v/>
      </c>
      <c r="AX154" s="18" t="str">
        <f t="shared" si="369"/>
        <v/>
      </c>
      <c r="AY154" s="71">
        <v>999</v>
      </c>
      <c r="AZ154" s="72">
        <f t="shared" si="395"/>
        <v>899.1</v>
      </c>
      <c r="BA154" s="72">
        <v>75</v>
      </c>
      <c r="BB154" s="73">
        <f t="shared" si="359"/>
        <v>765</v>
      </c>
      <c r="BC154" s="16">
        <f t="shared" si="396"/>
        <v>0.14914914914914917</v>
      </c>
    </row>
    <row r="155" spans="1:55" s="5" customFormat="1" ht="12.75" customHeight="1">
      <c r="A155" s="43" t="s">
        <v>329</v>
      </c>
      <c r="B155" s="40" t="s">
        <v>153</v>
      </c>
      <c r="C155" s="4"/>
      <c r="D155" s="50">
        <v>0.83</v>
      </c>
      <c r="E155" s="41" t="s">
        <v>364</v>
      </c>
      <c r="F155" s="84">
        <v>989</v>
      </c>
      <c r="G155" s="84">
        <v>899</v>
      </c>
      <c r="H155" s="143">
        <v>720</v>
      </c>
      <c r="I155" s="143">
        <v>33</v>
      </c>
      <c r="J155" s="97">
        <f t="shared" si="370"/>
        <v>687</v>
      </c>
      <c r="K155" s="71">
        <v>754</v>
      </c>
      <c r="L155" s="72">
        <f t="shared" si="380"/>
        <v>678.6</v>
      </c>
      <c r="M155" s="72">
        <v>110</v>
      </c>
      <c r="N155" s="73">
        <f t="shared" si="351"/>
        <v>577</v>
      </c>
      <c r="O155" s="16">
        <f t="shared" si="381"/>
        <v>0.14972001178897734</v>
      </c>
      <c r="P155" s="74">
        <v>0</v>
      </c>
      <c r="Q155" s="75" t="str">
        <f t="shared" si="382"/>
        <v/>
      </c>
      <c r="R155" s="75">
        <v>0</v>
      </c>
      <c r="S155" s="76" t="str">
        <f t="shared" si="352"/>
        <v/>
      </c>
      <c r="T155" s="18" t="str">
        <f t="shared" si="383"/>
        <v/>
      </c>
      <c r="U155" s="71">
        <v>0</v>
      </c>
      <c r="V155" s="72" t="str">
        <f t="shared" si="384"/>
        <v/>
      </c>
      <c r="W155" s="72">
        <v>0</v>
      </c>
      <c r="X155" s="73" t="str">
        <f t="shared" si="353"/>
        <v/>
      </c>
      <c r="Y155" s="16" t="str">
        <f t="shared" si="385"/>
        <v/>
      </c>
      <c r="Z155" s="74">
        <v>777</v>
      </c>
      <c r="AA155" s="75">
        <f t="shared" si="386"/>
        <v>699.30000000000007</v>
      </c>
      <c r="AB155" s="75">
        <v>92</v>
      </c>
      <c r="AC155" s="76">
        <f t="shared" si="354"/>
        <v>595</v>
      </c>
      <c r="AD155" s="18">
        <f t="shared" si="387"/>
        <v>0.14914914914914923</v>
      </c>
      <c r="AE155" s="71">
        <v>0</v>
      </c>
      <c r="AF155" s="72" t="str">
        <f t="shared" si="388"/>
        <v/>
      </c>
      <c r="AG155" s="72">
        <v>0</v>
      </c>
      <c r="AH155" s="73" t="str">
        <f t="shared" si="355"/>
        <v/>
      </c>
      <c r="AI155" s="16" t="str">
        <f t="shared" si="389"/>
        <v/>
      </c>
      <c r="AJ155" s="74">
        <v>721</v>
      </c>
      <c r="AK155" s="75">
        <f t="shared" si="390"/>
        <v>648.9</v>
      </c>
      <c r="AL155" s="75">
        <v>124</v>
      </c>
      <c r="AM155" s="76">
        <f t="shared" si="356"/>
        <v>563</v>
      </c>
      <c r="AN155" s="18">
        <f t="shared" si="391"/>
        <v>0.13237787024194789</v>
      </c>
      <c r="AO155" s="71">
        <v>721</v>
      </c>
      <c r="AP155" s="72">
        <f t="shared" si="392"/>
        <v>648.9</v>
      </c>
      <c r="AQ155" s="72">
        <v>124</v>
      </c>
      <c r="AR155" s="73">
        <f t="shared" si="357"/>
        <v>563</v>
      </c>
      <c r="AS155" s="16">
        <f t="shared" si="393"/>
        <v>0.13237787024194789</v>
      </c>
      <c r="AT155" s="74">
        <v>0</v>
      </c>
      <c r="AU155" s="75" t="str">
        <f t="shared" si="394"/>
        <v/>
      </c>
      <c r="AV155" s="75">
        <v>0</v>
      </c>
      <c r="AW155" s="76" t="str">
        <f t="shared" si="358"/>
        <v/>
      </c>
      <c r="AX155" s="18" t="str">
        <f t="shared" si="369"/>
        <v/>
      </c>
      <c r="AY155" s="71">
        <v>810</v>
      </c>
      <c r="AZ155" s="72">
        <f t="shared" si="395"/>
        <v>729</v>
      </c>
      <c r="BA155" s="72">
        <v>67</v>
      </c>
      <c r="BB155" s="73">
        <f t="shared" si="359"/>
        <v>620</v>
      </c>
      <c r="BC155" s="16">
        <f t="shared" si="396"/>
        <v>0.14951989026063101</v>
      </c>
    </row>
    <row r="156" spans="1:55" s="5" customFormat="1" ht="12.75" customHeight="1">
      <c r="A156" s="46" t="s">
        <v>356</v>
      </c>
      <c r="B156" s="40" t="s">
        <v>153</v>
      </c>
      <c r="C156" s="4"/>
      <c r="D156" s="50">
        <v>1.1100000000000001</v>
      </c>
      <c r="E156" s="41" t="s">
        <v>365</v>
      </c>
      <c r="F156" s="84">
        <v>989</v>
      </c>
      <c r="G156" s="84">
        <v>899</v>
      </c>
      <c r="H156" s="143">
        <v>720</v>
      </c>
      <c r="I156" s="143">
        <v>33</v>
      </c>
      <c r="J156" s="97">
        <f t="shared" si="370"/>
        <v>687</v>
      </c>
      <c r="K156" s="71">
        <v>754</v>
      </c>
      <c r="L156" s="72">
        <f t="shared" si="380"/>
        <v>678.6</v>
      </c>
      <c r="M156" s="72">
        <v>110</v>
      </c>
      <c r="N156" s="73">
        <f t="shared" si="351"/>
        <v>577</v>
      </c>
      <c r="O156" s="16">
        <f t="shared" si="381"/>
        <v>0.14972001178897734</v>
      </c>
      <c r="P156" s="74">
        <v>0</v>
      </c>
      <c r="Q156" s="75" t="str">
        <f t="shared" si="382"/>
        <v/>
      </c>
      <c r="R156" s="75">
        <v>0</v>
      </c>
      <c r="S156" s="76" t="str">
        <f t="shared" si="352"/>
        <v/>
      </c>
      <c r="T156" s="18" t="str">
        <f t="shared" si="383"/>
        <v/>
      </c>
      <c r="U156" s="71">
        <v>0</v>
      </c>
      <c r="V156" s="72" t="str">
        <f t="shared" si="384"/>
        <v/>
      </c>
      <c r="W156" s="72">
        <v>0</v>
      </c>
      <c r="X156" s="73" t="str">
        <f t="shared" si="353"/>
        <v/>
      </c>
      <c r="Y156" s="16" t="str">
        <f t="shared" si="385"/>
        <v/>
      </c>
      <c r="Z156" s="74">
        <v>777</v>
      </c>
      <c r="AA156" s="75">
        <f t="shared" si="386"/>
        <v>699.30000000000007</v>
      </c>
      <c r="AB156" s="75">
        <v>92</v>
      </c>
      <c r="AC156" s="76">
        <f t="shared" si="354"/>
        <v>595</v>
      </c>
      <c r="AD156" s="18">
        <f t="shared" si="387"/>
        <v>0.14914914914914923</v>
      </c>
      <c r="AE156" s="71">
        <v>0</v>
      </c>
      <c r="AF156" s="72" t="str">
        <f t="shared" si="388"/>
        <v/>
      </c>
      <c r="AG156" s="72">
        <v>0</v>
      </c>
      <c r="AH156" s="73" t="str">
        <f t="shared" si="355"/>
        <v/>
      </c>
      <c r="AI156" s="16" t="str">
        <f t="shared" si="389"/>
        <v/>
      </c>
      <c r="AJ156" s="74">
        <v>721</v>
      </c>
      <c r="AK156" s="75">
        <f t="shared" si="390"/>
        <v>648.9</v>
      </c>
      <c r="AL156" s="75">
        <v>124</v>
      </c>
      <c r="AM156" s="76">
        <f t="shared" si="356"/>
        <v>563</v>
      </c>
      <c r="AN156" s="18">
        <f t="shared" si="391"/>
        <v>0.13237787024194789</v>
      </c>
      <c r="AO156" s="71">
        <v>721</v>
      </c>
      <c r="AP156" s="72">
        <f t="shared" si="392"/>
        <v>648.9</v>
      </c>
      <c r="AQ156" s="72">
        <v>124</v>
      </c>
      <c r="AR156" s="73">
        <f t="shared" si="357"/>
        <v>563</v>
      </c>
      <c r="AS156" s="16">
        <f t="shared" si="393"/>
        <v>0.13237787024194789</v>
      </c>
      <c r="AT156" s="74">
        <v>0</v>
      </c>
      <c r="AU156" s="75" t="str">
        <f t="shared" si="394"/>
        <v/>
      </c>
      <c r="AV156" s="75">
        <v>0</v>
      </c>
      <c r="AW156" s="76" t="str">
        <f t="shared" si="358"/>
        <v/>
      </c>
      <c r="AX156" s="18" t="str">
        <f t="shared" si="369"/>
        <v/>
      </c>
      <c r="AY156" s="71">
        <v>810</v>
      </c>
      <c r="AZ156" s="72">
        <f t="shared" si="395"/>
        <v>729</v>
      </c>
      <c r="BA156" s="72">
        <v>67</v>
      </c>
      <c r="BB156" s="73">
        <f t="shared" si="359"/>
        <v>620</v>
      </c>
      <c r="BC156" s="16">
        <f t="shared" si="396"/>
        <v>0.14951989026063101</v>
      </c>
    </row>
    <row r="157" spans="1:55" s="5" customFormat="1" ht="12.75" customHeight="1">
      <c r="A157" s="46" t="s">
        <v>357</v>
      </c>
      <c r="B157" s="40" t="s">
        <v>153</v>
      </c>
      <c r="C157" s="4"/>
      <c r="D157" s="50">
        <v>1.1100000000000001</v>
      </c>
      <c r="E157" s="41" t="s">
        <v>366</v>
      </c>
      <c r="F157" s="84">
        <v>1099</v>
      </c>
      <c r="G157" s="84">
        <v>999</v>
      </c>
      <c r="H157" s="143">
        <v>800</v>
      </c>
      <c r="I157" s="143">
        <v>36</v>
      </c>
      <c r="J157" s="97">
        <f t="shared" si="370"/>
        <v>764</v>
      </c>
      <c r="K157" s="71">
        <v>866</v>
      </c>
      <c r="L157" s="72">
        <f t="shared" si="380"/>
        <v>779.4</v>
      </c>
      <c r="M157" s="72">
        <v>100</v>
      </c>
      <c r="N157" s="73">
        <f t="shared" si="351"/>
        <v>664</v>
      </c>
      <c r="O157" s="16">
        <f t="shared" si="381"/>
        <v>0.14806261226584549</v>
      </c>
      <c r="P157" s="74">
        <v>0</v>
      </c>
      <c r="Q157" s="75" t="str">
        <f t="shared" si="382"/>
        <v/>
      </c>
      <c r="R157" s="75">
        <v>0</v>
      </c>
      <c r="S157" s="76" t="str">
        <f t="shared" si="352"/>
        <v/>
      </c>
      <c r="T157" s="18" t="str">
        <f t="shared" si="383"/>
        <v/>
      </c>
      <c r="U157" s="71">
        <v>0</v>
      </c>
      <c r="V157" s="72" t="str">
        <f t="shared" si="384"/>
        <v/>
      </c>
      <c r="W157" s="72">
        <v>0</v>
      </c>
      <c r="X157" s="73" t="str">
        <f t="shared" si="353"/>
        <v/>
      </c>
      <c r="Y157" s="16" t="str">
        <f t="shared" si="385"/>
        <v/>
      </c>
      <c r="Z157" s="74">
        <v>888</v>
      </c>
      <c r="AA157" s="75">
        <f t="shared" si="386"/>
        <v>799.2</v>
      </c>
      <c r="AB157" s="75">
        <v>84</v>
      </c>
      <c r="AC157" s="76">
        <f t="shared" si="354"/>
        <v>680</v>
      </c>
      <c r="AD157" s="18">
        <f t="shared" si="387"/>
        <v>0.1491491491491492</v>
      </c>
      <c r="AE157" s="71">
        <v>0</v>
      </c>
      <c r="AF157" s="72" t="str">
        <f t="shared" si="388"/>
        <v/>
      </c>
      <c r="AG157" s="72">
        <v>0</v>
      </c>
      <c r="AH157" s="73" t="str">
        <f t="shared" si="355"/>
        <v/>
      </c>
      <c r="AI157" s="16" t="str">
        <f t="shared" si="389"/>
        <v/>
      </c>
      <c r="AJ157" s="74">
        <v>832</v>
      </c>
      <c r="AK157" s="75">
        <f t="shared" si="390"/>
        <v>748.80000000000007</v>
      </c>
      <c r="AL157" s="75">
        <v>114</v>
      </c>
      <c r="AM157" s="76">
        <f t="shared" si="356"/>
        <v>650</v>
      </c>
      <c r="AN157" s="18">
        <f t="shared" si="391"/>
        <v>0.13194444444444453</v>
      </c>
      <c r="AO157" s="71">
        <v>832</v>
      </c>
      <c r="AP157" s="72">
        <f t="shared" si="392"/>
        <v>748.80000000000007</v>
      </c>
      <c r="AQ157" s="72">
        <v>114</v>
      </c>
      <c r="AR157" s="73">
        <f t="shared" si="357"/>
        <v>650</v>
      </c>
      <c r="AS157" s="16">
        <f t="shared" si="393"/>
        <v>0.13194444444444453</v>
      </c>
      <c r="AT157" s="74">
        <v>0</v>
      </c>
      <c r="AU157" s="75" t="str">
        <f t="shared" si="394"/>
        <v/>
      </c>
      <c r="AV157" s="75">
        <v>0</v>
      </c>
      <c r="AW157" s="76" t="str">
        <f t="shared" si="358"/>
        <v/>
      </c>
      <c r="AX157" s="18" t="str">
        <f t="shared" si="369"/>
        <v/>
      </c>
      <c r="AY157" s="71">
        <v>921</v>
      </c>
      <c r="AZ157" s="72">
        <f t="shared" si="395"/>
        <v>828.9</v>
      </c>
      <c r="BA157" s="72">
        <v>58</v>
      </c>
      <c r="BB157" s="73">
        <f t="shared" si="359"/>
        <v>706</v>
      </c>
      <c r="BC157" s="16">
        <f t="shared" si="396"/>
        <v>0.14826878996260101</v>
      </c>
    </row>
    <row r="158" spans="1:55" s="5" customFormat="1" ht="12.75" customHeight="1">
      <c r="A158" s="43" t="s">
        <v>404</v>
      </c>
      <c r="B158" s="40" t="s">
        <v>153</v>
      </c>
      <c r="C158" s="4"/>
      <c r="D158" s="50">
        <v>0.83</v>
      </c>
      <c r="E158" s="41" t="s">
        <v>454</v>
      </c>
      <c r="F158" s="84">
        <v>1319</v>
      </c>
      <c r="G158" s="84">
        <v>1199</v>
      </c>
      <c r="H158" s="143">
        <v>955</v>
      </c>
      <c r="I158" s="143">
        <v>43</v>
      </c>
      <c r="J158" s="97">
        <f t="shared" si="370"/>
        <v>912</v>
      </c>
      <c r="K158" s="71">
        <v>999</v>
      </c>
      <c r="L158" s="72">
        <f t="shared" ref="L158:L172" si="397">IFERROR(IF(K158&gt;1,K158*0.9,""),"")</f>
        <v>899.1</v>
      </c>
      <c r="M158" s="72">
        <v>151</v>
      </c>
      <c r="N158" s="73">
        <f t="shared" si="351"/>
        <v>761</v>
      </c>
      <c r="O158" s="16">
        <f t="shared" ref="O158:O172" si="398">IFERROR(IF((IFERROR(IF(M158&gt;1,(L158-N158)/L158,""),(($G158*0.9)-N158)/($G158*0.9)))&gt;1%,IFERROR(IF(M158&gt;1,(L158-N158)/L158,""),(($G158*0.9)-N158)/($G158*0.9)),""),"")</f>
        <v>0.1535980424869314</v>
      </c>
      <c r="P158" s="74">
        <v>0</v>
      </c>
      <c r="Q158" s="75" t="str">
        <f t="shared" ref="Q158:Q172" si="399">IFERROR(IF(P158&gt;1,P158*0.9,""),"")</f>
        <v/>
      </c>
      <c r="R158" s="75">
        <v>0</v>
      </c>
      <c r="S158" s="76" t="str">
        <f t="shared" si="352"/>
        <v/>
      </c>
      <c r="T158" s="18" t="str">
        <f t="shared" ref="T158:T172" si="400">IFERROR(IF((IFERROR(IF(R158&gt;1,(Q158-S158)/Q158,""),(($G158*0.9)-S158)/($G158*0.9)))&gt;1%,IFERROR(IF(R158&gt;1,(Q158-S158)/Q158,""),(($G158*0.9)-S158)/($G158*0.9)),""),"")</f>
        <v/>
      </c>
      <c r="U158" s="71">
        <v>0</v>
      </c>
      <c r="V158" s="72" t="str">
        <f t="shared" ref="V158:V172" si="401">IFERROR(IF(U158&gt;1,U158*0.9,""),"")</f>
        <v/>
      </c>
      <c r="W158" s="72">
        <v>0</v>
      </c>
      <c r="X158" s="73" t="str">
        <f t="shared" si="353"/>
        <v/>
      </c>
      <c r="Y158" s="16" t="str">
        <f t="shared" ref="Y158:Y172" si="402">IFERROR(IF((IFERROR(IF(W158&gt;1,(V158-X158)/V158,""),(($G158*0.9)-X158)/($G158*0.9)))&gt;1%,IFERROR(IF(W158&gt;1,(V158-X158)/V158,""),(($G158*0.9)-X158)/($G158*0.9)),""),"")</f>
        <v/>
      </c>
      <c r="Z158" s="74">
        <v>1054</v>
      </c>
      <c r="AA158" s="75">
        <f t="shared" ref="AA158:AA172" si="403">IFERROR(IF(Z158&gt;1,Z158*0.9,""),"")</f>
        <v>948.6</v>
      </c>
      <c r="AB158" s="75">
        <v>109</v>
      </c>
      <c r="AC158" s="76">
        <f t="shared" si="354"/>
        <v>803</v>
      </c>
      <c r="AD158" s="18">
        <f t="shared" ref="AD158:AD172" si="404">IFERROR(IF((IFERROR(IF(AB158&gt;1,(AA158-AC158)/AA158,""),(($G158*0.9)-AC158)/($G158*0.9)))&gt;1%,IFERROR(IF(AB158&gt;1,(AA158-AC158)/AA158,""),(($G158*0.9)-AC158)/($G158*0.9)),""),"")</f>
        <v>0.15348935273033948</v>
      </c>
      <c r="AE158" s="71">
        <v>0</v>
      </c>
      <c r="AF158" s="72" t="str">
        <f t="shared" ref="AF158:AF172" si="405">IFERROR(IF(AE158&gt;1,AE158*0.9,""),"")</f>
        <v/>
      </c>
      <c r="AG158" s="72">
        <v>0</v>
      </c>
      <c r="AH158" s="73" t="str">
        <f t="shared" si="355"/>
        <v/>
      </c>
      <c r="AI158" s="16" t="str">
        <f t="shared" ref="AI158:AI172" si="406">IFERROR(IF((IFERROR(IF(AG158&gt;1,(AF158-AH158)/AF158,""),(($G158*0.9)-AH158)/($G158*0.9)))&gt;1%,IFERROR(IF(AG158&gt;1,(AF158-AH158)/AF158,""),(($G158*0.9)-AH158)/($G158*0.9)),""),"")</f>
        <v/>
      </c>
      <c r="AJ158" s="74">
        <v>888</v>
      </c>
      <c r="AK158" s="75">
        <f t="shared" ref="AK158:AK172" si="407">IFERROR(IF(AJ158&gt;1,AJ158*0.9,""),"")</f>
        <v>799.2</v>
      </c>
      <c r="AL158" s="75">
        <v>225</v>
      </c>
      <c r="AM158" s="76">
        <f t="shared" si="356"/>
        <v>687</v>
      </c>
      <c r="AN158" s="18">
        <f t="shared" ref="AN158:AN172" si="408">IFERROR(IF((IFERROR(IF(AL158&gt;1,(AK158-AM158)/AK158,""),(($G158*0.9)-AM158)/($G158*0.9)))&gt;1%,IFERROR(IF(AL158&gt;1,(AK158-AM158)/AK158,""),(($G158*0.9)-AM158)/($G158*0.9)),""),"")</f>
        <v>0.14039039039039045</v>
      </c>
      <c r="AO158" s="71">
        <v>888</v>
      </c>
      <c r="AP158" s="72">
        <f t="shared" ref="AP158:AP172" si="409">IFERROR(IF(AO158&gt;1,AO158*0.9,""),"")</f>
        <v>799.2</v>
      </c>
      <c r="AQ158" s="72">
        <v>225</v>
      </c>
      <c r="AR158" s="73">
        <f t="shared" si="357"/>
        <v>687</v>
      </c>
      <c r="AS158" s="16">
        <f t="shared" ref="AS158:AS172" si="410">IFERROR(IF((IFERROR(IF(AQ158&gt;1,(AP158-AR158)/AP158,""),(($G158*0.9)-AR158)/($G158*0.9)))&gt;1%,IFERROR(IF(AQ158&gt;1,(AP158-AR158)/AP158,""),(($G158*0.9)-AR158)/($G158*0.9)),""),"")</f>
        <v>0.14039039039039045</v>
      </c>
      <c r="AT158" s="74">
        <v>0</v>
      </c>
      <c r="AU158" s="75" t="str">
        <f t="shared" ref="AU158:AU172" si="411">IFERROR(IF(AT158&gt;1,AT158*0.9,""),"")</f>
        <v/>
      </c>
      <c r="AV158" s="75">
        <v>0</v>
      </c>
      <c r="AW158" s="76" t="str">
        <f t="shared" si="358"/>
        <v/>
      </c>
      <c r="AX158" s="18" t="str">
        <f t="shared" ref="AX158:AX186" si="412">IFERROR(IF((IFERROR(IF(AV158&gt;1,(AU158-AW158)/AU158,""),(($G158*0.9)-AW158)/($G158*0.9)))&gt;1%,IFERROR(IF(AV158&gt;1,(AU158-AW158)/AU158,""),(($G158*0.9)-AW158)/($G158*0.9)),""),"")</f>
        <v/>
      </c>
      <c r="AY158" s="71">
        <v>999</v>
      </c>
      <c r="AZ158" s="72">
        <f t="shared" ref="AZ158:AZ172" si="413">IFERROR(IF(AY158&gt;1,AY158*0.9,""),"")</f>
        <v>899.1</v>
      </c>
      <c r="BA158" s="72">
        <v>151</v>
      </c>
      <c r="BB158" s="73">
        <f t="shared" si="359"/>
        <v>761</v>
      </c>
      <c r="BC158" s="16">
        <f t="shared" ref="BC158:BC172" si="414">IFERROR(IF((IFERROR(IF(BA158&gt;1,(AZ158-BB158)/AZ158,""),(($G158*0.9)-BB158)/($G158*0.9)))&gt;1%,IFERROR(IF(BA158&gt;1,(AZ158-BB158)/AZ158,""),(($G158*0.9)-BB158)/($G158*0.9)),""),"")</f>
        <v>0.1535980424869314</v>
      </c>
    </row>
    <row r="159" spans="1:55" s="5" customFormat="1" ht="12.75" customHeight="1">
      <c r="A159" s="46" t="s">
        <v>405</v>
      </c>
      <c r="B159" s="40" t="s">
        <v>153</v>
      </c>
      <c r="C159" s="4"/>
      <c r="D159" s="50">
        <v>1.1100000000000001</v>
      </c>
      <c r="E159" s="41" t="s">
        <v>247</v>
      </c>
      <c r="F159" s="84">
        <v>1319</v>
      </c>
      <c r="G159" s="84">
        <v>1199</v>
      </c>
      <c r="H159" s="143">
        <v>955</v>
      </c>
      <c r="I159" s="143">
        <v>43</v>
      </c>
      <c r="J159" s="97">
        <f t="shared" si="370"/>
        <v>912</v>
      </c>
      <c r="K159" s="71">
        <v>999</v>
      </c>
      <c r="L159" s="72">
        <f t="shared" si="397"/>
        <v>899.1</v>
      </c>
      <c r="M159" s="72">
        <v>151</v>
      </c>
      <c r="N159" s="73">
        <f t="shared" si="351"/>
        <v>761</v>
      </c>
      <c r="O159" s="16">
        <f t="shared" si="398"/>
        <v>0.1535980424869314</v>
      </c>
      <c r="P159" s="74">
        <v>0</v>
      </c>
      <c r="Q159" s="75" t="str">
        <f t="shared" si="399"/>
        <v/>
      </c>
      <c r="R159" s="75">
        <v>0</v>
      </c>
      <c r="S159" s="76" t="str">
        <f t="shared" si="352"/>
        <v/>
      </c>
      <c r="T159" s="18" t="str">
        <f t="shared" si="400"/>
        <v/>
      </c>
      <c r="U159" s="71">
        <v>0</v>
      </c>
      <c r="V159" s="72" t="str">
        <f t="shared" si="401"/>
        <v/>
      </c>
      <c r="W159" s="72">
        <v>0</v>
      </c>
      <c r="X159" s="73" t="str">
        <f t="shared" si="353"/>
        <v/>
      </c>
      <c r="Y159" s="16" t="str">
        <f t="shared" si="402"/>
        <v/>
      </c>
      <c r="Z159" s="74">
        <v>1054</v>
      </c>
      <c r="AA159" s="75">
        <f t="shared" si="403"/>
        <v>948.6</v>
      </c>
      <c r="AB159" s="75">
        <v>109</v>
      </c>
      <c r="AC159" s="76">
        <f t="shared" si="354"/>
        <v>803</v>
      </c>
      <c r="AD159" s="18">
        <f t="shared" si="404"/>
        <v>0.15348935273033948</v>
      </c>
      <c r="AE159" s="71">
        <v>0</v>
      </c>
      <c r="AF159" s="72" t="str">
        <f t="shared" si="405"/>
        <v/>
      </c>
      <c r="AG159" s="72">
        <v>0</v>
      </c>
      <c r="AH159" s="73" t="str">
        <f t="shared" si="355"/>
        <v/>
      </c>
      <c r="AI159" s="16" t="str">
        <f t="shared" si="406"/>
        <v/>
      </c>
      <c r="AJ159" s="74">
        <v>888</v>
      </c>
      <c r="AK159" s="75">
        <f t="shared" si="407"/>
        <v>799.2</v>
      </c>
      <c r="AL159" s="75">
        <v>225</v>
      </c>
      <c r="AM159" s="76">
        <f t="shared" si="356"/>
        <v>687</v>
      </c>
      <c r="AN159" s="18">
        <f t="shared" si="408"/>
        <v>0.14039039039039045</v>
      </c>
      <c r="AO159" s="71">
        <v>888</v>
      </c>
      <c r="AP159" s="72">
        <f t="shared" si="409"/>
        <v>799.2</v>
      </c>
      <c r="AQ159" s="72">
        <v>225</v>
      </c>
      <c r="AR159" s="73">
        <f t="shared" si="357"/>
        <v>687</v>
      </c>
      <c r="AS159" s="16">
        <f t="shared" si="410"/>
        <v>0.14039039039039045</v>
      </c>
      <c r="AT159" s="74">
        <v>0</v>
      </c>
      <c r="AU159" s="75" t="str">
        <f t="shared" si="411"/>
        <v/>
      </c>
      <c r="AV159" s="75">
        <v>0</v>
      </c>
      <c r="AW159" s="76" t="str">
        <f t="shared" si="358"/>
        <v/>
      </c>
      <c r="AX159" s="18" t="str">
        <f t="shared" si="412"/>
        <v/>
      </c>
      <c r="AY159" s="71">
        <v>999</v>
      </c>
      <c r="AZ159" s="72">
        <f t="shared" si="413"/>
        <v>899.1</v>
      </c>
      <c r="BA159" s="72">
        <v>151</v>
      </c>
      <c r="BB159" s="73">
        <f t="shared" si="359"/>
        <v>761</v>
      </c>
      <c r="BC159" s="16">
        <f t="shared" si="414"/>
        <v>0.1535980424869314</v>
      </c>
    </row>
    <row r="160" spans="1:55" s="5" customFormat="1" ht="12.75" customHeight="1">
      <c r="A160" s="46" t="s">
        <v>406</v>
      </c>
      <c r="B160" s="40" t="s">
        <v>153</v>
      </c>
      <c r="C160" s="4"/>
      <c r="D160" s="50">
        <v>1.1100000000000001</v>
      </c>
      <c r="E160" s="41" t="s">
        <v>249</v>
      </c>
      <c r="F160" s="84">
        <v>1429</v>
      </c>
      <c r="G160" s="84">
        <v>1299</v>
      </c>
      <c r="H160" s="143">
        <v>1035</v>
      </c>
      <c r="I160" s="143">
        <v>47</v>
      </c>
      <c r="J160" s="97">
        <f t="shared" si="370"/>
        <v>988</v>
      </c>
      <c r="K160" s="71">
        <v>1110</v>
      </c>
      <c r="L160" s="72">
        <f t="shared" si="397"/>
        <v>999</v>
      </c>
      <c r="M160" s="72">
        <v>142</v>
      </c>
      <c r="N160" s="73">
        <f t="shared" si="351"/>
        <v>846</v>
      </c>
      <c r="O160" s="16">
        <f t="shared" si="398"/>
        <v>0.15315315315315314</v>
      </c>
      <c r="P160" s="74">
        <v>0</v>
      </c>
      <c r="Q160" s="75" t="str">
        <f t="shared" si="399"/>
        <v/>
      </c>
      <c r="R160" s="75">
        <v>0</v>
      </c>
      <c r="S160" s="76" t="str">
        <f t="shared" si="352"/>
        <v/>
      </c>
      <c r="T160" s="18" t="str">
        <f t="shared" si="400"/>
        <v/>
      </c>
      <c r="U160" s="71">
        <v>0</v>
      </c>
      <c r="V160" s="72" t="str">
        <f t="shared" si="401"/>
        <v/>
      </c>
      <c r="W160" s="72">
        <v>0</v>
      </c>
      <c r="X160" s="73" t="str">
        <f t="shared" si="353"/>
        <v/>
      </c>
      <c r="Y160" s="16" t="str">
        <f t="shared" si="402"/>
        <v/>
      </c>
      <c r="Z160" s="74">
        <v>1166</v>
      </c>
      <c r="AA160" s="75">
        <f t="shared" si="403"/>
        <v>1049.4000000000001</v>
      </c>
      <c r="AB160" s="75">
        <v>99</v>
      </c>
      <c r="AC160" s="76">
        <f t="shared" si="354"/>
        <v>889</v>
      </c>
      <c r="AD160" s="18">
        <f t="shared" si="404"/>
        <v>0.15284924718886991</v>
      </c>
      <c r="AE160" s="71">
        <v>0</v>
      </c>
      <c r="AF160" s="72" t="str">
        <f t="shared" si="405"/>
        <v/>
      </c>
      <c r="AG160" s="72">
        <v>0</v>
      </c>
      <c r="AH160" s="73" t="str">
        <f t="shared" si="355"/>
        <v/>
      </c>
      <c r="AI160" s="16" t="str">
        <f t="shared" si="406"/>
        <v/>
      </c>
      <c r="AJ160" s="74">
        <v>999</v>
      </c>
      <c r="AK160" s="75">
        <f t="shared" si="407"/>
        <v>899.1</v>
      </c>
      <c r="AL160" s="75">
        <v>218</v>
      </c>
      <c r="AM160" s="76">
        <f t="shared" si="356"/>
        <v>770</v>
      </c>
      <c r="AN160" s="18">
        <f t="shared" si="408"/>
        <v>0.1435880324769214</v>
      </c>
      <c r="AO160" s="71">
        <v>999</v>
      </c>
      <c r="AP160" s="72">
        <f t="shared" si="409"/>
        <v>899.1</v>
      </c>
      <c r="AQ160" s="72">
        <v>218</v>
      </c>
      <c r="AR160" s="73">
        <f t="shared" si="357"/>
        <v>770</v>
      </c>
      <c r="AS160" s="16">
        <f t="shared" si="410"/>
        <v>0.1435880324769214</v>
      </c>
      <c r="AT160" s="74">
        <v>0</v>
      </c>
      <c r="AU160" s="75" t="str">
        <f t="shared" si="411"/>
        <v/>
      </c>
      <c r="AV160" s="75">
        <v>0</v>
      </c>
      <c r="AW160" s="76" t="str">
        <f t="shared" si="358"/>
        <v/>
      </c>
      <c r="AX160" s="18" t="str">
        <f t="shared" si="412"/>
        <v/>
      </c>
      <c r="AY160" s="71">
        <v>1110</v>
      </c>
      <c r="AZ160" s="72">
        <f t="shared" si="413"/>
        <v>999</v>
      </c>
      <c r="BA160" s="72">
        <v>142</v>
      </c>
      <c r="BB160" s="73">
        <f t="shared" si="359"/>
        <v>846</v>
      </c>
      <c r="BC160" s="16">
        <f t="shared" si="414"/>
        <v>0.15315315315315314</v>
      </c>
    </row>
    <row r="161" spans="1:55" s="5" customFormat="1" ht="12.75" customHeight="1">
      <c r="A161" s="43" t="s">
        <v>103</v>
      </c>
      <c r="B161" s="40" t="s">
        <v>153</v>
      </c>
      <c r="C161" s="4" t="s">
        <v>5</v>
      </c>
      <c r="D161" s="50">
        <v>1.1100000000000001</v>
      </c>
      <c r="E161" s="41" t="s">
        <v>250</v>
      </c>
      <c r="F161" s="84">
        <v>1264</v>
      </c>
      <c r="G161" s="84">
        <v>0</v>
      </c>
      <c r="H161" s="143">
        <v>894</v>
      </c>
      <c r="I161" s="143">
        <v>0</v>
      </c>
      <c r="J161" s="97">
        <f>IFERROR(H161-I161,H161)</f>
        <v>894</v>
      </c>
      <c r="K161" s="71">
        <v>0</v>
      </c>
      <c r="L161" s="72" t="str">
        <f t="shared" ref="L161:L169" si="415">IFERROR(IF(K161&gt;1,K161*0.9,""),"")</f>
        <v/>
      </c>
      <c r="M161" s="72">
        <v>0</v>
      </c>
      <c r="N161" s="73" t="str">
        <f t="shared" si="351"/>
        <v/>
      </c>
      <c r="O161" s="16" t="str">
        <f t="shared" ref="O161:O169" si="416">IFERROR(IF((IFERROR(IF(M161&gt;1,(L161-N161)/L161,""),(($G161*0.9)-N161)/($G161*0.9)))&gt;1%,IFERROR(IF(M161&gt;1,(L161-N161)/L161,""),(($G161*0.9)-N161)/($G161*0.9)),""),"")</f>
        <v/>
      </c>
      <c r="P161" s="74">
        <v>0</v>
      </c>
      <c r="Q161" s="75" t="str">
        <f t="shared" ref="Q161:Q167" si="417">IFERROR(IF(P161&gt;1,P161*0.9,""),"")</f>
        <v/>
      </c>
      <c r="R161" s="75">
        <v>0</v>
      </c>
      <c r="S161" s="76" t="str">
        <f t="shared" si="352"/>
        <v/>
      </c>
      <c r="T161" s="18" t="str">
        <f t="shared" ref="T161:T169" si="418">IFERROR(IF((IFERROR(IF(R161&gt;1,(Q161-S161)/Q161,""),(($G161*0.9)-S161)/($G161*0.9)))&gt;1%,IFERROR(IF(R161&gt;1,(Q161-S161)/Q161,""),(($G161*0.9)-S161)/($G161*0.9)),""),"")</f>
        <v/>
      </c>
      <c r="U161" s="71">
        <v>0</v>
      </c>
      <c r="V161" s="72" t="str">
        <f t="shared" ref="V161:V167" si="419">IFERROR(IF(U161&gt;1,U161*0.9,""),"")</f>
        <v/>
      </c>
      <c r="W161" s="72">
        <v>0</v>
      </c>
      <c r="X161" s="73" t="str">
        <f t="shared" si="353"/>
        <v/>
      </c>
      <c r="Y161" s="16" t="str">
        <f t="shared" ref="Y161:Y169" si="420">IFERROR(IF((IFERROR(IF(W161&gt;1,(V161-X161)/V161,""),(($G161*0.9)-X161)/($G161*0.9)))&gt;1%,IFERROR(IF(W161&gt;1,(V161-X161)/V161,""),(($G161*0.9)-X161)/($G161*0.9)),""),"")</f>
        <v/>
      </c>
      <c r="Z161" s="74">
        <v>0</v>
      </c>
      <c r="AA161" s="75" t="str">
        <f t="shared" ref="AA161:AA167" si="421">IFERROR(IF(Z161&gt;1,Z161*0.9,""),"")</f>
        <v/>
      </c>
      <c r="AB161" s="75">
        <v>0</v>
      </c>
      <c r="AC161" s="76" t="str">
        <f t="shared" si="354"/>
        <v/>
      </c>
      <c r="AD161" s="18" t="str">
        <f t="shared" ref="AD161:AD169" si="422">IFERROR(IF((IFERROR(IF(AB161&gt;1,(AA161-AC161)/AA161,""),(($G161*0.9)-AC161)/($G161*0.9)))&gt;1%,IFERROR(IF(AB161&gt;1,(AA161-AC161)/AA161,""),(($G161*0.9)-AC161)/($G161*0.9)),""),"")</f>
        <v/>
      </c>
      <c r="AE161" s="71">
        <v>0</v>
      </c>
      <c r="AF161" s="72" t="str">
        <f t="shared" ref="AF161:AF169" si="423">IFERROR(IF(AE161&gt;1,AE161*0.9,""),"")</f>
        <v/>
      </c>
      <c r="AG161" s="72">
        <v>0</v>
      </c>
      <c r="AH161" s="73" t="str">
        <f t="shared" si="355"/>
        <v/>
      </c>
      <c r="AI161" s="16" t="str">
        <f t="shared" ref="AI161:AI169" si="424">IFERROR(IF((IFERROR(IF(AG161&gt;1,(AF161-AH161)/AF161,""),(($G161*0.9)-AH161)/($G161*0.9)))&gt;1%,IFERROR(IF(AG161&gt;1,(AF161-AH161)/AF161,""),(($G161*0.9)-AH161)/($G161*0.9)),""),"")</f>
        <v/>
      </c>
      <c r="AJ161" s="74">
        <v>0</v>
      </c>
      <c r="AK161" s="75" t="str">
        <f t="shared" ref="AK161:AK169" si="425">IFERROR(IF(AJ161&gt;1,AJ161*0.9,""),"")</f>
        <v/>
      </c>
      <c r="AL161" s="75">
        <v>0</v>
      </c>
      <c r="AM161" s="76" t="str">
        <f t="shared" si="356"/>
        <v/>
      </c>
      <c r="AN161" s="18" t="str">
        <f t="shared" ref="AN161:AN169" si="426">IFERROR(IF((IFERROR(IF(AL161&gt;1,(AK161-AM161)/AK161,""),(($G161*0.9)-AM161)/($G161*0.9)))&gt;1%,IFERROR(IF(AL161&gt;1,(AK161-AM161)/AK161,""),(($G161*0.9)-AM161)/($G161*0.9)),""),"")</f>
        <v/>
      </c>
      <c r="AO161" s="71">
        <v>0</v>
      </c>
      <c r="AP161" s="72" t="str">
        <f t="shared" ref="AP161:AP169" si="427">IFERROR(IF(AO161&gt;1,AO161*0.9,""),"")</f>
        <v/>
      </c>
      <c r="AQ161" s="72">
        <v>0</v>
      </c>
      <c r="AR161" s="73" t="str">
        <f t="shared" si="357"/>
        <v/>
      </c>
      <c r="AS161" s="16" t="str">
        <f t="shared" ref="AS161:AS169" si="428">IFERROR(IF((IFERROR(IF(AQ161&gt;1,(AP161-AR161)/AP161,""),(($G161*0.9)-AR161)/($G161*0.9)))&gt;1%,IFERROR(IF(AQ161&gt;1,(AP161-AR161)/AP161,""),(($G161*0.9)-AR161)/($G161*0.9)),""),"")</f>
        <v/>
      </c>
      <c r="AT161" s="74">
        <v>0</v>
      </c>
      <c r="AU161" s="75" t="str">
        <f t="shared" ref="AU161:AU167" si="429">IFERROR(IF(AT161&gt;1,AT161*0.9,""),"")</f>
        <v/>
      </c>
      <c r="AV161" s="75">
        <v>0</v>
      </c>
      <c r="AW161" s="76" t="str">
        <f t="shared" si="358"/>
        <v/>
      </c>
      <c r="AX161" s="18" t="str">
        <f>IFERROR(IF((IFERROR(IF(AV161&gt;1,(AU161-AW161)/AU161,""),(($G161*0.9)-AW161)/($G161*0.9)))&gt;1%,IFERROR(IF(AV161&gt;1,(AU161-AW161)/AU161,""),(($G161*0.9)-AW161)/($G161*0.9)),""),"")</f>
        <v/>
      </c>
      <c r="AY161" s="71">
        <v>0</v>
      </c>
      <c r="AZ161" s="72" t="str">
        <f t="shared" ref="AZ161:AZ167" si="430">IFERROR(IF(AY161&gt;1,AY161*0.9,""),"")</f>
        <v/>
      </c>
      <c r="BA161" s="72">
        <v>0</v>
      </c>
      <c r="BB161" s="73" t="str">
        <f t="shared" si="359"/>
        <v/>
      </c>
      <c r="BC161" s="16" t="str">
        <f t="shared" ref="BC161:BC169" si="431">IFERROR(IF((IFERROR(IF(BA161&gt;1,(AZ161-BB161)/AZ161,""),(($G161*0.9)-BB161)/($G161*0.9)))&gt;1%,IFERROR(IF(BA161&gt;1,(AZ161-BB161)/AZ161,""),(($G161*0.9)-BB161)/($G161*0.9)),""),"")</f>
        <v/>
      </c>
    </row>
    <row r="162" spans="1:55" s="5" customFormat="1" ht="12.75" customHeight="1">
      <c r="A162" s="46" t="s">
        <v>109</v>
      </c>
      <c r="B162" s="40" t="s">
        <v>153</v>
      </c>
      <c r="C162" s="4" t="s">
        <v>5</v>
      </c>
      <c r="D162" s="50">
        <v>1.1100000000000001</v>
      </c>
      <c r="E162" s="41" t="s">
        <v>247</v>
      </c>
      <c r="F162" s="84">
        <v>1154</v>
      </c>
      <c r="G162" s="84">
        <v>0</v>
      </c>
      <c r="H162" s="143">
        <v>817</v>
      </c>
      <c r="I162" s="143">
        <v>0</v>
      </c>
      <c r="J162" s="97">
        <f>IFERROR(H162-I162,H162)</f>
        <v>817</v>
      </c>
      <c r="K162" s="71">
        <v>0</v>
      </c>
      <c r="L162" s="72" t="str">
        <f t="shared" si="415"/>
        <v/>
      </c>
      <c r="M162" s="72">
        <v>0</v>
      </c>
      <c r="N162" s="73" t="str">
        <f t="shared" si="351"/>
        <v/>
      </c>
      <c r="O162" s="16" t="str">
        <f t="shared" si="416"/>
        <v/>
      </c>
      <c r="P162" s="74">
        <v>0</v>
      </c>
      <c r="Q162" s="75" t="str">
        <f t="shared" si="417"/>
        <v/>
      </c>
      <c r="R162" s="75">
        <v>0</v>
      </c>
      <c r="S162" s="76" t="str">
        <f t="shared" si="352"/>
        <v/>
      </c>
      <c r="T162" s="18" t="str">
        <f t="shared" si="418"/>
        <v/>
      </c>
      <c r="U162" s="71">
        <v>0</v>
      </c>
      <c r="V162" s="72" t="str">
        <f t="shared" si="419"/>
        <v/>
      </c>
      <c r="W162" s="72">
        <v>0</v>
      </c>
      <c r="X162" s="73" t="str">
        <f t="shared" si="353"/>
        <v/>
      </c>
      <c r="Y162" s="16" t="str">
        <f t="shared" si="420"/>
        <v/>
      </c>
      <c r="Z162" s="74">
        <v>0</v>
      </c>
      <c r="AA162" s="75" t="str">
        <f t="shared" si="421"/>
        <v/>
      </c>
      <c r="AB162" s="75">
        <v>0</v>
      </c>
      <c r="AC162" s="76" t="str">
        <f t="shared" si="354"/>
        <v/>
      </c>
      <c r="AD162" s="18" t="str">
        <f t="shared" si="422"/>
        <v/>
      </c>
      <c r="AE162" s="71">
        <v>0</v>
      </c>
      <c r="AF162" s="72" t="str">
        <f t="shared" si="423"/>
        <v/>
      </c>
      <c r="AG162" s="72">
        <v>0</v>
      </c>
      <c r="AH162" s="73" t="str">
        <f t="shared" si="355"/>
        <v/>
      </c>
      <c r="AI162" s="16" t="str">
        <f t="shared" si="424"/>
        <v/>
      </c>
      <c r="AJ162" s="74">
        <v>0</v>
      </c>
      <c r="AK162" s="75" t="str">
        <f t="shared" si="425"/>
        <v/>
      </c>
      <c r="AL162" s="75">
        <v>0</v>
      </c>
      <c r="AM162" s="76" t="str">
        <f t="shared" si="356"/>
        <v/>
      </c>
      <c r="AN162" s="18" t="str">
        <f t="shared" si="426"/>
        <v/>
      </c>
      <c r="AO162" s="71">
        <v>0</v>
      </c>
      <c r="AP162" s="72" t="str">
        <f t="shared" si="427"/>
        <v/>
      </c>
      <c r="AQ162" s="72">
        <v>0</v>
      </c>
      <c r="AR162" s="73" t="str">
        <f t="shared" si="357"/>
        <v/>
      </c>
      <c r="AS162" s="16" t="str">
        <f t="shared" si="428"/>
        <v/>
      </c>
      <c r="AT162" s="74">
        <v>0</v>
      </c>
      <c r="AU162" s="75" t="str">
        <f t="shared" si="429"/>
        <v/>
      </c>
      <c r="AV162" s="75">
        <v>0</v>
      </c>
      <c r="AW162" s="76" t="str">
        <f t="shared" si="358"/>
        <v/>
      </c>
      <c r="AX162" s="18" t="str">
        <f>IFERROR(IF((IFERROR(IF(AV162&gt;1,(AU162-AW162)/AU162,""),(($G162*0.9)-AW162)/($G162*0.9)))&gt;1%,IFERROR(IF(AV162&gt;1,(AU162-AW162)/AU162,""),(($G162*0.9)-AW162)/($G162*0.9)),""),"")</f>
        <v/>
      </c>
      <c r="AY162" s="71">
        <v>0</v>
      </c>
      <c r="AZ162" s="72" t="str">
        <f t="shared" si="430"/>
        <v/>
      </c>
      <c r="BA162" s="72">
        <v>0</v>
      </c>
      <c r="BB162" s="73" t="str">
        <f t="shared" si="359"/>
        <v/>
      </c>
      <c r="BC162" s="16" t="str">
        <f t="shared" si="431"/>
        <v/>
      </c>
    </row>
    <row r="163" spans="1:55" s="5" customFormat="1" ht="12.75" customHeight="1">
      <c r="A163" s="46" t="s">
        <v>113</v>
      </c>
      <c r="B163" s="40" t="s">
        <v>153</v>
      </c>
      <c r="C163" s="4" t="s">
        <v>5</v>
      </c>
      <c r="D163" s="50">
        <v>1.1100000000000001</v>
      </c>
      <c r="E163" s="41" t="s">
        <v>249</v>
      </c>
      <c r="F163" s="84">
        <v>1264</v>
      </c>
      <c r="G163" s="84">
        <v>0</v>
      </c>
      <c r="H163" s="143">
        <v>894</v>
      </c>
      <c r="I163" s="143">
        <v>0</v>
      </c>
      <c r="J163" s="97">
        <f>IFERROR(H163-I163,H163)</f>
        <v>894</v>
      </c>
      <c r="K163" s="71">
        <v>0</v>
      </c>
      <c r="L163" s="72" t="str">
        <f t="shared" si="415"/>
        <v/>
      </c>
      <c r="M163" s="72">
        <v>0</v>
      </c>
      <c r="N163" s="73" t="str">
        <f t="shared" si="351"/>
        <v/>
      </c>
      <c r="O163" s="16" t="str">
        <f t="shared" si="416"/>
        <v/>
      </c>
      <c r="P163" s="74">
        <v>0</v>
      </c>
      <c r="Q163" s="75" t="str">
        <f t="shared" si="417"/>
        <v/>
      </c>
      <c r="R163" s="75">
        <v>0</v>
      </c>
      <c r="S163" s="76" t="str">
        <f t="shared" si="352"/>
        <v/>
      </c>
      <c r="T163" s="18" t="str">
        <f t="shared" si="418"/>
        <v/>
      </c>
      <c r="U163" s="71">
        <v>0</v>
      </c>
      <c r="V163" s="72" t="str">
        <f t="shared" si="419"/>
        <v/>
      </c>
      <c r="W163" s="72">
        <v>0</v>
      </c>
      <c r="X163" s="73" t="str">
        <f t="shared" si="353"/>
        <v/>
      </c>
      <c r="Y163" s="16" t="str">
        <f t="shared" si="420"/>
        <v/>
      </c>
      <c r="Z163" s="74">
        <v>0</v>
      </c>
      <c r="AA163" s="75" t="str">
        <f t="shared" si="421"/>
        <v/>
      </c>
      <c r="AB163" s="75">
        <v>0</v>
      </c>
      <c r="AC163" s="76" t="str">
        <f t="shared" si="354"/>
        <v/>
      </c>
      <c r="AD163" s="18" t="str">
        <f t="shared" si="422"/>
        <v/>
      </c>
      <c r="AE163" s="71">
        <v>0</v>
      </c>
      <c r="AF163" s="72" t="str">
        <f t="shared" si="423"/>
        <v/>
      </c>
      <c r="AG163" s="72">
        <v>0</v>
      </c>
      <c r="AH163" s="73" t="str">
        <f t="shared" si="355"/>
        <v/>
      </c>
      <c r="AI163" s="16" t="str">
        <f t="shared" si="424"/>
        <v/>
      </c>
      <c r="AJ163" s="74">
        <v>0</v>
      </c>
      <c r="AK163" s="75" t="str">
        <f t="shared" si="425"/>
        <v/>
      </c>
      <c r="AL163" s="75">
        <v>0</v>
      </c>
      <c r="AM163" s="76" t="str">
        <f t="shared" si="356"/>
        <v/>
      </c>
      <c r="AN163" s="18" t="str">
        <f t="shared" si="426"/>
        <v/>
      </c>
      <c r="AO163" s="71">
        <v>0</v>
      </c>
      <c r="AP163" s="72" t="str">
        <f t="shared" si="427"/>
        <v/>
      </c>
      <c r="AQ163" s="72">
        <v>0</v>
      </c>
      <c r="AR163" s="73" t="str">
        <f t="shared" si="357"/>
        <v/>
      </c>
      <c r="AS163" s="16" t="str">
        <f t="shared" si="428"/>
        <v/>
      </c>
      <c r="AT163" s="74">
        <v>0</v>
      </c>
      <c r="AU163" s="75" t="str">
        <f t="shared" si="429"/>
        <v/>
      </c>
      <c r="AV163" s="75">
        <v>0</v>
      </c>
      <c r="AW163" s="76" t="str">
        <f t="shared" si="358"/>
        <v/>
      </c>
      <c r="AX163" s="18" t="str">
        <f>IFERROR(IF((IFERROR(IF(AV163&gt;1,(AU163-AW163)/AU163,""),(($G163*0.9)-AW163)/($G163*0.9)))&gt;1%,IFERROR(IF(AV163&gt;1,(AU163-AW163)/AU163,""),(($G163*0.9)-AW163)/($G163*0.9)),""),"")</f>
        <v/>
      </c>
      <c r="AY163" s="71">
        <v>0</v>
      </c>
      <c r="AZ163" s="72" t="str">
        <f t="shared" si="430"/>
        <v/>
      </c>
      <c r="BA163" s="72">
        <v>0</v>
      </c>
      <c r="BB163" s="73" t="str">
        <f t="shared" si="359"/>
        <v/>
      </c>
      <c r="BC163" s="16" t="str">
        <f t="shared" si="431"/>
        <v/>
      </c>
    </row>
    <row r="164" spans="1:55" s="5" customFormat="1" ht="12.75" customHeight="1">
      <c r="A164" s="43" t="s">
        <v>401</v>
      </c>
      <c r="B164" s="40" t="s">
        <v>153</v>
      </c>
      <c r="C164" s="4"/>
      <c r="D164" s="50">
        <v>0.83</v>
      </c>
      <c r="E164" s="41" t="s">
        <v>454</v>
      </c>
      <c r="F164" s="84">
        <v>1209</v>
      </c>
      <c r="G164" s="84">
        <v>1099</v>
      </c>
      <c r="H164" s="143">
        <v>875</v>
      </c>
      <c r="I164" s="143">
        <v>39</v>
      </c>
      <c r="J164" s="97">
        <f t="shared" si="370"/>
        <v>836</v>
      </c>
      <c r="K164" s="71">
        <v>943</v>
      </c>
      <c r="L164" s="72">
        <f t="shared" si="415"/>
        <v>848.7</v>
      </c>
      <c r="M164" s="72">
        <v>117</v>
      </c>
      <c r="N164" s="73">
        <f t="shared" si="351"/>
        <v>719</v>
      </c>
      <c r="O164" s="16">
        <f t="shared" si="416"/>
        <v>0.15282196300223877</v>
      </c>
      <c r="P164" s="74">
        <v>0</v>
      </c>
      <c r="Q164" s="75" t="str">
        <f t="shared" si="417"/>
        <v/>
      </c>
      <c r="R164" s="75">
        <v>0</v>
      </c>
      <c r="S164" s="76" t="str">
        <f t="shared" si="352"/>
        <v/>
      </c>
      <c r="T164" s="18" t="str">
        <f t="shared" si="418"/>
        <v/>
      </c>
      <c r="U164" s="71">
        <v>0</v>
      </c>
      <c r="V164" s="72" t="str">
        <f t="shared" si="419"/>
        <v/>
      </c>
      <c r="W164" s="72">
        <v>0</v>
      </c>
      <c r="X164" s="73" t="str">
        <f t="shared" si="353"/>
        <v/>
      </c>
      <c r="Y164" s="16" t="str">
        <f t="shared" si="420"/>
        <v/>
      </c>
      <c r="Z164" s="74">
        <v>943</v>
      </c>
      <c r="AA164" s="75">
        <f t="shared" si="421"/>
        <v>848.7</v>
      </c>
      <c r="AB164" s="75">
        <v>117</v>
      </c>
      <c r="AC164" s="76">
        <f t="shared" si="354"/>
        <v>719</v>
      </c>
      <c r="AD164" s="18">
        <f t="shared" si="422"/>
        <v>0.15282196300223877</v>
      </c>
      <c r="AE164" s="71">
        <v>0</v>
      </c>
      <c r="AF164" s="72" t="str">
        <f t="shared" si="423"/>
        <v/>
      </c>
      <c r="AG164" s="72">
        <v>0</v>
      </c>
      <c r="AH164" s="73" t="str">
        <f t="shared" si="355"/>
        <v/>
      </c>
      <c r="AI164" s="16" t="str">
        <f t="shared" si="424"/>
        <v/>
      </c>
      <c r="AJ164" s="74">
        <v>888</v>
      </c>
      <c r="AK164" s="75">
        <f t="shared" si="425"/>
        <v>799.2</v>
      </c>
      <c r="AL164" s="75">
        <v>152</v>
      </c>
      <c r="AM164" s="76">
        <f t="shared" si="356"/>
        <v>684</v>
      </c>
      <c r="AN164" s="18">
        <f t="shared" si="426"/>
        <v>0.1441441441441442</v>
      </c>
      <c r="AO164" s="71">
        <v>888</v>
      </c>
      <c r="AP164" s="72">
        <f t="shared" si="427"/>
        <v>799.2</v>
      </c>
      <c r="AQ164" s="72">
        <v>152</v>
      </c>
      <c r="AR164" s="73">
        <f t="shared" si="357"/>
        <v>684</v>
      </c>
      <c r="AS164" s="16">
        <f t="shared" si="428"/>
        <v>0.1441441441441442</v>
      </c>
      <c r="AT164" s="74">
        <v>0</v>
      </c>
      <c r="AU164" s="75" t="str">
        <f t="shared" si="429"/>
        <v/>
      </c>
      <c r="AV164" s="75">
        <v>0</v>
      </c>
      <c r="AW164" s="76" t="str">
        <f t="shared" si="358"/>
        <v/>
      </c>
      <c r="AX164" s="18" t="str">
        <f t="shared" si="412"/>
        <v/>
      </c>
      <c r="AY164" s="71">
        <v>943</v>
      </c>
      <c r="AZ164" s="72">
        <f t="shared" si="430"/>
        <v>848.7</v>
      </c>
      <c r="BA164" s="72">
        <v>117</v>
      </c>
      <c r="BB164" s="73">
        <f t="shared" si="359"/>
        <v>719</v>
      </c>
      <c r="BC164" s="16">
        <f t="shared" si="431"/>
        <v>0.15282196300223877</v>
      </c>
    </row>
    <row r="165" spans="1:55" s="5" customFormat="1" ht="12.75" customHeight="1">
      <c r="A165" s="46" t="s">
        <v>402</v>
      </c>
      <c r="B165" s="40" t="s">
        <v>153</v>
      </c>
      <c r="C165" s="4"/>
      <c r="D165" s="50">
        <v>1.1100000000000001</v>
      </c>
      <c r="E165" s="41" t="s">
        <v>247</v>
      </c>
      <c r="F165" s="84">
        <v>1209</v>
      </c>
      <c r="G165" s="84">
        <v>1099</v>
      </c>
      <c r="H165" s="143">
        <v>875</v>
      </c>
      <c r="I165" s="143">
        <v>39</v>
      </c>
      <c r="J165" s="97">
        <f t="shared" si="370"/>
        <v>836</v>
      </c>
      <c r="K165" s="71">
        <v>943</v>
      </c>
      <c r="L165" s="72">
        <f t="shared" si="415"/>
        <v>848.7</v>
      </c>
      <c r="M165" s="72">
        <v>117</v>
      </c>
      <c r="N165" s="73">
        <f t="shared" si="351"/>
        <v>719</v>
      </c>
      <c r="O165" s="16">
        <f t="shared" si="416"/>
        <v>0.15282196300223877</v>
      </c>
      <c r="P165" s="74">
        <v>0</v>
      </c>
      <c r="Q165" s="75" t="str">
        <f t="shared" si="417"/>
        <v/>
      </c>
      <c r="R165" s="75">
        <v>0</v>
      </c>
      <c r="S165" s="76" t="str">
        <f t="shared" si="352"/>
        <v/>
      </c>
      <c r="T165" s="18" t="str">
        <f t="shared" si="418"/>
        <v/>
      </c>
      <c r="U165" s="71">
        <v>0</v>
      </c>
      <c r="V165" s="72" t="str">
        <f t="shared" si="419"/>
        <v/>
      </c>
      <c r="W165" s="72">
        <v>0</v>
      </c>
      <c r="X165" s="73" t="str">
        <f t="shared" si="353"/>
        <v/>
      </c>
      <c r="Y165" s="16" t="str">
        <f t="shared" si="420"/>
        <v/>
      </c>
      <c r="Z165" s="74">
        <v>943</v>
      </c>
      <c r="AA165" s="75">
        <f t="shared" si="421"/>
        <v>848.7</v>
      </c>
      <c r="AB165" s="75">
        <v>117</v>
      </c>
      <c r="AC165" s="76">
        <f t="shared" si="354"/>
        <v>719</v>
      </c>
      <c r="AD165" s="18">
        <f t="shared" si="422"/>
        <v>0.15282196300223877</v>
      </c>
      <c r="AE165" s="71">
        <v>0</v>
      </c>
      <c r="AF165" s="72" t="str">
        <f t="shared" si="423"/>
        <v/>
      </c>
      <c r="AG165" s="72">
        <v>0</v>
      </c>
      <c r="AH165" s="73" t="str">
        <f t="shared" si="355"/>
        <v/>
      </c>
      <c r="AI165" s="16" t="str">
        <f t="shared" si="424"/>
        <v/>
      </c>
      <c r="AJ165" s="74">
        <v>888</v>
      </c>
      <c r="AK165" s="75">
        <f t="shared" si="425"/>
        <v>799.2</v>
      </c>
      <c r="AL165" s="75">
        <v>152</v>
      </c>
      <c r="AM165" s="76">
        <f t="shared" si="356"/>
        <v>684</v>
      </c>
      <c r="AN165" s="18">
        <f t="shared" si="426"/>
        <v>0.1441441441441442</v>
      </c>
      <c r="AO165" s="71">
        <v>888</v>
      </c>
      <c r="AP165" s="72">
        <f t="shared" si="427"/>
        <v>799.2</v>
      </c>
      <c r="AQ165" s="72">
        <v>152</v>
      </c>
      <c r="AR165" s="73">
        <f t="shared" si="357"/>
        <v>684</v>
      </c>
      <c r="AS165" s="16">
        <f t="shared" si="428"/>
        <v>0.1441441441441442</v>
      </c>
      <c r="AT165" s="74">
        <v>0</v>
      </c>
      <c r="AU165" s="75" t="str">
        <f t="shared" si="429"/>
        <v/>
      </c>
      <c r="AV165" s="75">
        <v>0</v>
      </c>
      <c r="AW165" s="76" t="str">
        <f t="shared" si="358"/>
        <v/>
      </c>
      <c r="AX165" s="18" t="str">
        <f t="shared" si="412"/>
        <v/>
      </c>
      <c r="AY165" s="71">
        <v>943</v>
      </c>
      <c r="AZ165" s="72">
        <f t="shared" si="430"/>
        <v>848.7</v>
      </c>
      <c r="BA165" s="72">
        <v>117</v>
      </c>
      <c r="BB165" s="73">
        <f t="shared" si="359"/>
        <v>719</v>
      </c>
      <c r="BC165" s="16">
        <f t="shared" si="431"/>
        <v>0.15282196300223877</v>
      </c>
    </row>
    <row r="166" spans="1:55" s="5" customFormat="1" ht="12.75" customHeight="1">
      <c r="A166" s="46" t="s">
        <v>403</v>
      </c>
      <c r="B166" s="40" t="s">
        <v>153</v>
      </c>
      <c r="C166" s="4"/>
      <c r="D166" s="50">
        <v>1.1100000000000001</v>
      </c>
      <c r="E166" s="41" t="s">
        <v>249</v>
      </c>
      <c r="F166" s="84">
        <v>1319</v>
      </c>
      <c r="G166" s="84">
        <v>1199</v>
      </c>
      <c r="H166" s="143">
        <v>955</v>
      </c>
      <c r="I166" s="143">
        <v>43</v>
      </c>
      <c r="J166" s="97">
        <f t="shared" si="370"/>
        <v>912</v>
      </c>
      <c r="K166" s="71">
        <v>1054</v>
      </c>
      <c r="L166" s="72">
        <f t="shared" si="415"/>
        <v>948.6</v>
      </c>
      <c r="M166" s="72">
        <v>109</v>
      </c>
      <c r="N166" s="73">
        <f t="shared" si="351"/>
        <v>803</v>
      </c>
      <c r="O166" s="16">
        <f t="shared" si="416"/>
        <v>0.15348935273033948</v>
      </c>
      <c r="P166" s="74">
        <v>0</v>
      </c>
      <c r="Q166" s="75" t="str">
        <f t="shared" si="417"/>
        <v/>
      </c>
      <c r="R166" s="75">
        <v>0</v>
      </c>
      <c r="S166" s="76" t="str">
        <f t="shared" si="352"/>
        <v/>
      </c>
      <c r="T166" s="18" t="str">
        <f t="shared" si="418"/>
        <v/>
      </c>
      <c r="U166" s="71">
        <v>0</v>
      </c>
      <c r="V166" s="72" t="str">
        <f t="shared" si="419"/>
        <v/>
      </c>
      <c r="W166" s="72">
        <v>0</v>
      </c>
      <c r="X166" s="73" t="str">
        <f t="shared" si="353"/>
        <v/>
      </c>
      <c r="Y166" s="16" t="str">
        <f t="shared" si="420"/>
        <v/>
      </c>
      <c r="Z166" s="74">
        <v>1054</v>
      </c>
      <c r="AA166" s="75">
        <f t="shared" si="421"/>
        <v>948.6</v>
      </c>
      <c r="AB166" s="75">
        <v>109</v>
      </c>
      <c r="AC166" s="76">
        <f t="shared" si="354"/>
        <v>803</v>
      </c>
      <c r="AD166" s="18">
        <f t="shared" si="422"/>
        <v>0.15348935273033948</v>
      </c>
      <c r="AE166" s="71">
        <v>0</v>
      </c>
      <c r="AF166" s="72" t="str">
        <f t="shared" si="423"/>
        <v/>
      </c>
      <c r="AG166" s="72">
        <v>0</v>
      </c>
      <c r="AH166" s="73" t="str">
        <f t="shared" si="355"/>
        <v/>
      </c>
      <c r="AI166" s="16" t="str">
        <f t="shared" si="424"/>
        <v/>
      </c>
      <c r="AJ166" s="74">
        <v>999</v>
      </c>
      <c r="AK166" s="75">
        <f t="shared" si="425"/>
        <v>899.1</v>
      </c>
      <c r="AL166" s="75">
        <v>143</v>
      </c>
      <c r="AM166" s="76">
        <f t="shared" si="356"/>
        <v>769</v>
      </c>
      <c r="AN166" s="18">
        <f t="shared" si="426"/>
        <v>0.14470025581136695</v>
      </c>
      <c r="AO166" s="71">
        <v>999</v>
      </c>
      <c r="AP166" s="72">
        <f t="shared" si="427"/>
        <v>899.1</v>
      </c>
      <c r="AQ166" s="72">
        <v>143</v>
      </c>
      <c r="AR166" s="73">
        <f t="shared" si="357"/>
        <v>769</v>
      </c>
      <c r="AS166" s="16">
        <f t="shared" si="428"/>
        <v>0.14470025581136695</v>
      </c>
      <c r="AT166" s="74">
        <v>0</v>
      </c>
      <c r="AU166" s="75" t="str">
        <f t="shared" si="429"/>
        <v/>
      </c>
      <c r="AV166" s="75">
        <v>0</v>
      </c>
      <c r="AW166" s="76" t="str">
        <f t="shared" si="358"/>
        <v/>
      </c>
      <c r="AX166" s="18" t="str">
        <f t="shared" si="412"/>
        <v/>
      </c>
      <c r="AY166" s="71">
        <v>1054</v>
      </c>
      <c r="AZ166" s="72">
        <f t="shared" si="430"/>
        <v>948.6</v>
      </c>
      <c r="BA166" s="72">
        <v>109</v>
      </c>
      <c r="BB166" s="73">
        <f t="shared" si="359"/>
        <v>803</v>
      </c>
      <c r="BC166" s="16">
        <f t="shared" si="431"/>
        <v>0.15348935273033948</v>
      </c>
    </row>
    <row r="167" spans="1:55" s="5" customFormat="1" ht="12.75" customHeight="1">
      <c r="A167" s="43" t="s">
        <v>104</v>
      </c>
      <c r="B167" s="40" t="s">
        <v>153</v>
      </c>
      <c r="C167" s="4" t="s">
        <v>504</v>
      </c>
      <c r="D167" s="50">
        <v>1.1100000000000001</v>
      </c>
      <c r="E167" s="41" t="s">
        <v>248</v>
      </c>
      <c r="F167" s="84">
        <v>1374</v>
      </c>
      <c r="G167" s="84">
        <v>1249</v>
      </c>
      <c r="H167" s="143">
        <v>973</v>
      </c>
      <c r="I167" s="143">
        <v>0</v>
      </c>
      <c r="J167" s="97">
        <f>IFERROR(H167-I167,H167)</f>
        <v>973</v>
      </c>
      <c r="K167" s="71">
        <v>888</v>
      </c>
      <c r="L167" s="72">
        <f t="shared" si="415"/>
        <v>799.2</v>
      </c>
      <c r="M167" s="72">
        <v>277</v>
      </c>
      <c r="N167" s="73">
        <f t="shared" si="351"/>
        <v>696</v>
      </c>
      <c r="O167" s="16">
        <f t="shared" si="416"/>
        <v>0.12912912912912919</v>
      </c>
      <c r="P167" s="74">
        <v>0</v>
      </c>
      <c r="Q167" s="75" t="str">
        <f t="shared" si="417"/>
        <v/>
      </c>
      <c r="R167" s="75">
        <v>0</v>
      </c>
      <c r="S167" s="76" t="str">
        <f t="shared" si="352"/>
        <v/>
      </c>
      <c r="T167" s="18" t="str">
        <f t="shared" si="418"/>
        <v/>
      </c>
      <c r="U167" s="71">
        <v>0</v>
      </c>
      <c r="V167" s="72" t="str">
        <f t="shared" si="419"/>
        <v/>
      </c>
      <c r="W167" s="72">
        <v>0</v>
      </c>
      <c r="X167" s="73" t="str">
        <f t="shared" si="353"/>
        <v/>
      </c>
      <c r="Y167" s="16" t="str">
        <f t="shared" si="420"/>
        <v/>
      </c>
      <c r="Z167" s="74">
        <v>0</v>
      </c>
      <c r="AA167" s="75" t="str">
        <f t="shared" si="421"/>
        <v/>
      </c>
      <c r="AB167" s="75">
        <v>0</v>
      </c>
      <c r="AC167" s="76" t="str">
        <f t="shared" si="354"/>
        <v/>
      </c>
      <c r="AD167" s="18" t="str">
        <f t="shared" si="422"/>
        <v/>
      </c>
      <c r="AE167" s="71">
        <v>0</v>
      </c>
      <c r="AF167" s="72" t="str">
        <f t="shared" si="423"/>
        <v/>
      </c>
      <c r="AG167" s="72">
        <v>0</v>
      </c>
      <c r="AH167" s="73" t="str">
        <f t="shared" si="355"/>
        <v/>
      </c>
      <c r="AI167" s="16" t="str">
        <f t="shared" si="424"/>
        <v/>
      </c>
      <c r="AJ167" s="74">
        <v>0</v>
      </c>
      <c r="AK167" s="75" t="str">
        <f t="shared" si="425"/>
        <v/>
      </c>
      <c r="AL167" s="75">
        <v>0</v>
      </c>
      <c r="AM167" s="76" t="str">
        <f t="shared" si="356"/>
        <v/>
      </c>
      <c r="AN167" s="18" t="str">
        <f t="shared" si="426"/>
        <v/>
      </c>
      <c r="AO167" s="71">
        <v>0</v>
      </c>
      <c r="AP167" s="72" t="str">
        <f t="shared" si="427"/>
        <v/>
      </c>
      <c r="AQ167" s="72">
        <v>0</v>
      </c>
      <c r="AR167" s="73" t="str">
        <f t="shared" si="357"/>
        <v/>
      </c>
      <c r="AS167" s="16" t="str">
        <f t="shared" si="428"/>
        <v/>
      </c>
      <c r="AT167" s="74">
        <v>0</v>
      </c>
      <c r="AU167" s="75" t="str">
        <f t="shared" si="429"/>
        <v/>
      </c>
      <c r="AV167" s="75">
        <v>0</v>
      </c>
      <c r="AW167" s="76" t="str">
        <f t="shared" si="358"/>
        <v/>
      </c>
      <c r="AX167" s="18" t="str">
        <f>IFERROR(IF((IFERROR(IF(AV167&gt;1,(AU167-AW167)/AU167,""),(($G167*0.9)-AW167)/($G167*0.9)))&gt;1%,IFERROR(IF(AV167&gt;1,(AU167-AW167)/AU167,""),(($G167*0.9)-AW167)/($G167*0.9)),""),"")</f>
        <v/>
      </c>
      <c r="AY167" s="71">
        <v>0</v>
      </c>
      <c r="AZ167" s="72" t="str">
        <f t="shared" si="430"/>
        <v/>
      </c>
      <c r="BA167" s="72">
        <v>0</v>
      </c>
      <c r="BB167" s="73" t="str">
        <f t="shared" si="359"/>
        <v/>
      </c>
      <c r="BC167" s="16" t="str">
        <f t="shared" si="431"/>
        <v/>
      </c>
    </row>
    <row r="168" spans="1:55" s="5" customFormat="1" ht="12.75" customHeight="1">
      <c r="A168" s="46" t="s">
        <v>110</v>
      </c>
      <c r="B168" s="40" t="s">
        <v>153</v>
      </c>
      <c r="C168" s="4" t="s">
        <v>504</v>
      </c>
      <c r="D168" s="50">
        <v>1.1100000000000001</v>
      </c>
      <c r="E168" s="41" t="s">
        <v>247</v>
      </c>
      <c r="F168" s="84">
        <v>1374</v>
      </c>
      <c r="G168" s="84">
        <v>1249</v>
      </c>
      <c r="H168" s="143">
        <v>973</v>
      </c>
      <c r="I168" s="143">
        <v>0</v>
      </c>
      <c r="J168" s="97">
        <f>IFERROR(H168-I168,H168)</f>
        <v>973</v>
      </c>
      <c r="K168" s="71">
        <v>888</v>
      </c>
      <c r="L168" s="72">
        <f t="shared" si="415"/>
        <v>799.2</v>
      </c>
      <c r="M168" s="72">
        <v>277</v>
      </c>
      <c r="N168" s="73">
        <f t="shared" si="351"/>
        <v>696</v>
      </c>
      <c r="O168" s="16">
        <f t="shared" si="416"/>
        <v>0.12912912912912919</v>
      </c>
      <c r="P168" s="74">
        <v>0</v>
      </c>
      <c r="Q168" s="75" t="str">
        <f t="shared" ref="Q168:Q169" si="432">IFERROR(IF(P168&gt;1,P168*0.9,""),"")</f>
        <v/>
      </c>
      <c r="R168" s="75">
        <v>0</v>
      </c>
      <c r="S168" s="76" t="str">
        <f t="shared" si="352"/>
        <v/>
      </c>
      <c r="T168" s="18" t="str">
        <f t="shared" si="418"/>
        <v/>
      </c>
      <c r="U168" s="71">
        <v>0</v>
      </c>
      <c r="V168" s="72" t="str">
        <f t="shared" ref="V168:V169" si="433">IFERROR(IF(U168&gt;1,U168*0.9,""),"")</f>
        <v/>
      </c>
      <c r="W168" s="72">
        <v>0</v>
      </c>
      <c r="X168" s="73" t="str">
        <f t="shared" si="353"/>
        <v/>
      </c>
      <c r="Y168" s="16" t="str">
        <f t="shared" si="420"/>
        <v/>
      </c>
      <c r="Z168" s="74">
        <v>0</v>
      </c>
      <c r="AA168" s="75" t="str">
        <f t="shared" ref="AA168:AA169" si="434">IFERROR(IF(Z168&gt;1,Z168*0.9,""),"")</f>
        <v/>
      </c>
      <c r="AB168" s="75">
        <v>0</v>
      </c>
      <c r="AC168" s="76" t="str">
        <f t="shared" si="354"/>
        <v/>
      </c>
      <c r="AD168" s="18" t="str">
        <f t="shared" si="422"/>
        <v/>
      </c>
      <c r="AE168" s="71">
        <v>0</v>
      </c>
      <c r="AF168" s="72" t="str">
        <f t="shared" si="423"/>
        <v/>
      </c>
      <c r="AG168" s="72">
        <v>0</v>
      </c>
      <c r="AH168" s="73" t="str">
        <f t="shared" si="355"/>
        <v/>
      </c>
      <c r="AI168" s="16" t="str">
        <f t="shared" si="424"/>
        <v/>
      </c>
      <c r="AJ168" s="74">
        <v>0</v>
      </c>
      <c r="AK168" s="75" t="str">
        <f t="shared" si="425"/>
        <v/>
      </c>
      <c r="AL168" s="75">
        <v>0</v>
      </c>
      <c r="AM168" s="76" t="str">
        <f t="shared" si="356"/>
        <v/>
      </c>
      <c r="AN168" s="18" t="str">
        <f t="shared" si="426"/>
        <v/>
      </c>
      <c r="AO168" s="71">
        <v>0</v>
      </c>
      <c r="AP168" s="72" t="str">
        <f t="shared" si="427"/>
        <v/>
      </c>
      <c r="AQ168" s="72">
        <v>0</v>
      </c>
      <c r="AR168" s="73" t="str">
        <f t="shared" si="357"/>
        <v/>
      </c>
      <c r="AS168" s="16" t="str">
        <f t="shared" si="428"/>
        <v/>
      </c>
      <c r="AT168" s="74">
        <v>0</v>
      </c>
      <c r="AU168" s="75" t="str">
        <f t="shared" ref="AU168:AU169" si="435">IFERROR(IF(AT168&gt;1,AT168*0.9,""),"")</f>
        <v/>
      </c>
      <c r="AV168" s="75">
        <v>0</v>
      </c>
      <c r="AW168" s="76" t="str">
        <f t="shared" si="358"/>
        <v/>
      </c>
      <c r="AX168" s="18" t="str">
        <f>IFERROR(IF((IFERROR(IF(AV168&gt;1,(AU168-AW168)/AU168,""),(($G168*0.9)-AW168)/($G168*0.9)))&gt;1%,IFERROR(IF(AV168&gt;1,(AU168-AW168)/AU168,""),(($G168*0.9)-AW168)/($G168*0.9)),""),"")</f>
        <v/>
      </c>
      <c r="AY168" s="71">
        <v>0</v>
      </c>
      <c r="AZ168" s="72" t="str">
        <f t="shared" ref="AZ168:AZ169" si="436">IFERROR(IF(AY168&gt;1,AY168*0.9,""),"")</f>
        <v/>
      </c>
      <c r="BA168" s="72">
        <v>0</v>
      </c>
      <c r="BB168" s="73" t="str">
        <f t="shared" si="359"/>
        <v/>
      </c>
      <c r="BC168" s="16" t="str">
        <f t="shared" si="431"/>
        <v/>
      </c>
    </row>
    <row r="169" spans="1:55" s="5" customFormat="1" ht="12.75" customHeight="1">
      <c r="A169" s="46" t="s">
        <v>114</v>
      </c>
      <c r="B169" s="40" t="s">
        <v>153</v>
      </c>
      <c r="C169" s="4" t="s">
        <v>504</v>
      </c>
      <c r="D169" s="50">
        <v>1.1100000000000001</v>
      </c>
      <c r="E169" s="41" t="s">
        <v>249</v>
      </c>
      <c r="F169" s="84">
        <v>1484</v>
      </c>
      <c r="G169" s="84">
        <v>1349</v>
      </c>
      <c r="H169" s="143">
        <v>1050</v>
      </c>
      <c r="I169" s="143">
        <v>0</v>
      </c>
      <c r="J169" s="97">
        <f>IFERROR(H169-I169,H169)</f>
        <v>1050</v>
      </c>
      <c r="K169" s="71">
        <v>999</v>
      </c>
      <c r="L169" s="72">
        <f t="shared" si="415"/>
        <v>899.1</v>
      </c>
      <c r="M169" s="72">
        <v>269</v>
      </c>
      <c r="N169" s="73">
        <f t="shared" si="351"/>
        <v>781</v>
      </c>
      <c r="O169" s="16">
        <f t="shared" si="416"/>
        <v>0.13135357579802026</v>
      </c>
      <c r="P169" s="74">
        <v>0</v>
      </c>
      <c r="Q169" s="75" t="str">
        <f t="shared" si="432"/>
        <v/>
      </c>
      <c r="R169" s="75">
        <v>0</v>
      </c>
      <c r="S169" s="76" t="str">
        <f t="shared" si="352"/>
        <v/>
      </c>
      <c r="T169" s="18" t="str">
        <f t="shared" si="418"/>
        <v/>
      </c>
      <c r="U169" s="71">
        <v>0</v>
      </c>
      <c r="V169" s="72" t="str">
        <f t="shared" si="433"/>
        <v/>
      </c>
      <c r="W169" s="72">
        <v>0</v>
      </c>
      <c r="X169" s="73" t="str">
        <f t="shared" si="353"/>
        <v/>
      </c>
      <c r="Y169" s="16" t="str">
        <f t="shared" si="420"/>
        <v/>
      </c>
      <c r="Z169" s="74">
        <v>0</v>
      </c>
      <c r="AA169" s="75" t="str">
        <f t="shared" si="434"/>
        <v/>
      </c>
      <c r="AB169" s="75">
        <v>0</v>
      </c>
      <c r="AC169" s="76" t="str">
        <f t="shared" si="354"/>
        <v/>
      </c>
      <c r="AD169" s="18" t="str">
        <f t="shared" si="422"/>
        <v/>
      </c>
      <c r="AE169" s="71">
        <v>0</v>
      </c>
      <c r="AF169" s="72" t="str">
        <f t="shared" si="423"/>
        <v/>
      </c>
      <c r="AG169" s="72">
        <v>0</v>
      </c>
      <c r="AH169" s="73" t="str">
        <f t="shared" si="355"/>
        <v/>
      </c>
      <c r="AI169" s="16" t="str">
        <f t="shared" si="424"/>
        <v/>
      </c>
      <c r="AJ169" s="74">
        <v>0</v>
      </c>
      <c r="AK169" s="75" t="str">
        <f t="shared" si="425"/>
        <v/>
      </c>
      <c r="AL169" s="75">
        <v>0</v>
      </c>
      <c r="AM169" s="76" t="str">
        <f t="shared" si="356"/>
        <v/>
      </c>
      <c r="AN169" s="18" t="str">
        <f t="shared" si="426"/>
        <v/>
      </c>
      <c r="AO169" s="71">
        <v>0</v>
      </c>
      <c r="AP169" s="72" t="str">
        <f t="shared" si="427"/>
        <v/>
      </c>
      <c r="AQ169" s="72">
        <v>0</v>
      </c>
      <c r="AR169" s="73" t="str">
        <f t="shared" si="357"/>
        <v/>
      </c>
      <c r="AS169" s="16" t="str">
        <f t="shared" si="428"/>
        <v/>
      </c>
      <c r="AT169" s="74">
        <v>0</v>
      </c>
      <c r="AU169" s="75" t="str">
        <f t="shared" si="435"/>
        <v/>
      </c>
      <c r="AV169" s="75">
        <v>0</v>
      </c>
      <c r="AW169" s="76" t="str">
        <f t="shared" si="358"/>
        <v/>
      </c>
      <c r="AX169" s="18" t="str">
        <f>IFERROR(IF((IFERROR(IF(AV169&gt;1,(AU169-AW169)/AU169,""),(($G169*0.9)-AW169)/($G169*0.9)))&gt;1%,IFERROR(IF(AV169&gt;1,(AU169-AW169)/AU169,""),(($G169*0.9)-AW169)/($G169*0.9)),""),"")</f>
        <v/>
      </c>
      <c r="AY169" s="71">
        <v>0</v>
      </c>
      <c r="AZ169" s="72" t="str">
        <f t="shared" si="436"/>
        <v/>
      </c>
      <c r="BA169" s="72">
        <v>0</v>
      </c>
      <c r="BB169" s="73" t="str">
        <f t="shared" si="359"/>
        <v/>
      </c>
      <c r="BC169" s="16" t="str">
        <f t="shared" si="431"/>
        <v/>
      </c>
    </row>
    <row r="170" spans="1:55" s="5" customFormat="1" ht="12.75" customHeight="1">
      <c r="A170" s="43" t="s">
        <v>407</v>
      </c>
      <c r="B170" s="40" t="s">
        <v>153</v>
      </c>
      <c r="C170" s="4"/>
      <c r="D170" s="50">
        <v>0.83</v>
      </c>
      <c r="E170" s="41" t="s">
        <v>454</v>
      </c>
      <c r="F170" s="84">
        <v>1429</v>
      </c>
      <c r="G170" s="84">
        <v>1299</v>
      </c>
      <c r="H170" s="143">
        <v>1021</v>
      </c>
      <c r="I170" s="143">
        <v>28</v>
      </c>
      <c r="J170" s="97">
        <f t="shared" si="370"/>
        <v>993</v>
      </c>
      <c r="K170" s="71">
        <v>0</v>
      </c>
      <c r="L170" s="72" t="str">
        <f t="shared" si="397"/>
        <v/>
      </c>
      <c r="M170" s="72">
        <v>0</v>
      </c>
      <c r="N170" s="73" t="str">
        <f t="shared" si="351"/>
        <v/>
      </c>
      <c r="O170" s="16" t="str">
        <f t="shared" si="398"/>
        <v/>
      </c>
      <c r="P170" s="74">
        <v>0</v>
      </c>
      <c r="Q170" s="75" t="str">
        <f t="shared" si="399"/>
        <v/>
      </c>
      <c r="R170" s="75">
        <v>0</v>
      </c>
      <c r="S170" s="76" t="str">
        <f t="shared" si="352"/>
        <v/>
      </c>
      <c r="T170" s="18" t="str">
        <f t="shared" si="400"/>
        <v/>
      </c>
      <c r="U170" s="71">
        <v>1110</v>
      </c>
      <c r="V170" s="72">
        <f t="shared" si="401"/>
        <v>999</v>
      </c>
      <c r="W170" s="72">
        <v>143</v>
      </c>
      <c r="X170" s="73">
        <f t="shared" si="353"/>
        <v>850</v>
      </c>
      <c r="Y170" s="16">
        <f t="shared" si="402"/>
        <v>0.14914914914914915</v>
      </c>
      <c r="Z170" s="74">
        <v>1110</v>
      </c>
      <c r="AA170" s="75">
        <f t="shared" si="403"/>
        <v>999</v>
      </c>
      <c r="AB170" s="75">
        <v>143</v>
      </c>
      <c r="AC170" s="76">
        <f t="shared" si="354"/>
        <v>850</v>
      </c>
      <c r="AD170" s="18">
        <f t="shared" si="404"/>
        <v>0.14914914914914915</v>
      </c>
      <c r="AE170" s="71">
        <v>0</v>
      </c>
      <c r="AF170" s="72" t="str">
        <f t="shared" si="405"/>
        <v/>
      </c>
      <c r="AG170" s="72">
        <v>0</v>
      </c>
      <c r="AH170" s="73" t="str">
        <f t="shared" si="355"/>
        <v/>
      </c>
      <c r="AI170" s="16" t="str">
        <f t="shared" si="406"/>
        <v/>
      </c>
      <c r="AJ170" s="74">
        <v>999</v>
      </c>
      <c r="AK170" s="75">
        <f t="shared" si="407"/>
        <v>899.1</v>
      </c>
      <c r="AL170" s="75">
        <v>228</v>
      </c>
      <c r="AM170" s="76">
        <f t="shared" si="356"/>
        <v>765</v>
      </c>
      <c r="AN170" s="18">
        <f t="shared" si="408"/>
        <v>0.14914914914914917</v>
      </c>
      <c r="AO170" s="71">
        <v>999</v>
      </c>
      <c r="AP170" s="72">
        <f t="shared" si="409"/>
        <v>899.1</v>
      </c>
      <c r="AQ170" s="72">
        <v>228</v>
      </c>
      <c r="AR170" s="73">
        <f t="shared" si="357"/>
        <v>765</v>
      </c>
      <c r="AS170" s="16">
        <f t="shared" si="410"/>
        <v>0.14914914914914917</v>
      </c>
      <c r="AT170" s="74">
        <v>1110</v>
      </c>
      <c r="AU170" s="75">
        <f t="shared" si="411"/>
        <v>999</v>
      </c>
      <c r="AV170" s="75">
        <v>143</v>
      </c>
      <c r="AW170" s="76">
        <f t="shared" si="358"/>
        <v>850</v>
      </c>
      <c r="AX170" s="18">
        <f t="shared" si="412"/>
        <v>0.14914914914914915</v>
      </c>
      <c r="AY170" s="71">
        <v>0</v>
      </c>
      <c r="AZ170" s="72" t="str">
        <f t="shared" si="413"/>
        <v/>
      </c>
      <c r="BA170" s="72">
        <v>0</v>
      </c>
      <c r="BB170" s="73" t="str">
        <f t="shared" si="359"/>
        <v/>
      </c>
      <c r="BC170" s="16" t="str">
        <f t="shared" si="414"/>
        <v/>
      </c>
    </row>
    <row r="171" spans="1:55" s="5" customFormat="1" ht="12.75" customHeight="1">
      <c r="A171" s="46" t="s">
        <v>408</v>
      </c>
      <c r="B171" s="40" t="s">
        <v>153</v>
      </c>
      <c r="C171" s="4"/>
      <c r="D171" s="50">
        <v>1.1100000000000001</v>
      </c>
      <c r="E171" s="41" t="s">
        <v>247</v>
      </c>
      <c r="F171" s="84">
        <v>1429</v>
      </c>
      <c r="G171" s="84">
        <v>1299</v>
      </c>
      <c r="H171" s="143">
        <v>1021</v>
      </c>
      <c r="I171" s="143">
        <v>28</v>
      </c>
      <c r="J171" s="97">
        <f t="shared" si="370"/>
        <v>993</v>
      </c>
      <c r="K171" s="71">
        <v>0</v>
      </c>
      <c r="L171" s="72" t="str">
        <f t="shared" si="397"/>
        <v/>
      </c>
      <c r="M171" s="72">
        <v>0</v>
      </c>
      <c r="N171" s="73" t="str">
        <f t="shared" si="351"/>
        <v/>
      </c>
      <c r="O171" s="16" t="str">
        <f t="shared" si="398"/>
        <v/>
      </c>
      <c r="P171" s="74">
        <v>0</v>
      </c>
      <c r="Q171" s="75" t="str">
        <f t="shared" si="399"/>
        <v/>
      </c>
      <c r="R171" s="75">
        <v>0</v>
      </c>
      <c r="S171" s="76" t="str">
        <f t="shared" si="352"/>
        <v/>
      </c>
      <c r="T171" s="18" t="str">
        <f t="shared" si="400"/>
        <v/>
      </c>
      <c r="U171" s="71">
        <v>1110</v>
      </c>
      <c r="V171" s="72">
        <f t="shared" si="401"/>
        <v>999</v>
      </c>
      <c r="W171" s="72">
        <v>143</v>
      </c>
      <c r="X171" s="73">
        <f t="shared" si="353"/>
        <v>850</v>
      </c>
      <c r="Y171" s="16">
        <f t="shared" si="402"/>
        <v>0.14914914914914915</v>
      </c>
      <c r="Z171" s="74">
        <v>1110</v>
      </c>
      <c r="AA171" s="75">
        <f t="shared" si="403"/>
        <v>999</v>
      </c>
      <c r="AB171" s="75">
        <v>143</v>
      </c>
      <c r="AC171" s="76">
        <f t="shared" si="354"/>
        <v>850</v>
      </c>
      <c r="AD171" s="18">
        <f t="shared" si="404"/>
        <v>0.14914914914914915</v>
      </c>
      <c r="AE171" s="71">
        <v>0</v>
      </c>
      <c r="AF171" s="72" t="str">
        <f t="shared" si="405"/>
        <v/>
      </c>
      <c r="AG171" s="72">
        <v>0</v>
      </c>
      <c r="AH171" s="73" t="str">
        <f t="shared" si="355"/>
        <v/>
      </c>
      <c r="AI171" s="16" t="str">
        <f t="shared" si="406"/>
        <v/>
      </c>
      <c r="AJ171" s="74">
        <v>999</v>
      </c>
      <c r="AK171" s="75">
        <f t="shared" si="407"/>
        <v>899.1</v>
      </c>
      <c r="AL171" s="75">
        <v>228</v>
      </c>
      <c r="AM171" s="76">
        <f t="shared" si="356"/>
        <v>765</v>
      </c>
      <c r="AN171" s="18">
        <f t="shared" si="408"/>
        <v>0.14914914914914917</v>
      </c>
      <c r="AO171" s="71">
        <v>999</v>
      </c>
      <c r="AP171" s="72">
        <f t="shared" si="409"/>
        <v>899.1</v>
      </c>
      <c r="AQ171" s="72">
        <v>228</v>
      </c>
      <c r="AR171" s="73">
        <f t="shared" si="357"/>
        <v>765</v>
      </c>
      <c r="AS171" s="16">
        <f t="shared" si="410"/>
        <v>0.14914914914914917</v>
      </c>
      <c r="AT171" s="74">
        <v>1110</v>
      </c>
      <c r="AU171" s="75">
        <f t="shared" si="411"/>
        <v>999</v>
      </c>
      <c r="AV171" s="75">
        <v>143</v>
      </c>
      <c r="AW171" s="76">
        <f t="shared" si="358"/>
        <v>850</v>
      </c>
      <c r="AX171" s="18">
        <f t="shared" si="412"/>
        <v>0.14914914914914915</v>
      </c>
      <c r="AY171" s="71">
        <v>0</v>
      </c>
      <c r="AZ171" s="72" t="str">
        <f t="shared" si="413"/>
        <v/>
      </c>
      <c r="BA171" s="72">
        <v>0</v>
      </c>
      <c r="BB171" s="73" t="str">
        <f t="shared" si="359"/>
        <v/>
      </c>
      <c r="BC171" s="16" t="str">
        <f t="shared" si="414"/>
        <v/>
      </c>
    </row>
    <row r="172" spans="1:55" s="5" customFormat="1" ht="12.75" customHeight="1" thickBot="1">
      <c r="A172" s="47" t="s">
        <v>409</v>
      </c>
      <c r="B172" s="38" t="s">
        <v>153</v>
      </c>
      <c r="C172" s="9"/>
      <c r="D172" s="51">
        <v>1.1100000000000001</v>
      </c>
      <c r="E172" s="2" t="s">
        <v>249</v>
      </c>
      <c r="F172" s="85">
        <v>1539</v>
      </c>
      <c r="G172" s="85">
        <v>1399</v>
      </c>
      <c r="H172" s="144">
        <v>1100</v>
      </c>
      <c r="I172" s="144">
        <v>30</v>
      </c>
      <c r="J172" s="99">
        <f t="shared" ref="J172:J186" si="437">IFERROR(H172-I172,H172)</f>
        <v>1070</v>
      </c>
      <c r="K172" s="78">
        <v>0</v>
      </c>
      <c r="L172" s="79" t="str">
        <f t="shared" si="397"/>
        <v/>
      </c>
      <c r="M172" s="79">
        <v>0</v>
      </c>
      <c r="N172" s="80" t="str">
        <f t="shared" si="351"/>
        <v/>
      </c>
      <c r="O172" s="17" t="str">
        <f t="shared" si="398"/>
        <v/>
      </c>
      <c r="P172" s="81">
        <v>0</v>
      </c>
      <c r="Q172" s="82" t="str">
        <f t="shared" si="399"/>
        <v/>
      </c>
      <c r="R172" s="82">
        <v>0</v>
      </c>
      <c r="S172" s="83" t="str">
        <f t="shared" si="352"/>
        <v/>
      </c>
      <c r="T172" s="19" t="str">
        <f t="shared" si="400"/>
        <v/>
      </c>
      <c r="U172" s="78">
        <v>1221</v>
      </c>
      <c r="V172" s="79">
        <f t="shared" si="401"/>
        <v>1098.9000000000001</v>
      </c>
      <c r="W172" s="79">
        <v>134</v>
      </c>
      <c r="X172" s="80">
        <f t="shared" si="353"/>
        <v>936</v>
      </c>
      <c r="Y172" s="17">
        <f t="shared" si="402"/>
        <v>0.1482391482391483</v>
      </c>
      <c r="Z172" s="81">
        <v>1221</v>
      </c>
      <c r="AA172" s="82">
        <f t="shared" si="403"/>
        <v>1098.9000000000001</v>
      </c>
      <c r="AB172" s="82">
        <v>134</v>
      </c>
      <c r="AC172" s="83">
        <f t="shared" si="354"/>
        <v>936</v>
      </c>
      <c r="AD172" s="19">
        <f t="shared" si="404"/>
        <v>0.1482391482391483</v>
      </c>
      <c r="AE172" s="78">
        <v>0</v>
      </c>
      <c r="AF172" s="79" t="str">
        <f t="shared" si="405"/>
        <v/>
      </c>
      <c r="AG172" s="79">
        <v>0</v>
      </c>
      <c r="AH172" s="80" t="str">
        <f t="shared" si="355"/>
        <v/>
      </c>
      <c r="AI172" s="17" t="str">
        <f t="shared" si="406"/>
        <v/>
      </c>
      <c r="AJ172" s="81">
        <v>1110</v>
      </c>
      <c r="AK172" s="82">
        <f t="shared" si="407"/>
        <v>999</v>
      </c>
      <c r="AL172" s="82">
        <v>219</v>
      </c>
      <c r="AM172" s="83">
        <f t="shared" si="356"/>
        <v>851</v>
      </c>
      <c r="AN172" s="19">
        <f t="shared" si="408"/>
        <v>0.14814814814814814</v>
      </c>
      <c r="AO172" s="78">
        <v>1110</v>
      </c>
      <c r="AP172" s="79">
        <f t="shared" si="409"/>
        <v>999</v>
      </c>
      <c r="AQ172" s="79">
        <v>219</v>
      </c>
      <c r="AR172" s="80">
        <f t="shared" si="357"/>
        <v>851</v>
      </c>
      <c r="AS172" s="17">
        <f t="shared" si="410"/>
        <v>0.14814814814814814</v>
      </c>
      <c r="AT172" s="81">
        <v>1221</v>
      </c>
      <c r="AU172" s="82">
        <f t="shared" si="411"/>
        <v>1098.9000000000001</v>
      </c>
      <c r="AV172" s="82">
        <v>134</v>
      </c>
      <c r="AW172" s="83">
        <f t="shared" si="358"/>
        <v>936</v>
      </c>
      <c r="AX172" s="19">
        <f t="shared" si="412"/>
        <v>0.1482391482391483</v>
      </c>
      <c r="AY172" s="78">
        <v>0</v>
      </c>
      <c r="AZ172" s="79" t="str">
        <f t="shared" si="413"/>
        <v/>
      </c>
      <c r="BA172" s="79">
        <v>0</v>
      </c>
      <c r="BB172" s="80" t="str">
        <f t="shared" si="359"/>
        <v/>
      </c>
      <c r="BC172" s="17" t="str">
        <f t="shared" si="414"/>
        <v/>
      </c>
    </row>
    <row r="173" spans="1:55" s="5" customFormat="1" ht="12.75" customHeight="1">
      <c r="A173" s="43" t="s">
        <v>305</v>
      </c>
      <c r="B173" s="40" t="s">
        <v>153</v>
      </c>
      <c r="C173" s="4"/>
      <c r="D173" s="50" t="s">
        <v>516</v>
      </c>
      <c r="E173" s="41" t="s">
        <v>209</v>
      </c>
      <c r="F173" s="84">
        <v>2199</v>
      </c>
      <c r="G173" s="84">
        <v>1999</v>
      </c>
      <c r="H173" s="143">
        <v>1460</v>
      </c>
      <c r="I173" s="143">
        <v>0</v>
      </c>
      <c r="J173" s="97">
        <f t="shared" si="437"/>
        <v>1460</v>
      </c>
      <c r="K173" s="71">
        <v>1332</v>
      </c>
      <c r="L173" s="72">
        <f>IFERROR(IF(K173&gt;1,K173*0.9,""),"")</f>
        <v>1198.8</v>
      </c>
      <c r="M173" s="72">
        <v>479</v>
      </c>
      <c r="N173" s="73">
        <f t="shared" si="351"/>
        <v>981</v>
      </c>
      <c r="O173" s="16">
        <f>IFERROR(IF((IFERROR(IF(M173&gt;1,(L173-N173)/L173,""),(($G173*0.9)-N173)/($G173*0.9)))&gt;1%,IFERROR(IF(M173&gt;1,(L173-N173)/L173,""),(($G173*0.9)-N173)/($G173*0.9)),""),"")</f>
        <v>0.18168168168168164</v>
      </c>
      <c r="P173" s="74">
        <v>1332</v>
      </c>
      <c r="Q173" s="75">
        <f>IFERROR(IF(P173&gt;1,P173*0.9,""),"")</f>
        <v>1198.8</v>
      </c>
      <c r="R173" s="75">
        <v>479</v>
      </c>
      <c r="S173" s="76">
        <f t="shared" si="352"/>
        <v>981</v>
      </c>
      <c r="T173" s="18">
        <f>IFERROR(IF((IFERROR(IF(R173&gt;1,(Q173-S173)/Q173,""),(($G173*0.9)-S173)/($G173*0.9)))&gt;1%,IFERROR(IF(R173&gt;1,(Q173-S173)/Q173,""),(($G173*0.9)-S173)/($G173*0.9)),""),"")</f>
        <v>0.18168168168168164</v>
      </c>
      <c r="U173" s="71">
        <v>0</v>
      </c>
      <c r="V173" s="72" t="str">
        <f t="shared" ref="V173:V177" si="438">IFERROR(IF(U173&gt;1,U173*0.9,""),"")</f>
        <v/>
      </c>
      <c r="W173" s="72">
        <v>0</v>
      </c>
      <c r="X173" s="73" t="str">
        <f t="shared" si="353"/>
        <v/>
      </c>
      <c r="Y173" s="16" t="str">
        <f>IFERROR(IF((IFERROR(IF(W173&gt;1,(V173-X173)/V173,""),(($G173*0.9)-X173)/($G173*0.9)))&gt;1%,IFERROR(IF(W173&gt;1,(V173-X173)/V173,""),(($G173*0.9)-X173)/($G173*0.9)),""),"")</f>
        <v/>
      </c>
      <c r="Z173" s="74">
        <v>1443</v>
      </c>
      <c r="AA173" s="75">
        <f>IFERROR(IF(Z173&gt;1,Z173*0.9,""),"")</f>
        <v>1298.7</v>
      </c>
      <c r="AB173" s="75">
        <v>399</v>
      </c>
      <c r="AC173" s="76">
        <f t="shared" si="354"/>
        <v>1061</v>
      </c>
      <c r="AD173" s="18">
        <f>IFERROR(IF((IFERROR(IF(AB173&gt;1,(AA173-AC173)/AA173,""),(($G173*0.9)-AC173)/($G173*0.9)))&gt;1%,IFERROR(IF(AB173&gt;1,(AA173-AC173)/AA173,""),(($G173*0.9)-AC173)/($G173*0.9)),""),"")</f>
        <v>0.18302918302918306</v>
      </c>
      <c r="AE173" s="71">
        <v>0</v>
      </c>
      <c r="AF173" s="72" t="str">
        <f>IFERROR(IF(AE173&gt;1,AE173*0.9,""),"")</f>
        <v/>
      </c>
      <c r="AG173" s="72">
        <v>0</v>
      </c>
      <c r="AH173" s="73" t="str">
        <f t="shared" si="355"/>
        <v/>
      </c>
      <c r="AI173" s="16" t="str">
        <f>IFERROR(IF((IFERROR(IF(AG173&gt;1,(AF173-AH173)/AF173,""),(($G173*0.9)-AH173)/($G173*0.9)))&gt;1%,IFERROR(IF(AG173&gt;1,(AF173-AH173)/AF173,""),(($G173*0.9)-AH173)/($G173*0.9)),""),"")</f>
        <v/>
      </c>
      <c r="AJ173" s="74">
        <v>1110</v>
      </c>
      <c r="AK173" s="75">
        <f>IFERROR(IF(AJ173&gt;1,AJ173*0.9,""),"")</f>
        <v>999</v>
      </c>
      <c r="AL173" s="75">
        <v>636</v>
      </c>
      <c r="AM173" s="76">
        <f t="shared" si="356"/>
        <v>824</v>
      </c>
      <c r="AN173" s="18">
        <f>IFERROR(IF((IFERROR(IF(AL173&gt;1,(AK173-AM173)/AK173,""),(($G173*0.9)-AM173)/($G173*0.9)))&gt;1%,IFERROR(IF(AL173&gt;1,(AK173-AM173)/AK173,""),(($G173*0.9)-AM173)/($G173*0.9)),""),"")</f>
        <v>0.17517517517517517</v>
      </c>
      <c r="AO173" s="71">
        <v>1110</v>
      </c>
      <c r="AP173" s="72">
        <f>IFERROR(IF(AO173&gt;1,AO173*0.9,""),"")</f>
        <v>999</v>
      </c>
      <c r="AQ173" s="72">
        <v>636</v>
      </c>
      <c r="AR173" s="73">
        <f t="shared" si="357"/>
        <v>824</v>
      </c>
      <c r="AS173" s="16">
        <f>IFERROR(IF((IFERROR(IF(AQ173&gt;1,(AP173-AR173)/AP173,""),(($G173*0.9)-AR173)/($G173*0.9)))&gt;1%,IFERROR(IF(AQ173&gt;1,(AP173-AR173)/AP173,""),(($G173*0.9)-AR173)/($G173*0.9)),""),"")</f>
        <v>0.17517517517517517</v>
      </c>
      <c r="AT173" s="74">
        <v>0</v>
      </c>
      <c r="AU173" s="75" t="str">
        <f t="shared" ref="AU173:AU177" si="439">IFERROR(IF(AT173&gt;1,AT173*0.9,""),"")</f>
        <v/>
      </c>
      <c r="AV173" s="75">
        <v>0</v>
      </c>
      <c r="AW173" s="76" t="str">
        <f t="shared" si="358"/>
        <v/>
      </c>
      <c r="AX173" s="18" t="str">
        <f t="shared" si="412"/>
        <v/>
      </c>
      <c r="AY173" s="71">
        <v>1332</v>
      </c>
      <c r="AZ173" s="72">
        <f t="shared" ref="AZ173:AZ177" si="440">IFERROR(IF(AY173&gt;1,AY173*0.9,""),"")</f>
        <v>1198.8</v>
      </c>
      <c r="BA173" s="72">
        <v>479</v>
      </c>
      <c r="BB173" s="73">
        <f t="shared" si="359"/>
        <v>981</v>
      </c>
      <c r="BC173" s="16">
        <f>IFERROR(IF((IFERROR(IF(BA173&gt;1,(AZ173-BB173)/AZ173,""),(($G173*0.9)-BB173)/($G173*0.9)))&gt;1%,IFERROR(IF(BA173&gt;1,(AZ173-BB173)/AZ173,""),(($G173*0.9)-BB173)/($G173*0.9)),""),"")</f>
        <v>0.18168168168168164</v>
      </c>
    </row>
    <row r="174" spans="1:55" s="5" customFormat="1" ht="12.75" customHeight="1">
      <c r="A174" s="169" t="s">
        <v>477</v>
      </c>
      <c r="B174" s="40" t="s">
        <v>153</v>
      </c>
      <c r="C174" s="171" t="s">
        <v>6</v>
      </c>
      <c r="D174" s="50" t="s">
        <v>516</v>
      </c>
      <c r="E174" s="173" t="s">
        <v>209</v>
      </c>
      <c r="F174" s="84">
        <v>2419</v>
      </c>
      <c r="G174" s="84">
        <v>2199</v>
      </c>
      <c r="H174" s="143">
        <v>1605</v>
      </c>
      <c r="I174" s="143">
        <v>0</v>
      </c>
      <c r="J174" s="97">
        <f t="shared" si="437"/>
        <v>1605</v>
      </c>
      <c r="K174" s="71">
        <v>1554</v>
      </c>
      <c r="L174" s="72">
        <f t="shared" ref="L174" si="441">IFERROR(IF(K174&gt;1,K174*0.9,""),"")</f>
        <v>1398.6000000000001</v>
      </c>
      <c r="M174" s="72">
        <v>463</v>
      </c>
      <c r="N174" s="73">
        <f t="shared" si="351"/>
        <v>1142</v>
      </c>
      <c r="O174" s="16">
        <f t="shared" ref="O174" si="442">IFERROR(IF((IFERROR(IF(M174&gt;1,(L174-N174)/L174,""),(($G174*0.9)-N174)/($G174*0.9)))&gt;1%,IFERROR(IF(M174&gt;1,(L174-N174)/L174,""),(($G174*0.9)-N174)/($G174*0.9)),""),"")</f>
        <v>0.18346918346918356</v>
      </c>
      <c r="P174" s="74">
        <v>0</v>
      </c>
      <c r="Q174" s="75" t="str">
        <f t="shared" ref="Q174" si="443">IFERROR(IF(P174&gt;1,P174*0.9,""),"")</f>
        <v/>
      </c>
      <c r="R174" s="75">
        <v>0</v>
      </c>
      <c r="S174" s="76" t="str">
        <f t="shared" si="352"/>
        <v/>
      </c>
      <c r="T174" s="18" t="str">
        <f t="shared" ref="T174" si="444">IFERROR(IF((IFERROR(IF(R174&gt;1,(Q174-S174)/Q174,""),(($G174*0.9)-S174)/($G174*0.9)))&gt;1%,IFERROR(IF(R174&gt;1,(Q174-S174)/Q174,""),(($G174*0.9)-S174)/($G174*0.9)),""),"")</f>
        <v/>
      </c>
      <c r="U174" s="71">
        <v>0</v>
      </c>
      <c r="V174" s="72" t="str">
        <f t="shared" si="438"/>
        <v/>
      </c>
      <c r="W174" s="72">
        <v>0</v>
      </c>
      <c r="X174" s="73" t="str">
        <f t="shared" si="353"/>
        <v/>
      </c>
      <c r="Y174" s="16" t="str">
        <f t="shared" ref="Y174" si="445">IFERROR(IF((IFERROR(IF(W174&gt;1,(V174-X174)/V174,""),(($G174*0.9)-X174)/($G174*0.9)))&gt;1%,IFERROR(IF(W174&gt;1,(V174-X174)/V174,""),(($G174*0.9)-X174)/($G174*0.9)),""),"")</f>
        <v/>
      </c>
      <c r="Z174" s="74">
        <v>1666</v>
      </c>
      <c r="AA174" s="75">
        <f t="shared" ref="AA174" si="446">IFERROR(IF(Z174&gt;1,Z174*0.9,""),"")</f>
        <v>1499.4</v>
      </c>
      <c r="AB174" s="75">
        <v>384</v>
      </c>
      <c r="AC174" s="76">
        <f t="shared" si="354"/>
        <v>1221</v>
      </c>
      <c r="AD174" s="18">
        <f t="shared" ref="AD174" si="447">IFERROR(IF((IFERROR(IF(AB174&gt;1,(AA174-AC174)/AA174,""),(($G174*0.9)-AC174)/($G174*0.9)))&gt;1%,IFERROR(IF(AB174&gt;1,(AA174-AC174)/AA174,""),(($G174*0.9)-AC174)/($G174*0.9)),""),"")</f>
        <v>0.1856742697078832</v>
      </c>
      <c r="AE174" s="71">
        <v>0</v>
      </c>
      <c r="AF174" s="72" t="str">
        <f t="shared" ref="AF174" si="448">IFERROR(IF(AE174&gt;1,AE174*0.9,""),"")</f>
        <v/>
      </c>
      <c r="AG174" s="72">
        <v>0</v>
      </c>
      <c r="AH174" s="73" t="str">
        <f t="shared" si="355"/>
        <v/>
      </c>
      <c r="AI174" s="16" t="str">
        <f t="shared" ref="AI174" si="449">IFERROR(IF((IFERROR(IF(AG174&gt;1,(AF174-AH174)/AF174,""),(($G174*0.9)-AH174)/($G174*0.9)))&gt;1%,IFERROR(IF(AG174&gt;1,(AF174-AH174)/AF174,""),(($G174*0.9)-AH174)/($G174*0.9)),""),"")</f>
        <v/>
      </c>
      <c r="AJ174" s="74">
        <v>1332</v>
      </c>
      <c r="AK174" s="75">
        <f t="shared" ref="AK174" si="450">IFERROR(IF(AJ174&gt;1,AJ174*0.9,""),"")</f>
        <v>1198.8</v>
      </c>
      <c r="AL174" s="75">
        <v>623</v>
      </c>
      <c r="AM174" s="76">
        <f t="shared" si="356"/>
        <v>982</v>
      </c>
      <c r="AN174" s="18">
        <f t="shared" ref="AN174" si="451">IFERROR(IF((IFERROR(IF(AL174&gt;1,(AK174-AM174)/AK174,""),(($G174*0.9)-AM174)/($G174*0.9)))&gt;1%,IFERROR(IF(AL174&gt;1,(AK174-AM174)/AK174,""),(($G174*0.9)-AM174)/($G174*0.9)),""),"")</f>
        <v>0.18084751418084749</v>
      </c>
      <c r="AO174" s="71">
        <v>1332</v>
      </c>
      <c r="AP174" s="72">
        <f t="shared" ref="AP174" si="452">IFERROR(IF(AO174&gt;1,AO174*0.9,""),"")</f>
        <v>1198.8</v>
      </c>
      <c r="AQ174" s="72">
        <v>623</v>
      </c>
      <c r="AR174" s="73">
        <f t="shared" si="357"/>
        <v>982</v>
      </c>
      <c r="AS174" s="16">
        <f t="shared" ref="AS174" si="453">IFERROR(IF((IFERROR(IF(AQ174&gt;1,(AP174-AR174)/AP174,""),(($G174*0.9)-AR174)/($G174*0.9)))&gt;1%,IFERROR(IF(AQ174&gt;1,(AP174-AR174)/AP174,""),(($G174*0.9)-AR174)/($G174*0.9)),""),"")</f>
        <v>0.18084751418084749</v>
      </c>
      <c r="AT174" s="74">
        <v>0</v>
      </c>
      <c r="AU174" s="75" t="str">
        <f t="shared" si="439"/>
        <v/>
      </c>
      <c r="AV174" s="75">
        <v>0</v>
      </c>
      <c r="AW174" s="76" t="str">
        <f t="shared" si="358"/>
        <v/>
      </c>
      <c r="AX174" s="18" t="str">
        <f t="shared" ref="AX174" si="454">IFERROR(IF((IFERROR(IF(AV174&gt;1,(AU174-AW174)/AU174,""),(($G174*0.9)-AW174)/($G174*0.9)))&gt;1%,IFERROR(IF(AV174&gt;1,(AU174-AW174)/AU174,""),(($G174*0.9)-AW174)/($G174*0.9)),""),"")</f>
        <v/>
      </c>
      <c r="AY174" s="71">
        <v>1554</v>
      </c>
      <c r="AZ174" s="72">
        <f t="shared" si="440"/>
        <v>1398.6000000000001</v>
      </c>
      <c r="BA174" s="72">
        <v>463</v>
      </c>
      <c r="BB174" s="73">
        <f t="shared" si="359"/>
        <v>1142</v>
      </c>
      <c r="BC174" s="16">
        <f t="shared" ref="BC174" si="455">IFERROR(IF((IFERROR(IF(BA174&gt;1,(AZ174-BB174)/AZ174,""),(($G174*0.9)-BB174)/($G174*0.9)))&gt;1%,IFERROR(IF(BA174&gt;1,(AZ174-BB174)/AZ174,""),(($G174*0.9)-BB174)/($G174*0.9)),""),"")</f>
        <v>0.18346918346918356</v>
      </c>
    </row>
    <row r="175" spans="1:55" s="5" customFormat="1" ht="12.75" customHeight="1" thickBot="1">
      <c r="A175" s="44" t="s">
        <v>393</v>
      </c>
      <c r="B175" s="38" t="s">
        <v>153</v>
      </c>
      <c r="C175" s="9"/>
      <c r="D175" s="51" t="s">
        <v>516</v>
      </c>
      <c r="E175" s="2" t="s">
        <v>209</v>
      </c>
      <c r="F175" s="85">
        <v>2199</v>
      </c>
      <c r="G175" s="85">
        <v>1999</v>
      </c>
      <c r="H175" s="144">
        <v>1460</v>
      </c>
      <c r="I175" s="144">
        <v>0</v>
      </c>
      <c r="J175" s="99">
        <f t="shared" si="437"/>
        <v>1460</v>
      </c>
      <c r="K175" s="78">
        <v>1332</v>
      </c>
      <c r="L175" s="79">
        <f>IFERROR(IF(K175&gt;1,K175*0.9,""),"")</f>
        <v>1198.8</v>
      </c>
      <c r="M175" s="79">
        <v>479</v>
      </c>
      <c r="N175" s="80">
        <f t="shared" si="351"/>
        <v>981</v>
      </c>
      <c r="O175" s="17">
        <f>IFERROR(IF((IFERROR(IF(M175&gt;1,(L175-N175)/L175,""),(($G175*0.9)-N175)/($G175*0.9)))&gt;1%,IFERROR(IF(M175&gt;1,(L175-N175)/L175,""),(($G175*0.9)-N175)/($G175*0.9)),""),"")</f>
        <v>0.18168168168168164</v>
      </c>
      <c r="P175" s="81">
        <v>1332</v>
      </c>
      <c r="Q175" s="82">
        <f>IFERROR(IF(P175&gt;1,P175*0.9,""),"")</f>
        <v>1198.8</v>
      </c>
      <c r="R175" s="82">
        <v>479</v>
      </c>
      <c r="S175" s="83">
        <f t="shared" si="352"/>
        <v>981</v>
      </c>
      <c r="T175" s="19">
        <f>IFERROR(IF((IFERROR(IF(R175&gt;1,(Q175-S175)/Q175,""),(($G175*0.9)-S175)/($G175*0.9)))&gt;1%,IFERROR(IF(R175&gt;1,(Q175-S175)/Q175,""),(($G175*0.9)-S175)/($G175*0.9)),""),"")</f>
        <v>0.18168168168168164</v>
      </c>
      <c r="U175" s="78">
        <v>0</v>
      </c>
      <c r="V175" s="79" t="str">
        <f t="shared" si="438"/>
        <v/>
      </c>
      <c r="W175" s="79">
        <v>0</v>
      </c>
      <c r="X175" s="80" t="str">
        <f t="shared" si="353"/>
        <v/>
      </c>
      <c r="Y175" s="17" t="str">
        <f>IFERROR(IF((IFERROR(IF(W175&gt;1,(V175-X175)/V175,""),(($G175*0.9)-X175)/($G175*0.9)))&gt;1%,IFERROR(IF(W175&gt;1,(V175-X175)/V175,""),(($G175*0.9)-X175)/($G175*0.9)),""),"")</f>
        <v/>
      </c>
      <c r="Z175" s="81">
        <v>1443</v>
      </c>
      <c r="AA175" s="82">
        <f>IFERROR(IF(Z175&gt;1,Z175*0.9,""),"")</f>
        <v>1298.7</v>
      </c>
      <c r="AB175" s="82">
        <v>399</v>
      </c>
      <c r="AC175" s="83">
        <f t="shared" si="354"/>
        <v>1061</v>
      </c>
      <c r="AD175" s="19">
        <f>IFERROR(IF((IFERROR(IF(AB175&gt;1,(AA175-AC175)/AA175,""),(($G175*0.9)-AC175)/($G175*0.9)))&gt;1%,IFERROR(IF(AB175&gt;1,(AA175-AC175)/AA175,""),(($G175*0.9)-AC175)/($G175*0.9)),""),"")</f>
        <v>0.18302918302918306</v>
      </c>
      <c r="AE175" s="78">
        <v>0</v>
      </c>
      <c r="AF175" s="79" t="str">
        <f>IFERROR(IF(AE175&gt;1,AE175*0.9,""),"")</f>
        <v/>
      </c>
      <c r="AG175" s="79">
        <v>0</v>
      </c>
      <c r="AH175" s="80" t="str">
        <f t="shared" si="355"/>
        <v/>
      </c>
      <c r="AI175" s="17" t="str">
        <f>IFERROR(IF((IFERROR(IF(AG175&gt;1,(AF175-AH175)/AF175,""),(($G175*0.9)-AH175)/($G175*0.9)))&gt;1%,IFERROR(IF(AG175&gt;1,(AF175-AH175)/AF175,""),(($G175*0.9)-AH175)/($G175*0.9)),""),"")</f>
        <v/>
      </c>
      <c r="AJ175" s="81">
        <v>1110</v>
      </c>
      <c r="AK175" s="82">
        <f>IFERROR(IF(AJ175&gt;1,AJ175*0.9,""),"")</f>
        <v>999</v>
      </c>
      <c r="AL175" s="82">
        <v>636</v>
      </c>
      <c r="AM175" s="83">
        <f t="shared" si="356"/>
        <v>824</v>
      </c>
      <c r="AN175" s="19">
        <f>IFERROR(IF((IFERROR(IF(AL175&gt;1,(AK175-AM175)/AK175,""),(($G175*0.9)-AM175)/($G175*0.9)))&gt;1%,IFERROR(IF(AL175&gt;1,(AK175-AM175)/AK175,""),(($G175*0.9)-AM175)/($G175*0.9)),""),"")</f>
        <v>0.17517517517517517</v>
      </c>
      <c r="AO175" s="78">
        <v>1110</v>
      </c>
      <c r="AP175" s="79">
        <f>IFERROR(IF(AO175&gt;1,AO175*0.9,""),"")</f>
        <v>999</v>
      </c>
      <c r="AQ175" s="79">
        <v>636</v>
      </c>
      <c r="AR175" s="80">
        <f t="shared" si="357"/>
        <v>824</v>
      </c>
      <c r="AS175" s="17">
        <f>IFERROR(IF((IFERROR(IF(AQ175&gt;1,(AP175-AR175)/AP175,""),(($G175*0.9)-AR175)/($G175*0.9)))&gt;1%,IFERROR(IF(AQ175&gt;1,(AP175-AR175)/AP175,""),(($G175*0.9)-AR175)/($G175*0.9)),""),"")</f>
        <v>0.17517517517517517</v>
      </c>
      <c r="AT175" s="81">
        <v>0</v>
      </c>
      <c r="AU175" s="82" t="str">
        <f t="shared" si="439"/>
        <v/>
      </c>
      <c r="AV175" s="82">
        <v>0</v>
      </c>
      <c r="AW175" s="83" t="str">
        <f t="shared" si="358"/>
        <v/>
      </c>
      <c r="AX175" s="19" t="str">
        <f t="shared" si="412"/>
        <v/>
      </c>
      <c r="AY175" s="78">
        <v>1332</v>
      </c>
      <c r="AZ175" s="79">
        <f t="shared" si="440"/>
        <v>1198.8</v>
      </c>
      <c r="BA175" s="79">
        <v>479</v>
      </c>
      <c r="BB175" s="80">
        <f t="shared" si="359"/>
        <v>981</v>
      </c>
      <c r="BC175" s="17">
        <f>IFERROR(IF((IFERROR(IF(BA175&gt;1,(AZ175-BB175)/AZ175,""),(($G175*0.9)-BB175)/($G175*0.9)))&gt;1%,IFERROR(IF(BA175&gt;1,(AZ175-BB175)/AZ175,""),(($G175*0.9)-BB175)/($G175*0.9)),""),"")</f>
        <v>0.18168168168168164</v>
      </c>
    </row>
    <row r="176" spans="1:55" s="5" customFormat="1" ht="12.75" customHeight="1">
      <c r="A176" s="45" t="s">
        <v>445</v>
      </c>
      <c r="B176" s="36" t="s">
        <v>153</v>
      </c>
      <c r="C176" s="6"/>
      <c r="D176" s="52" t="s">
        <v>516</v>
      </c>
      <c r="E176" s="7" t="s">
        <v>145</v>
      </c>
      <c r="F176" s="86">
        <v>802</v>
      </c>
      <c r="G176" s="86">
        <v>729</v>
      </c>
      <c r="H176" s="145">
        <v>584</v>
      </c>
      <c r="I176" s="145">
        <v>0</v>
      </c>
      <c r="J176" s="95">
        <f t="shared" si="437"/>
        <v>584</v>
      </c>
      <c r="K176" s="108">
        <v>554</v>
      </c>
      <c r="L176" s="109">
        <f t="shared" ref="L176" si="456">IFERROR(IF(K176&gt;1,K176*0.9,""),"")</f>
        <v>498.6</v>
      </c>
      <c r="M176" s="109">
        <v>139</v>
      </c>
      <c r="N176" s="112">
        <f t="shared" si="351"/>
        <v>445</v>
      </c>
      <c r="O176" s="15">
        <f t="shared" ref="O176" si="457">IFERROR(IF((IFERROR(IF(M176&gt;1,(L176-N176)/L176,""),(($G176*0.9)-N176)/($G176*0.9)))&gt;1%,IFERROR(IF(M176&gt;1,(L176-N176)/L176,""),(($G176*0.9)-N176)/($G176*0.9)),""),"")</f>
        <v>0.10750100280786205</v>
      </c>
      <c r="P176" s="110">
        <v>554</v>
      </c>
      <c r="Q176" s="111">
        <f t="shared" ref="Q176" si="458">IFERROR(IF(P176&gt;1,P176*0.9,""),"")</f>
        <v>498.6</v>
      </c>
      <c r="R176" s="111">
        <v>139</v>
      </c>
      <c r="S176" s="113">
        <f t="shared" si="352"/>
        <v>445</v>
      </c>
      <c r="T176" s="20">
        <f t="shared" ref="T176" si="459">IFERROR(IF((IFERROR(IF(R176&gt;1,(Q176-S176)/Q176,""),(($G176*0.9)-S176)/($G176*0.9)))&gt;1%,IFERROR(IF(R176&gt;1,(Q176-S176)/Q176,""),(($G176*0.9)-S176)/($G176*0.9)),""),"")</f>
        <v>0.10750100280786205</v>
      </c>
      <c r="U176" s="108">
        <v>0</v>
      </c>
      <c r="V176" s="109" t="str">
        <f t="shared" si="438"/>
        <v/>
      </c>
      <c r="W176" s="109">
        <v>0</v>
      </c>
      <c r="X176" s="112" t="str">
        <f t="shared" si="353"/>
        <v/>
      </c>
      <c r="Y176" s="15" t="str">
        <f t="shared" ref="Y176" si="460">IFERROR(IF((IFERROR(IF(W176&gt;1,(V176-X176)/V176,""),(($G176*0.9)-X176)/($G176*0.9)))&gt;1%,IFERROR(IF(W176&gt;1,(V176-X176)/V176,""),(($G176*0.9)-X176)/($G176*0.9)),""),"")</f>
        <v/>
      </c>
      <c r="Z176" s="110">
        <v>610</v>
      </c>
      <c r="AA176" s="111">
        <f t="shared" ref="AA176" si="461">IFERROR(IF(Z176&gt;1,Z176*0.9,""),"")</f>
        <v>549</v>
      </c>
      <c r="AB176" s="111">
        <v>95</v>
      </c>
      <c r="AC176" s="113">
        <f t="shared" si="354"/>
        <v>489</v>
      </c>
      <c r="AD176" s="20">
        <f t="shared" ref="AD176" si="462">IFERROR(IF((IFERROR(IF(AB176&gt;1,(AA176-AC176)/AA176,""),(($G176*0.9)-AC176)/($G176*0.9)))&gt;1%,IFERROR(IF(AB176&gt;1,(AA176-AC176)/AA176,""),(($G176*0.9)-AC176)/($G176*0.9)),""),"")</f>
        <v>0.10928961748633879</v>
      </c>
      <c r="AE176" s="108">
        <v>0</v>
      </c>
      <c r="AF176" s="109" t="str">
        <f t="shared" ref="AF176" si="463">IFERROR(IF(AE176&gt;1,AE176*0.9,""),"")</f>
        <v/>
      </c>
      <c r="AG176" s="109">
        <v>0</v>
      </c>
      <c r="AH176" s="112" t="str">
        <f t="shared" si="355"/>
        <v/>
      </c>
      <c r="AI176" s="15" t="str">
        <f t="shared" ref="AI176" si="464">IFERROR(IF((IFERROR(IF(AG176&gt;1,(AF176-AH176)/AF176,""),(($G176*0.9)-AH176)/($G176*0.9)))&gt;1%,IFERROR(IF(AG176&gt;1,(AF176-AH176)/AF176,""),(($G176*0.9)-AH176)/($G176*0.9)),""),"")</f>
        <v/>
      </c>
      <c r="AJ176" s="110">
        <v>443</v>
      </c>
      <c r="AK176" s="111">
        <f t="shared" ref="AK176" si="465">IFERROR(IF(AJ176&gt;1,AJ176*0.9,""),"")</f>
        <v>398.7</v>
      </c>
      <c r="AL176" s="111">
        <v>224</v>
      </c>
      <c r="AM176" s="113">
        <f t="shared" si="356"/>
        <v>360</v>
      </c>
      <c r="AN176" s="20">
        <f t="shared" ref="AN176" si="466">IFERROR(IF((IFERROR(IF(AL176&gt;1,(AK176-AM176)/AK176,""),(($G176*0.9)-AM176)/($G176*0.9)))&gt;1%,IFERROR(IF(AL176&gt;1,(AK176-AM176)/AK176,""),(($G176*0.9)-AM176)/($G176*0.9)),""),"")</f>
        <v>9.706546275395031E-2</v>
      </c>
      <c r="AO176" s="108">
        <v>443</v>
      </c>
      <c r="AP176" s="109">
        <f t="shared" ref="AP176" si="467">IFERROR(IF(AO176&gt;1,AO176*0.9,""),"")</f>
        <v>398.7</v>
      </c>
      <c r="AQ176" s="109">
        <v>224</v>
      </c>
      <c r="AR176" s="112">
        <f t="shared" si="357"/>
        <v>360</v>
      </c>
      <c r="AS176" s="15">
        <f t="shared" ref="AS176" si="468">IFERROR(IF((IFERROR(IF(AQ176&gt;1,(AP176-AR176)/AP176,""),(($G176*0.9)-AR176)/($G176*0.9)))&gt;1%,IFERROR(IF(AQ176&gt;1,(AP176-AR176)/AP176,""),(($G176*0.9)-AR176)/($G176*0.9)),""),"")</f>
        <v>9.706546275395031E-2</v>
      </c>
      <c r="AT176" s="110">
        <v>0</v>
      </c>
      <c r="AU176" s="111" t="str">
        <f t="shared" ref="AU176" si="469">IFERROR(IF(AT176&gt;1,AT176*0.9,""),"")</f>
        <v/>
      </c>
      <c r="AV176" s="111">
        <v>0</v>
      </c>
      <c r="AW176" s="113" t="str">
        <f t="shared" si="358"/>
        <v/>
      </c>
      <c r="AX176" s="20" t="str">
        <f t="shared" ref="AX176" si="470">IFERROR(IF((IFERROR(IF(AV176&gt;1,(AU176-AW176)/AU176,""),(($G176*0.9)-AW176)/($G176*0.9)))&gt;1%,IFERROR(IF(AV176&gt;1,(AU176-AW176)/AU176,""),(($G176*0.9)-AW176)/($G176*0.9)),""),"")</f>
        <v/>
      </c>
      <c r="AY176" s="108">
        <v>499</v>
      </c>
      <c r="AZ176" s="109">
        <f t="shared" ref="AZ176" si="471">IFERROR(IF(AY176&gt;1,AY176*0.9,""),"")</f>
        <v>449.1</v>
      </c>
      <c r="BA176" s="109">
        <v>182</v>
      </c>
      <c r="BB176" s="112">
        <f t="shared" si="359"/>
        <v>402</v>
      </c>
      <c r="BC176" s="15">
        <f t="shared" ref="BC176" si="472">IFERROR(IF((IFERROR(IF(BA176&gt;1,(AZ176-BB176)/AZ176,""),(($G176*0.9)-BB176)/($G176*0.9)))&gt;1%,IFERROR(IF(BA176&gt;1,(AZ176-BB176)/AZ176,""),(($G176*0.9)-BB176)/($G176*0.9)),""),"")</f>
        <v>0.10487641950567807</v>
      </c>
    </row>
    <row r="177" spans="1:55" s="5" customFormat="1" ht="12.75" customHeight="1">
      <c r="A177" s="45" t="s">
        <v>107</v>
      </c>
      <c r="B177" s="36" t="s">
        <v>153</v>
      </c>
      <c r="C177" s="4" t="s">
        <v>499</v>
      </c>
      <c r="D177" s="52">
        <v>0.47</v>
      </c>
      <c r="E177" s="7" t="s">
        <v>145</v>
      </c>
      <c r="F177" s="86">
        <v>802</v>
      </c>
      <c r="G177" s="86">
        <v>729</v>
      </c>
      <c r="H177" s="145">
        <v>584</v>
      </c>
      <c r="I177" s="145">
        <v>0</v>
      </c>
      <c r="J177" s="95">
        <f t="shared" si="437"/>
        <v>584</v>
      </c>
      <c r="K177" s="108">
        <v>554</v>
      </c>
      <c r="L177" s="109">
        <f t="shared" ref="L177" si="473">IFERROR(IF(K177&gt;1,K177*0.9,""),"")</f>
        <v>498.6</v>
      </c>
      <c r="M177" s="109">
        <v>139</v>
      </c>
      <c r="N177" s="112">
        <f t="shared" si="351"/>
        <v>445</v>
      </c>
      <c r="O177" s="15">
        <f t="shared" ref="O177" si="474">IFERROR(IF((IFERROR(IF(M177&gt;1,(L177-N177)/L177,""),(($G177*0.9)-N177)/($G177*0.9)))&gt;1%,IFERROR(IF(M177&gt;1,(L177-N177)/L177,""),(($G177*0.9)-N177)/($G177*0.9)),""),"")</f>
        <v>0.10750100280786205</v>
      </c>
      <c r="P177" s="110">
        <v>554</v>
      </c>
      <c r="Q177" s="111">
        <f>IFERROR(IF(P177&gt;1,P177*0.9,""),"")</f>
        <v>498.6</v>
      </c>
      <c r="R177" s="111">
        <v>139</v>
      </c>
      <c r="S177" s="113">
        <f t="shared" si="352"/>
        <v>445</v>
      </c>
      <c r="T177" s="20">
        <f t="shared" ref="T177" si="475">IFERROR(IF((IFERROR(IF(R177&gt;1,(Q177-S177)/Q177,""),(($G177*0.9)-S177)/($G177*0.9)))&gt;1%,IFERROR(IF(R177&gt;1,(Q177-S177)/Q177,""),(($G177*0.9)-S177)/($G177*0.9)),""),"")</f>
        <v>0.10750100280786205</v>
      </c>
      <c r="U177" s="108">
        <v>0</v>
      </c>
      <c r="V177" s="109" t="str">
        <f t="shared" si="438"/>
        <v/>
      </c>
      <c r="W177" s="109">
        <v>0</v>
      </c>
      <c r="X177" s="112" t="str">
        <f t="shared" si="353"/>
        <v/>
      </c>
      <c r="Y177" s="15" t="str">
        <f t="shared" ref="Y177" si="476">IFERROR(IF((IFERROR(IF(W177&gt;1,(V177-X177)/V177,""),(($G177*0.9)-X177)/($G177*0.9)))&gt;1%,IFERROR(IF(W177&gt;1,(V177-X177)/V177,""),(($G177*0.9)-X177)/($G177*0.9)),""),"")</f>
        <v/>
      </c>
      <c r="Z177" s="110">
        <v>610</v>
      </c>
      <c r="AA177" s="111">
        <f>IFERROR(IF(Z177&gt;1,Z177*0.9,""),"")</f>
        <v>549</v>
      </c>
      <c r="AB177" s="111">
        <v>95</v>
      </c>
      <c r="AC177" s="113">
        <f t="shared" si="354"/>
        <v>489</v>
      </c>
      <c r="AD177" s="20">
        <f t="shared" ref="AD177" si="477">IFERROR(IF((IFERROR(IF(AB177&gt;1,(AA177-AC177)/AA177,""),(($G177*0.9)-AC177)/($G177*0.9)))&gt;1%,IFERROR(IF(AB177&gt;1,(AA177-AC177)/AA177,""),(($G177*0.9)-AC177)/($G177*0.9)),""),"")</f>
        <v>0.10928961748633879</v>
      </c>
      <c r="AE177" s="108">
        <v>0</v>
      </c>
      <c r="AF177" s="109" t="str">
        <f t="shared" ref="AF177" si="478">IFERROR(IF(AE177&gt;1,AE177*0.9,""),"")</f>
        <v/>
      </c>
      <c r="AG177" s="109">
        <v>0</v>
      </c>
      <c r="AH177" s="112" t="str">
        <f t="shared" si="355"/>
        <v/>
      </c>
      <c r="AI177" s="15" t="str">
        <f t="shared" ref="AI177" si="479">IFERROR(IF((IFERROR(IF(AG177&gt;1,(AF177-AH177)/AF177,""),(($G177*0.9)-AH177)/($G177*0.9)))&gt;1%,IFERROR(IF(AG177&gt;1,(AF177-AH177)/AF177,""),(($G177*0.9)-AH177)/($G177*0.9)),""),"")</f>
        <v/>
      </c>
      <c r="AJ177" s="110">
        <v>443</v>
      </c>
      <c r="AK177" s="111">
        <f t="shared" ref="AK177" si="480">IFERROR(IF(AJ177&gt;1,AJ177*0.9,""),"")</f>
        <v>398.7</v>
      </c>
      <c r="AL177" s="111">
        <v>224</v>
      </c>
      <c r="AM177" s="113">
        <f t="shared" si="356"/>
        <v>360</v>
      </c>
      <c r="AN177" s="20">
        <f t="shared" ref="AN177" si="481">IFERROR(IF((IFERROR(IF(AL177&gt;1,(AK177-AM177)/AK177,""),(($G177*0.9)-AM177)/($G177*0.9)))&gt;1%,IFERROR(IF(AL177&gt;1,(AK177-AM177)/AK177,""),(($G177*0.9)-AM177)/($G177*0.9)),""),"")</f>
        <v>9.706546275395031E-2</v>
      </c>
      <c r="AO177" s="108">
        <v>443</v>
      </c>
      <c r="AP177" s="109">
        <f t="shared" ref="AP177" si="482">IFERROR(IF(AO177&gt;1,AO177*0.9,""),"")</f>
        <v>398.7</v>
      </c>
      <c r="AQ177" s="109">
        <v>224</v>
      </c>
      <c r="AR177" s="112">
        <f t="shared" si="357"/>
        <v>360</v>
      </c>
      <c r="AS177" s="15">
        <f t="shared" ref="AS177" si="483">IFERROR(IF((IFERROR(IF(AQ177&gt;1,(AP177-AR177)/AP177,""),(($G177*0.9)-AR177)/($G177*0.9)))&gt;1%,IFERROR(IF(AQ177&gt;1,(AP177-AR177)/AP177,""),(($G177*0.9)-AR177)/($G177*0.9)),""),"")</f>
        <v>9.706546275395031E-2</v>
      </c>
      <c r="AT177" s="110">
        <v>0</v>
      </c>
      <c r="AU177" s="111" t="str">
        <f t="shared" si="439"/>
        <v/>
      </c>
      <c r="AV177" s="111">
        <v>0</v>
      </c>
      <c r="AW177" s="113" t="str">
        <f t="shared" si="358"/>
        <v/>
      </c>
      <c r="AX177" s="20" t="str">
        <f t="shared" si="412"/>
        <v/>
      </c>
      <c r="AY177" s="108">
        <v>499</v>
      </c>
      <c r="AZ177" s="109">
        <f t="shared" si="440"/>
        <v>449.1</v>
      </c>
      <c r="BA177" s="109">
        <v>182</v>
      </c>
      <c r="BB177" s="112">
        <f t="shared" si="359"/>
        <v>402</v>
      </c>
      <c r="BC177" s="15">
        <f t="shared" ref="BC177" si="484">IFERROR(IF((IFERROR(IF(BA177&gt;1,(AZ177-BB177)/AZ177,""),(($G177*0.9)-BB177)/($G177*0.9)))&gt;1%,IFERROR(IF(BA177&gt;1,(AZ177-BB177)/AZ177,""),(($G177*0.9)-BB177)/($G177*0.9)),""),"")</f>
        <v>0.10487641950567807</v>
      </c>
    </row>
    <row r="178" spans="1:55" s="5" customFormat="1" ht="12.75" customHeight="1">
      <c r="A178" s="43" t="s">
        <v>106</v>
      </c>
      <c r="B178" s="40" t="s">
        <v>153</v>
      </c>
      <c r="C178" s="4"/>
      <c r="D178" s="50">
        <v>0.47</v>
      </c>
      <c r="E178" s="41" t="s">
        <v>145</v>
      </c>
      <c r="F178" s="84">
        <v>802</v>
      </c>
      <c r="G178" s="84">
        <v>729</v>
      </c>
      <c r="H178" s="143">
        <v>584</v>
      </c>
      <c r="I178" s="143">
        <v>0</v>
      </c>
      <c r="J178" s="97">
        <f t="shared" si="437"/>
        <v>584</v>
      </c>
      <c r="K178" s="71">
        <v>554</v>
      </c>
      <c r="L178" s="72">
        <f t="shared" ref="L178:L186" si="485">IFERROR(IF(K178&gt;1,K178*0.9,""),"")</f>
        <v>498.6</v>
      </c>
      <c r="M178" s="72">
        <v>139</v>
      </c>
      <c r="N178" s="73">
        <f t="shared" si="351"/>
        <v>445</v>
      </c>
      <c r="O178" s="16">
        <f t="shared" ref="O178:O186" si="486">IFERROR(IF((IFERROR(IF(M178&gt;1,(L178-N178)/L178,""),(($G178*0.9)-N178)/($G178*0.9)))&gt;1%,IFERROR(IF(M178&gt;1,(L178-N178)/L178,""),(($G178*0.9)-N178)/($G178*0.9)),""),"")</f>
        <v>0.10750100280786205</v>
      </c>
      <c r="P178" s="74">
        <v>554</v>
      </c>
      <c r="Q178" s="75">
        <f t="shared" ref="Q178:Q186" si="487">IFERROR(IF(P178&gt;1,P178*0.9,""),"")</f>
        <v>498.6</v>
      </c>
      <c r="R178" s="75">
        <v>139</v>
      </c>
      <c r="S178" s="76">
        <f t="shared" si="352"/>
        <v>445</v>
      </c>
      <c r="T178" s="18">
        <f t="shared" ref="T178:T186" si="488">IFERROR(IF((IFERROR(IF(R178&gt;1,(Q178-S178)/Q178,""),(($G178*0.9)-S178)/($G178*0.9)))&gt;1%,IFERROR(IF(R178&gt;1,(Q178-S178)/Q178,""),(($G178*0.9)-S178)/($G178*0.9)),""),"")</f>
        <v>0.10750100280786205</v>
      </c>
      <c r="U178" s="71">
        <v>0</v>
      </c>
      <c r="V178" s="72" t="str">
        <f t="shared" ref="V178:V186" si="489">IFERROR(IF(U178&gt;1,U178*0.9,""),"")</f>
        <v/>
      </c>
      <c r="W178" s="72">
        <v>0</v>
      </c>
      <c r="X178" s="73" t="str">
        <f t="shared" si="353"/>
        <v/>
      </c>
      <c r="Y178" s="16" t="str">
        <f t="shared" ref="Y178:Y186" si="490">IFERROR(IF((IFERROR(IF(W178&gt;1,(V178-X178)/V178,""),(($G178*0.9)-X178)/($G178*0.9)))&gt;1%,IFERROR(IF(W178&gt;1,(V178-X178)/V178,""),(($G178*0.9)-X178)/($G178*0.9)),""),"")</f>
        <v/>
      </c>
      <c r="Z178" s="74">
        <v>610</v>
      </c>
      <c r="AA178" s="75">
        <f t="shared" ref="AA178:AA186" si="491">IFERROR(IF(Z178&gt;1,Z178*0.9,""),"")</f>
        <v>549</v>
      </c>
      <c r="AB178" s="75">
        <v>95</v>
      </c>
      <c r="AC178" s="76">
        <f t="shared" si="354"/>
        <v>489</v>
      </c>
      <c r="AD178" s="18">
        <f t="shared" ref="AD178:AD186" si="492">IFERROR(IF((IFERROR(IF(AB178&gt;1,(AA178-AC178)/AA178,""),(($G178*0.9)-AC178)/($G178*0.9)))&gt;1%,IFERROR(IF(AB178&gt;1,(AA178-AC178)/AA178,""),(($G178*0.9)-AC178)/($G178*0.9)),""),"")</f>
        <v>0.10928961748633879</v>
      </c>
      <c r="AE178" s="71">
        <v>0</v>
      </c>
      <c r="AF178" s="72" t="str">
        <f t="shared" ref="AF178:AF186" si="493">IFERROR(IF(AE178&gt;1,AE178*0.9,""),"")</f>
        <v/>
      </c>
      <c r="AG178" s="72">
        <v>0</v>
      </c>
      <c r="AH178" s="73" t="str">
        <f t="shared" si="355"/>
        <v/>
      </c>
      <c r="AI178" s="16" t="str">
        <f t="shared" ref="AI178:AI186" si="494">IFERROR(IF((IFERROR(IF(AG178&gt;1,(AF178-AH178)/AF178,""),(($G178*0.9)-AH178)/($G178*0.9)))&gt;1%,IFERROR(IF(AG178&gt;1,(AF178-AH178)/AF178,""),(($G178*0.9)-AH178)/($G178*0.9)),""),"")</f>
        <v/>
      </c>
      <c r="AJ178" s="74">
        <v>443</v>
      </c>
      <c r="AK178" s="75">
        <f t="shared" ref="AK178:AK186" si="495">IFERROR(IF(AJ178&gt;1,AJ178*0.9,""),"")</f>
        <v>398.7</v>
      </c>
      <c r="AL178" s="75">
        <v>224</v>
      </c>
      <c r="AM178" s="76">
        <f t="shared" si="356"/>
        <v>360</v>
      </c>
      <c r="AN178" s="18">
        <f t="shared" ref="AN178:AN186" si="496">IFERROR(IF((IFERROR(IF(AL178&gt;1,(AK178-AM178)/AK178,""),(($G178*0.9)-AM178)/($G178*0.9)))&gt;1%,IFERROR(IF(AL178&gt;1,(AK178-AM178)/AK178,""),(($G178*0.9)-AM178)/($G178*0.9)),""),"")</f>
        <v>9.706546275395031E-2</v>
      </c>
      <c r="AO178" s="71">
        <v>443</v>
      </c>
      <c r="AP178" s="72">
        <f t="shared" ref="AP178:AP186" si="497">IFERROR(IF(AO178&gt;1,AO178*0.9,""),"")</f>
        <v>398.7</v>
      </c>
      <c r="AQ178" s="72">
        <v>224</v>
      </c>
      <c r="AR178" s="73">
        <f t="shared" si="357"/>
        <v>360</v>
      </c>
      <c r="AS178" s="16">
        <f t="shared" ref="AS178:AS186" si="498">IFERROR(IF((IFERROR(IF(AQ178&gt;1,(AP178-AR178)/AP178,""),(($G178*0.9)-AR178)/($G178*0.9)))&gt;1%,IFERROR(IF(AQ178&gt;1,(AP178-AR178)/AP178,""),(($G178*0.9)-AR178)/($G178*0.9)),""),"")</f>
        <v>9.706546275395031E-2</v>
      </c>
      <c r="AT178" s="74">
        <v>0</v>
      </c>
      <c r="AU178" s="75" t="str">
        <f t="shared" ref="AU178:AU186" si="499">IFERROR(IF(AT178&gt;1,AT178*0.9,""),"")</f>
        <v/>
      </c>
      <c r="AV178" s="75">
        <v>0</v>
      </c>
      <c r="AW178" s="76" t="str">
        <f t="shared" si="358"/>
        <v/>
      </c>
      <c r="AX178" s="18" t="str">
        <f t="shared" si="412"/>
        <v/>
      </c>
      <c r="AY178" s="71">
        <v>499</v>
      </c>
      <c r="AZ178" s="72">
        <f t="shared" ref="AZ178:AZ186" si="500">IFERROR(IF(AY178&gt;1,AY178*0.9,""),"")</f>
        <v>449.1</v>
      </c>
      <c r="BA178" s="72">
        <v>182</v>
      </c>
      <c r="BB178" s="73">
        <f t="shared" si="359"/>
        <v>402</v>
      </c>
      <c r="BC178" s="16">
        <f t="shared" ref="BC178:BC186" si="501">IFERROR(IF((IFERROR(IF(BA178&gt;1,(AZ178-BB178)/AZ178,""),(($G178*0.9)-BB178)/($G178*0.9)))&gt;1%,IFERROR(IF(BA178&gt;1,(AZ178-BB178)/AZ178,""),(($G178*0.9)-BB178)/($G178*0.9)),""),"")</f>
        <v>0.10487641950567807</v>
      </c>
    </row>
    <row r="179" spans="1:55" s="5" customFormat="1" ht="12.75" customHeight="1">
      <c r="A179" s="43" t="s">
        <v>105</v>
      </c>
      <c r="B179" s="40" t="s">
        <v>153</v>
      </c>
      <c r="C179" s="4"/>
      <c r="D179" s="50">
        <v>0.47</v>
      </c>
      <c r="E179" s="41" t="s">
        <v>145</v>
      </c>
      <c r="F179" s="84">
        <v>769</v>
      </c>
      <c r="G179" s="84">
        <v>699</v>
      </c>
      <c r="H179" s="143">
        <v>559</v>
      </c>
      <c r="I179" s="143">
        <v>0</v>
      </c>
      <c r="J179" s="97">
        <f t="shared" si="437"/>
        <v>559</v>
      </c>
      <c r="K179" s="71">
        <v>499</v>
      </c>
      <c r="L179" s="72">
        <f t="shared" si="485"/>
        <v>449.1</v>
      </c>
      <c r="M179" s="72">
        <v>159</v>
      </c>
      <c r="N179" s="73">
        <f t="shared" si="351"/>
        <v>400</v>
      </c>
      <c r="O179" s="16">
        <f t="shared" si="486"/>
        <v>0.10932977065241599</v>
      </c>
      <c r="P179" s="74">
        <v>499</v>
      </c>
      <c r="Q179" s="75">
        <f t="shared" si="487"/>
        <v>449.1</v>
      </c>
      <c r="R179" s="75">
        <v>159</v>
      </c>
      <c r="S179" s="76">
        <f t="shared" si="352"/>
        <v>400</v>
      </c>
      <c r="T179" s="18">
        <f t="shared" si="488"/>
        <v>0.10932977065241599</v>
      </c>
      <c r="U179" s="71">
        <v>0</v>
      </c>
      <c r="V179" s="72" t="str">
        <f t="shared" si="489"/>
        <v/>
      </c>
      <c r="W179" s="72">
        <v>0</v>
      </c>
      <c r="X179" s="73" t="str">
        <f t="shared" si="353"/>
        <v/>
      </c>
      <c r="Y179" s="16" t="str">
        <f t="shared" si="490"/>
        <v/>
      </c>
      <c r="Z179" s="74">
        <v>554</v>
      </c>
      <c r="AA179" s="75">
        <f t="shared" si="491"/>
        <v>498.6</v>
      </c>
      <c r="AB179" s="75">
        <v>115</v>
      </c>
      <c r="AC179" s="76">
        <f t="shared" si="354"/>
        <v>444</v>
      </c>
      <c r="AD179" s="18">
        <f t="shared" si="492"/>
        <v>0.10950661853188932</v>
      </c>
      <c r="AE179" s="71">
        <v>0</v>
      </c>
      <c r="AF179" s="72" t="str">
        <f t="shared" si="493"/>
        <v/>
      </c>
      <c r="AG179" s="72">
        <v>0</v>
      </c>
      <c r="AH179" s="73" t="str">
        <f t="shared" si="355"/>
        <v/>
      </c>
      <c r="AI179" s="16" t="str">
        <f t="shared" si="494"/>
        <v/>
      </c>
      <c r="AJ179" s="74">
        <v>443</v>
      </c>
      <c r="AK179" s="75">
        <f t="shared" si="495"/>
        <v>398.7</v>
      </c>
      <c r="AL179" s="75">
        <v>200</v>
      </c>
      <c r="AM179" s="76">
        <f t="shared" si="356"/>
        <v>359</v>
      </c>
      <c r="AN179" s="18">
        <f t="shared" si="496"/>
        <v>9.9573614246300457E-2</v>
      </c>
      <c r="AO179" s="71">
        <v>443</v>
      </c>
      <c r="AP179" s="72">
        <f t="shared" si="497"/>
        <v>398.7</v>
      </c>
      <c r="AQ179" s="72">
        <v>200</v>
      </c>
      <c r="AR179" s="73">
        <f t="shared" si="357"/>
        <v>359</v>
      </c>
      <c r="AS179" s="16">
        <f t="shared" si="498"/>
        <v>9.9573614246300457E-2</v>
      </c>
      <c r="AT179" s="74">
        <v>0</v>
      </c>
      <c r="AU179" s="75" t="str">
        <f t="shared" si="499"/>
        <v/>
      </c>
      <c r="AV179" s="75">
        <v>0</v>
      </c>
      <c r="AW179" s="76" t="str">
        <f t="shared" si="358"/>
        <v/>
      </c>
      <c r="AX179" s="18" t="str">
        <f t="shared" si="412"/>
        <v/>
      </c>
      <c r="AY179" s="71">
        <v>499</v>
      </c>
      <c r="AZ179" s="72">
        <f t="shared" si="500"/>
        <v>449.1</v>
      </c>
      <c r="BA179" s="72">
        <v>159</v>
      </c>
      <c r="BB179" s="73">
        <f t="shared" si="359"/>
        <v>400</v>
      </c>
      <c r="BC179" s="16">
        <f t="shared" si="501"/>
        <v>0.10932977065241599</v>
      </c>
    </row>
    <row r="180" spans="1:55" s="5" customFormat="1" ht="12.75" customHeight="1" thickBot="1">
      <c r="A180" s="44" t="s">
        <v>108</v>
      </c>
      <c r="B180" s="38" t="s">
        <v>153</v>
      </c>
      <c r="C180" s="9"/>
      <c r="D180" s="51">
        <v>0.71</v>
      </c>
      <c r="E180" s="2" t="s">
        <v>146</v>
      </c>
      <c r="F180" s="85">
        <v>857</v>
      </c>
      <c r="G180" s="85">
        <v>779</v>
      </c>
      <c r="H180" s="144">
        <v>625</v>
      </c>
      <c r="I180" s="144">
        <v>0</v>
      </c>
      <c r="J180" s="99">
        <f t="shared" si="437"/>
        <v>625</v>
      </c>
      <c r="K180" s="78">
        <v>610</v>
      </c>
      <c r="L180" s="79">
        <f t="shared" si="485"/>
        <v>549</v>
      </c>
      <c r="M180" s="79">
        <v>134</v>
      </c>
      <c r="N180" s="80">
        <f t="shared" si="351"/>
        <v>491</v>
      </c>
      <c r="O180" s="17">
        <f t="shared" si="486"/>
        <v>0.10564663023679417</v>
      </c>
      <c r="P180" s="81">
        <v>610</v>
      </c>
      <c r="Q180" s="82">
        <f t="shared" si="487"/>
        <v>549</v>
      </c>
      <c r="R180" s="82">
        <v>134</v>
      </c>
      <c r="S180" s="83">
        <f t="shared" si="352"/>
        <v>491</v>
      </c>
      <c r="T180" s="19">
        <f t="shared" si="488"/>
        <v>0.10564663023679417</v>
      </c>
      <c r="U180" s="78">
        <v>0</v>
      </c>
      <c r="V180" s="79" t="str">
        <f t="shared" si="489"/>
        <v/>
      </c>
      <c r="W180" s="79">
        <v>0</v>
      </c>
      <c r="X180" s="80" t="str">
        <f t="shared" si="353"/>
        <v/>
      </c>
      <c r="Y180" s="17" t="str">
        <f t="shared" si="490"/>
        <v/>
      </c>
      <c r="Z180" s="81">
        <v>666</v>
      </c>
      <c r="AA180" s="82">
        <f t="shared" si="491"/>
        <v>599.4</v>
      </c>
      <c r="AB180" s="82">
        <v>90</v>
      </c>
      <c r="AC180" s="83">
        <f t="shared" si="354"/>
        <v>535</v>
      </c>
      <c r="AD180" s="19">
        <f t="shared" si="492"/>
        <v>0.10744077410744074</v>
      </c>
      <c r="AE180" s="78">
        <v>0</v>
      </c>
      <c r="AF180" s="79" t="str">
        <f t="shared" si="493"/>
        <v/>
      </c>
      <c r="AG180" s="79">
        <v>0</v>
      </c>
      <c r="AH180" s="80" t="str">
        <f t="shared" si="355"/>
        <v/>
      </c>
      <c r="AI180" s="17" t="str">
        <f t="shared" si="494"/>
        <v/>
      </c>
      <c r="AJ180" s="81">
        <v>554</v>
      </c>
      <c r="AK180" s="82">
        <f t="shared" si="495"/>
        <v>498.6</v>
      </c>
      <c r="AL180" s="82">
        <v>172</v>
      </c>
      <c r="AM180" s="83">
        <f t="shared" si="356"/>
        <v>453</v>
      </c>
      <c r="AN180" s="19">
        <f t="shared" si="496"/>
        <v>9.1456077015643844E-2</v>
      </c>
      <c r="AO180" s="78">
        <v>554</v>
      </c>
      <c r="AP180" s="79">
        <f t="shared" si="497"/>
        <v>498.6</v>
      </c>
      <c r="AQ180" s="79">
        <v>172</v>
      </c>
      <c r="AR180" s="80">
        <f t="shared" si="357"/>
        <v>453</v>
      </c>
      <c r="AS180" s="17">
        <f t="shared" si="498"/>
        <v>9.1456077015643844E-2</v>
      </c>
      <c r="AT180" s="81">
        <v>0</v>
      </c>
      <c r="AU180" s="82" t="str">
        <f t="shared" si="499"/>
        <v/>
      </c>
      <c r="AV180" s="82">
        <v>0</v>
      </c>
      <c r="AW180" s="83" t="str">
        <f t="shared" si="358"/>
        <v/>
      </c>
      <c r="AX180" s="19" t="str">
        <f t="shared" si="412"/>
        <v/>
      </c>
      <c r="AY180" s="78">
        <v>610</v>
      </c>
      <c r="AZ180" s="79">
        <f t="shared" si="500"/>
        <v>549</v>
      </c>
      <c r="BA180" s="79">
        <v>133</v>
      </c>
      <c r="BB180" s="80">
        <f t="shared" si="359"/>
        <v>492</v>
      </c>
      <c r="BC180" s="17">
        <f t="shared" si="501"/>
        <v>0.10382513661202186</v>
      </c>
    </row>
    <row r="181" spans="1:55" s="5" customFormat="1" ht="12.75" customHeight="1">
      <c r="A181" s="45" t="s">
        <v>446</v>
      </c>
      <c r="B181" s="36" t="s">
        <v>153</v>
      </c>
      <c r="C181" s="6"/>
      <c r="D181" s="52">
        <v>0.37</v>
      </c>
      <c r="E181" s="7" t="s">
        <v>165</v>
      </c>
      <c r="F181" s="86">
        <v>307</v>
      </c>
      <c r="G181" s="86">
        <v>279</v>
      </c>
      <c r="H181" s="145">
        <v>205</v>
      </c>
      <c r="I181" s="145">
        <v>0</v>
      </c>
      <c r="J181" s="95">
        <f t="shared" si="437"/>
        <v>205</v>
      </c>
      <c r="K181" s="108">
        <v>0</v>
      </c>
      <c r="L181" s="109" t="str">
        <f t="shared" si="485"/>
        <v/>
      </c>
      <c r="M181" s="109">
        <v>0</v>
      </c>
      <c r="N181" s="112" t="str">
        <f t="shared" si="351"/>
        <v/>
      </c>
      <c r="O181" s="15" t="str">
        <f t="shared" si="486"/>
        <v/>
      </c>
      <c r="P181" s="110">
        <v>0</v>
      </c>
      <c r="Q181" s="111" t="str">
        <f t="shared" si="487"/>
        <v/>
      </c>
      <c r="R181" s="111">
        <v>0</v>
      </c>
      <c r="S181" s="113" t="str">
        <f t="shared" si="352"/>
        <v/>
      </c>
      <c r="T181" s="20" t="str">
        <f t="shared" si="488"/>
        <v/>
      </c>
      <c r="U181" s="108">
        <v>0</v>
      </c>
      <c r="V181" s="109" t="str">
        <f>IFERROR(IF(U181&gt;1,U181*0.9,""),"")</f>
        <v/>
      </c>
      <c r="W181" s="109">
        <v>0</v>
      </c>
      <c r="X181" s="112" t="str">
        <f t="shared" si="353"/>
        <v/>
      </c>
      <c r="Y181" s="15" t="str">
        <f t="shared" si="490"/>
        <v/>
      </c>
      <c r="Z181" s="110">
        <v>0</v>
      </c>
      <c r="AA181" s="111" t="str">
        <f t="shared" si="491"/>
        <v/>
      </c>
      <c r="AB181" s="111">
        <v>0</v>
      </c>
      <c r="AC181" s="113" t="str">
        <f t="shared" si="354"/>
        <v/>
      </c>
      <c r="AD181" s="20" t="str">
        <f t="shared" si="492"/>
        <v/>
      </c>
      <c r="AE181" s="108">
        <v>0</v>
      </c>
      <c r="AF181" s="109" t="str">
        <f t="shared" si="493"/>
        <v/>
      </c>
      <c r="AG181" s="109">
        <v>0</v>
      </c>
      <c r="AH181" s="112" t="str">
        <f t="shared" si="355"/>
        <v/>
      </c>
      <c r="AI181" s="15" t="str">
        <f t="shared" si="494"/>
        <v/>
      </c>
      <c r="AJ181" s="110">
        <v>0</v>
      </c>
      <c r="AK181" s="111" t="str">
        <f t="shared" si="495"/>
        <v/>
      </c>
      <c r="AL181" s="111">
        <v>0</v>
      </c>
      <c r="AM181" s="113" t="str">
        <f t="shared" si="356"/>
        <v/>
      </c>
      <c r="AN181" s="20" t="str">
        <f t="shared" si="496"/>
        <v/>
      </c>
      <c r="AO181" s="108">
        <v>0</v>
      </c>
      <c r="AP181" s="109" t="str">
        <f t="shared" si="497"/>
        <v/>
      </c>
      <c r="AQ181" s="109">
        <v>0</v>
      </c>
      <c r="AR181" s="112" t="str">
        <f t="shared" si="357"/>
        <v/>
      </c>
      <c r="AS181" s="15" t="str">
        <f t="shared" si="498"/>
        <v/>
      </c>
      <c r="AT181" s="110">
        <v>0</v>
      </c>
      <c r="AU181" s="111" t="str">
        <f t="shared" si="499"/>
        <v/>
      </c>
      <c r="AV181" s="111">
        <v>0</v>
      </c>
      <c r="AW181" s="113" t="str">
        <f t="shared" si="358"/>
        <v/>
      </c>
      <c r="AX181" s="20" t="str">
        <f t="shared" si="412"/>
        <v/>
      </c>
      <c r="AY181" s="108">
        <v>0</v>
      </c>
      <c r="AZ181" s="109" t="str">
        <f t="shared" si="500"/>
        <v/>
      </c>
      <c r="BA181" s="109">
        <v>0</v>
      </c>
      <c r="BB181" s="112" t="str">
        <f t="shared" si="359"/>
        <v/>
      </c>
      <c r="BC181" s="15" t="str">
        <f t="shared" si="501"/>
        <v/>
      </c>
    </row>
    <row r="182" spans="1:55" s="5" customFormat="1" ht="12.75" customHeight="1">
      <c r="A182" s="45" t="s">
        <v>119</v>
      </c>
      <c r="B182" s="36" t="s">
        <v>153</v>
      </c>
      <c r="C182" s="4" t="s">
        <v>499</v>
      </c>
      <c r="D182" s="52">
        <v>0.37</v>
      </c>
      <c r="E182" s="7" t="s">
        <v>165</v>
      </c>
      <c r="F182" s="86">
        <v>307</v>
      </c>
      <c r="G182" s="86">
        <v>279</v>
      </c>
      <c r="H182" s="145">
        <v>205</v>
      </c>
      <c r="I182" s="145">
        <v>0</v>
      </c>
      <c r="J182" s="95">
        <f t="shared" si="437"/>
        <v>205</v>
      </c>
      <c r="K182" s="108">
        <v>0</v>
      </c>
      <c r="L182" s="109" t="str">
        <f t="shared" si="485"/>
        <v/>
      </c>
      <c r="M182" s="109">
        <v>0</v>
      </c>
      <c r="N182" s="112" t="str">
        <f t="shared" si="351"/>
        <v/>
      </c>
      <c r="O182" s="15" t="str">
        <f t="shared" si="486"/>
        <v/>
      </c>
      <c r="P182" s="110">
        <v>0</v>
      </c>
      <c r="Q182" s="111" t="str">
        <f t="shared" si="487"/>
        <v/>
      </c>
      <c r="R182" s="111">
        <v>0</v>
      </c>
      <c r="S182" s="113" t="str">
        <f t="shared" si="352"/>
        <v/>
      </c>
      <c r="T182" s="20" t="str">
        <f t="shared" si="488"/>
        <v/>
      </c>
      <c r="U182" s="108">
        <v>0</v>
      </c>
      <c r="V182" s="109" t="str">
        <f t="shared" si="489"/>
        <v/>
      </c>
      <c r="W182" s="109">
        <v>0</v>
      </c>
      <c r="X182" s="112" t="str">
        <f t="shared" si="353"/>
        <v/>
      </c>
      <c r="Y182" s="15" t="str">
        <f t="shared" si="490"/>
        <v/>
      </c>
      <c r="Z182" s="110">
        <v>0</v>
      </c>
      <c r="AA182" s="111" t="str">
        <f t="shared" si="491"/>
        <v/>
      </c>
      <c r="AB182" s="111">
        <v>0</v>
      </c>
      <c r="AC182" s="113" t="str">
        <f t="shared" si="354"/>
        <v/>
      </c>
      <c r="AD182" s="20" t="str">
        <f t="shared" si="492"/>
        <v/>
      </c>
      <c r="AE182" s="108">
        <v>0</v>
      </c>
      <c r="AF182" s="109" t="str">
        <f t="shared" si="493"/>
        <v/>
      </c>
      <c r="AG182" s="109">
        <v>0</v>
      </c>
      <c r="AH182" s="112" t="str">
        <f t="shared" si="355"/>
        <v/>
      </c>
      <c r="AI182" s="15" t="str">
        <f t="shared" si="494"/>
        <v/>
      </c>
      <c r="AJ182" s="110">
        <v>0</v>
      </c>
      <c r="AK182" s="111" t="str">
        <f t="shared" si="495"/>
        <v/>
      </c>
      <c r="AL182" s="111">
        <v>0</v>
      </c>
      <c r="AM182" s="113" t="str">
        <f t="shared" si="356"/>
        <v/>
      </c>
      <c r="AN182" s="20" t="str">
        <f t="shared" si="496"/>
        <v/>
      </c>
      <c r="AO182" s="108">
        <v>0</v>
      </c>
      <c r="AP182" s="109" t="str">
        <f t="shared" si="497"/>
        <v/>
      </c>
      <c r="AQ182" s="109">
        <v>0</v>
      </c>
      <c r="AR182" s="112" t="str">
        <f t="shared" si="357"/>
        <v/>
      </c>
      <c r="AS182" s="15" t="str">
        <f t="shared" si="498"/>
        <v/>
      </c>
      <c r="AT182" s="110">
        <v>0</v>
      </c>
      <c r="AU182" s="111" t="str">
        <f t="shared" si="499"/>
        <v/>
      </c>
      <c r="AV182" s="111">
        <v>0</v>
      </c>
      <c r="AW182" s="113" t="str">
        <f t="shared" si="358"/>
        <v/>
      </c>
      <c r="AX182" s="20" t="str">
        <f t="shared" si="412"/>
        <v/>
      </c>
      <c r="AY182" s="108">
        <v>0</v>
      </c>
      <c r="AZ182" s="109" t="str">
        <f t="shared" si="500"/>
        <v/>
      </c>
      <c r="BA182" s="109">
        <v>0</v>
      </c>
      <c r="BB182" s="112" t="str">
        <f t="shared" si="359"/>
        <v/>
      </c>
      <c r="BC182" s="15" t="str">
        <f t="shared" si="501"/>
        <v/>
      </c>
    </row>
    <row r="183" spans="1:55" s="5" customFormat="1" ht="12.75" customHeight="1">
      <c r="A183" s="43" t="s">
        <v>118</v>
      </c>
      <c r="B183" s="40" t="s">
        <v>153</v>
      </c>
      <c r="C183" s="4"/>
      <c r="D183" s="50">
        <v>0.37</v>
      </c>
      <c r="E183" s="41" t="s">
        <v>165</v>
      </c>
      <c r="F183" s="84">
        <v>307</v>
      </c>
      <c r="G183" s="84">
        <v>279</v>
      </c>
      <c r="H183" s="143">
        <v>205</v>
      </c>
      <c r="I183" s="143">
        <v>0</v>
      </c>
      <c r="J183" s="97">
        <f t="shared" si="437"/>
        <v>205</v>
      </c>
      <c r="K183" s="71">
        <v>0</v>
      </c>
      <c r="L183" s="72" t="str">
        <f t="shared" si="485"/>
        <v/>
      </c>
      <c r="M183" s="72">
        <v>0</v>
      </c>
      <c r="N183" s="73" t="str">
        <f t="shared" si="351"/>
        <v/>
      </c>
      <c r="O183" s="16" t="str">
        <f t="shared" si="486"/>
        <v/>
      </c>
      <c r="P183" s="74">
        <v>0</v>
      </c>
      <c r="Q183" s="75" t="str">
        <f t="shared" si="487"/>
        <v/>
      </c>
      <c r="R183" s="75">
        <v>0</v>
      </c>
      <c r="S183" s="76" t="str">
        <f t="shared" si="352"/>
        <v/>
      </c>
      <c r="T183" s="18" t="str">
        <f t="shared" si="488"/>
        <v/>
      </c>
      <c r="U183" s="71">
        <v>0</v>
      </c>
      <c r="V183" s="72" t="str">
        <f t="shared" si="489"/>
        <v/>
      </c>
      <c r="W183" s="72">
        <v>0</v>
      </c>
      <c r="X183" s="73" t="str">
        <f t="shared" si="353"/>
        <v/>
      </c>
      <c r="Y183" s="16" t="str">
        <f t="shared" si="490"/>
        <v/>
      </c>
      <c r="Z183" s="74">
        <v>0</v>
      </c>
      <c r="AA183" s="75" t="str">
        <f t="shared" si="491"/>
        <v/>
      </c>
      <c r="AB183" s="75">
        <v>0</v>
      </c>
      <c r="AC183" s="76" t="str">
        <f t="shared" si="354"/>
        <v/>
      </c>
      <c r="AD183" s="18" t="str">
        <f t="shared" si="492"/>
        <v/>
      </c>
      <c r="AE183" s="71">
        <v>0</v>
      </c>
      <c r="AF183" s="72" t="str">
        <f t="shared" si="493"/>
        <v/>
      </c>
      <c r="AG183" s="72">
        <v>0</v>
      </c>
      <c r="AH183" s="73" t="str">
        <f t="shared" si="355"/>
        <v/>
      </c>
      <c r="AI183" s="16" t="str">
        <f t="shared" si="494"/>
        <v/>
      </c>
      <c r="AJ183" s="74">
        <v>0</v>
      </c>
      <c r="AK183" s="75" t="str">
        <f t="shared" si="495"/>
        <v/>
      </c>
      <c r="AL183" s="75">
        <v>0</v>
      </c>
      <c r="AM183" s="76" t="str">
        <f t="shared" si="356"/>
        <v/>
      </c>
      <c r="AN183" s="18" t="str">
        <f t="shared" si="496"/>
        <v/>
      </c>
      <c r="AO183" s="71">
        <v>0</v>
      </c>
      <c r="AP183" s="72" t="str">
        <f t="shared" si="497"/>
        <v/>
      </c>
      <c r="AQ183" s="72">
        <v>0</v>
      </c>
      <c r="AR183" s="73" t="str">
        <f t="shared" si="357"/>
        <v/>
      </c>
      <c r="AS183" s="16" t="str">
        <f t="shared" si="498"/>
        <v/>
      </c>
      <c r="AT183" s="74">
        <v>0</v>
      </c>
      <c r="AU183" s="75" t="str">
        <f t="shared" si="499"/>
        <v/>
      </c>
      <c r="AV183" s="75">
        <v>0</v>
      </c>
      <c r="AW183" s="76" t="str">
        <f t="shared" si="358"/>
        <v/>
      </c>
      <c r="AX183" s="18" t="str">
        <f t="shared" si="412"/>
        <v/>
      </c>
      <c r="AY183" s="71">
        <v>0</v>
      </c>
      <c r="AZ183" s="72" t="str">
        <f t="shared" si="500"/>
        <v/>
      </c>
      <c r="BA183" s="72">
        <v>0</v>
      </c>
      <c r="BB183" s="73" t="str">
        <f t="shared" si="359"/>
        <v/>
      </c>
      <c r="BC183" s="16" t="str">
        <f t="shared" si="501"/>
        <v/>
      </c>
    </row>
    <row r="184" spans="1:55" s="5" customFormat="1" ht="12.75" customHeight="1">
      <c r="A184" s="43" t="s">
        <v>117</v>
      </c>
      <c r="B184" s="40" t="s">
        <v>153</v>
      </c>
      <c r="C184" s="4"/>
      <c r="D184" s="50">
        <v>0.37</v>
      </c>
      <c r="E184" s="41" t="s">
        <v>165</v>
      </c>
      <c r="F184" s="84">
        <v>274</v>
      </c>
      <c r="G184" s="84">
        <v>249</v>
      </c>
      <c r="H184" s="143">
        <v>183</v>
      </c>
      <c r="I184" s="143">
        <v>0</v>
      </c>
      <c r="J184" s="97">
        <f t="shared" si="437"/>
        <v>183</v>
      </c>
      <c r="K184" s="71">
        <v>0</v>
      </c>
      <c r="L184" s="72" t="str">
        <f t="shared" si="485"/>
        <v/>
      </c>
      <c r="M184" s="72">
        <v>0</v>
      </c>
      <c r="N184" s="73" t="str">
        <f t="shared" si="351"/>
        <v/>
      </c>
      <c r="O184" s="16" t="str">
        <f t="shared" si="486"/>
        <v/>
      </c>
      <c r="P184" s="74">
        <v>0</v>
      </c>
      <c r="Q184" s="75" t="str">
        <f t="shared" si="487"/>
        <v/>
      </c>
      <c r="R184" s="75">
        <v>0</v>
      </c>
      <c r="S184" s="76" t="str">
        <f t="shared" si="352"/>
        <v/>
      </c>
      <c r="T184" s="18" t="str">
        <f t="shared" si="488"/>
        <v/>
      </c>
      <c r="U184" s="71">
        <v>0</v>
      </c>
      <c r="V184" s="72" t="str">
        <f t="shared" si="489"/>
        <v/>
      </c>
      <c r="W184" s="72">
        <v>0</v>
      </c>
      <c r="X184" s="73" t="str">
        <f t="shared" si="353"/>
        <v/>
      </c>
      <c r="Y184" s="16" t="str">
        <f t="shared" si="490"/>
        <v/>
      </c>
      <c r="Z184" s="74">
        <v>0</v>
      </c>
      <c r="AA184" s="75" t="str">
        <f t="shared" si="491"/>
        <v/>
      </c>
      <c r="AB184" s="75">
        <v>0</v>
      </c>
      <c r="AC184" s="76" t="str">
        <f t="shared" si="354"/>
        <v/>
      </c>
      <c r="AD184" s="18" t="str">
        <f t="shared" si="492"/>
        <v/>
      </c>
      <c r="AE184" s="71">
        <v>0</v>
      </c>
      <c r="AF184" s="72" t="str">
        <f t="shared" si="493"/>
        <v/>
      </c>
      <c r="AG184" s="72">
        <v>0</v>
      </c>
      <c r="AH184" s="73" t="str">
        <f t="shared" si="355"/>
        <v/>
      </c>
      <c r="AI184" s="16" t="str">
        <f t="shared" si="494"/>
        <v/>
      </c>
      <c r="AJ184" s="74">
        <v>0</v>
      </c>
      <c r="AK184" s="75" t="str">
        <f t="shared" si="495"/>
        <v/>
      </c>
      <c r="AL184" s="75">
        <v>0</v>
      </c>
      <c r="AM184" s="76" t="str">
        <f t="shared" si="356"/>
        <v/>
      </c>
      <c r="AN184" s="18" t="str">
        <f t="shared" si="496"/>
        <v/>
      </c>
      <c r="AO184" s="71">
        <v>0</v>
      </c>
      <c r="AP184" s="72" t="str">
        <f t="shared" si="497"/>
        <v/>
      </c>
      <c r="AQ184" s="72">
        <v>0</v>
      </c>
      <c r="AR184" s="73" t="str">
        <f t="shared" si="357"/>
        <v/>
      </c>
      <c r="AS184" s="16" t="str">
        <f t="shared" si="498"/>
        <v/>
      </c>
      <c r="AT184" s="74">
        <v>0</v>
      </c>
      <c r="AU184" s="75" t="str">
        <f t="shared" si="499"/>
        <v/>
      </c>
      <c r="AV184" s="75">
        <v>0</v>
      </c>
      <c r="AW184" s="76" t="str">
        <f t="shared" si="358"/>
        <v/>
      </c>
      <c r="AX184" s="18" t="str">
        <f t="shared" si="412"/>
        <v/>
      </c>
      <c r="AY184" s="71">
        <v>0</v>
      </c>
      <c r="AZ184" s="72" t="str">
        <f t="shared" si="500"/>
        <v/>
      </c>
      <c r="BA184" s="72">
        <v>0</v>
      </c>
      <c r="BB184" s="73" t="str">
        <f t="shared" si="359"/>
        <v/>
      </c>
      <c r="BC184" s="16" t="str">
        <f t="shared" si="501"/>
        <v/>
      </c>
    </row>
    <row r="185" spans="1:55" s="5" customFormat="1" ht="12.75" customHeight="1">
      <c r="A185" s="43" t="s">
        <v>121</v>
      </c>
      <c r="B185" s="40" t="s">
        <v>153</v>
      </c>
      <c r="C185" s="4"/>
      <c r="D185" s="50">
        <v>0.59</v>
      </c>
      <c r="E185" s="41" t="s">
        <v>137</v>
      </c>
      <c r="F185" s="84">
        <v>373</v>
      </c>
      <c r="G185" s="84">
        <v>339</v>
      </c>
      <c r="H185" s="143">
        <v>249</v>
      </c>
      <c r="I185" s="143">
        <v>0</v>
      </c>
      <c r="J185" s="97">
        <f t="shared" si="437"/>
        <v>249</v>
      </c>
      <c r="K185" s="71">
        <v>0</v>
      </c>
      <c r="L185" s="72" t="str">
        <f t="shared" si="485"/>
        <v/>
      </c>
      <c r="M185" s="72">
        <v>0</v>
      </c>
      <c r="N185" s="73" t="str">
        <f t="shared" si="351"/>
        <v/>
      </c>
      <c r="O185" s="16" t="str">
        <f t="shared" si="486"/>
        <v/>
      </c>
      <c r="P185" s="74">
        <v>0</v>
      </c>
      <c r="Q185" s="75" t="str">
        <f t="shared" si="487"/>
        <v/>
      </c>
      <c r="R185" s="75">
        <v>0</v>
      </c>
      <c r="S185" s="76" t="str">
        <f t="shared" si="352"/>
        <v/>
      </c>
      <c r="T185" s="18" t="str">
        <f t="shared" si="488"/>
        <v/>
      </c>
      <c r="U185" s="71">
        <v>0</v>
      </c>
      <c r="V185" s="72" t="str">
        <f t="shared" si="489"/>
        <v/>
      </c>
      <c r="W185" s="72">
        <v>0</v>
      </c>
      <c r="X185" s="73" t="str">
        <f t="shared" si="353"/>
        <v/>
      </c>
      <c r="Y185" s="16" t="str">
        <f t="shared" si="490"/>
        <v/>
      </c>
      <c r="Z185" s="74">
        <v>0</v>
      </c>
      <c r="AA185" s="75" t="str">
        <f t="shared" si="491"/>
        <v/>
      </c>
      <c r="AB185" s="75">
        <v>0</v>
      </c>
      <c r="AC185" s="76" t="str">
        <f t="shared" si="354"/>
        <v/>
      </c>
      <c r="AD185" s="18" t="str">
        <f t="shared" si="492"/>
        <v/>
      </c>
      <c r="AE185" s="71">
        <v>0</v>
      </c>
      <c r="AF185" s="72" t="str">
        <f t="shared" si="493"/>
        <v/>
      </c>
      <c r="AG185" s="72">
        <v>0</v>
      </c>
      <c r="AH185" s="73" t="str">
        <f t="shared" si="355"/>
        <v/>
      </c>
      <c r="AI185" s="16" t="str">
        <f t="shared" si="494"/>
        <v/>
      </c>
      <c r="AJ185" s="74">
        <v>0</v>
      </c>
      <c r="AK185" s="75" t="str">
        <f t="shared" si="495"/>
        <v/>
      </c>
      <c r="AL185" s="75">
        <v>0</v>
      </c>
      <c r="AM185" s="76" t="str">
        <f t="shared" si="356"/>
        <v/>
      </c>
      <c r="AN185" s="18" t="str">
        <f t="shared" si="496"/>
        <v/>
      </c>
      <c r="AO185" s="71">
        <v>0</v>
      </c>
      <c r="AP185" s="72" t="str">
        <f t="shared" si="497"/>
        <v/>
      </c>
      <c r="AQ185" s="72">
        <v>0</v>
      </c>
      <c r="AR185" s="73" t="str">
        <f t="shared" si="357"/>
        <v/>
      </c>
      <c r="AS185" s="16" t="str">
        <f t="shared" si="498"/>
        <v/>
      </c>
      <c r="AT185" s="74">
        <v>0</v>
      </c>
      <c r="AU185" s="75" t="str">
        <f t="shared" si="499"/>
        <v/>
      </c>
      <c r="AV185" s="75">
        <v>0</v>
      </c>
      <c r="AW185" s="76" t="str">
        <f t="shared" si="358"/>
        <v/>
      </c>
      <c r="AX185" s="18" t="str">
        <f t="shared" si="412"/>
        <v/>
      </c>
      <c r="AY185" s="71">
        <v>0</v>
      </c>
      <c r="AZ185" s="72" t="str">
        <f t="shared" si="500"/>
        <v/>
      </c>
      <c r="BA185" s="72">
        <v>0</v>
      </c>
      <c r="BB185" s="73" t="str">
        <f t="shared" si="359"/>
        <v/>
      </c>
      <c r="BC185" s="16" t="str">
        <f t="shared" si="501"/>
        <v/>
      </c>
    </row>
    <row r="186" spans="1:55" s="5" customFormat="1" ht="12.75" customHeight="1" thickBot="1">
      <c r="A186" s="44" t="s">
        <v>120</v>
      </c>
      <c r="B186" s="38" t="s">
        <v>153</v>
      </c>
      <c r="C186" s="9"/>
      <c r="D186" s="51">
        <v>0.59</v>
      </c>
      <c r="E186" s="2" t="s">
        <v>137</v>
      </c>
      <c r="F186" s="85">
        <v>362</v>
      </c>
      <c r="G186" s="85">
        <v>329</v>
      </c>
      <c r="H186" s="144">
        <v>242</v>
      </c>
      <c r="I186" s="144">
        <v>0</v>
      </c>
      <c r="J186" s="99">
        <f t="shared" si="437"/>
        <v>242</v>
      </c>
      <c r="K186" s="78">
        <v>0</v>
      </c>
      <c r="L186" s="79" t="str">
        <f t="shared" si="485"/>
        <v/>
      </c>
      <c r="M186" s="79">
        <v>0</v>
      </c>
      <c r="N186" s="80" t="str">
        <f t="shared" si="351"/>
        <v/>
      </c>
      <c r="O186" s="17" t="str">
        <f t="shared" si="486"/>
        <v/>
      </c>
      <c r="P186" s="81">
        <v>0</v>
      </c>
      <c r="Q186" s="82" t="str">
        <f t="shared" si="487"/>
        <v/>
      </c>
      <c r="R186" s="82">
        <v>0</v>
      </c>
      <c r="S186" s="83" t="str">
        <f t="shared" si="352"/>
        <v/>
      </c>
      <c r="T186" s="19" t="str">
        <f t="shared" si="488"/>
        <v/>
      </c>
      <c r="U186" s="78">
        <v>0</v>
      </c>
      <c r="V186" s="79" t="str">
        <f t="shared" si="489"/>
        <v/>
      </c>
      <c r="W186" s="79">
        <v>0</v>
      </c>
      <c r="X186" s="80" t="str">
        <f t="shared" si="353"/>
        <v/>
      </c>
      <c r="Y186" s="17" t="str">
        <f t="shared" si="490"/>
        <v/>
      </c>
      <c r="Z186" s="81">
        <v>0</v>
      </c>
      <c r="AA186" s="82" t="str">
        <f t="shared" si="491"/>
        <v/>
      </c>
      <c r="AB186" s="82">
        <v>0</v>
      </c>
      <c r="AC186" s="83" t="str">
        <f t="shared" si="354"/>
        <v/>
      </c>
      <c r="AD186" s="19" t="str">
        <f t="shared" si="492"/>
        <v/>
      </c>
      <c r="AE186" s="78">
        <v>0</v>
      </c>
      <c r="AF186" s="79" t="str">
        <f t="shared" si="493"/>
        <v/>
      </c>
      <c r="AG186" s="79">
        <v>0</v>
      </c>
      <c r="AH186" s="80" t="str">
        <f t="shared" si="355"/>
        <v/>
      </c>
      <c r="AI186" s="17" t="str">
        <f t="shared" si="494"/>
        <v/>
      </c>
      <c r="AJ186" s="81">
        <v>0</v>
      </c>
      <c r="AK186" s="82" t="str">
        <f t="shared" si="495"/>
        <v/>
      </c>
      <c r="AL186" s="82">
        <v>0</v>
      </c>
      <c r="AM186" s="83" t="str">
        <f t="shared" si="356"/>
        <v/>
      </c>
      <c r="AN186" s="19" t="str">
        <f t="shared" si="496"/>
        <v/>
      </c>
      <c r="AO186" s="78">
        <v>0</v>
      </c>
      <c r="AP186" s="79" t="str">
        <f t="shared" si="497"/>
        <v/>
      </c>
      <c r="AQ186" s="79">
        <v>0</v>
      </c>
      <c r="AR186" s="80" t="str">
        <f t="shared" si="357"/>
        <v/>
      </c>
      <c r="AS186" s="17" t="str">
        <f t="shared" si="498"/>
        <v/>
      </c>
      <c r="AT186" s="81">
        <v>0</v>
      </c>
      <c r="AU186" s="82" t="str">
        <f t="shared" si="499"/>
        <v/>
      </c>
      <c r="AV186" s="82">
        <v>0</v>
      </c>
      <c r="AW186" s="83" t="str">
        <f t="shared" si="358"/>
        <v/>
      </c>
      <c r="AX186" s="19" t="str">
        <f t="shared" si="412"/>
        <v/>
      </c>
      <c r="AY186" s="78">
        <v>0</v>
      </c>
      <c r="AZ186" s="79" t="str">
        <f t="shared" si="500"/>
        <v/>
      </c>
      <c r="BA186" s="79">
        <v>0</v>
      </c>
      <c r="BB186" s="80" t="str">
        <f t="shared" si="359"/>
        <v/>
      </c>
      <c r="BC186" s="17" t="str">
        <f t="shared" si="501"/>
        <v/>
      </c>
    </row>
    <row r="187" spans="1:55" s="5" customFormat="1" ht="12.75" customHeight="1">
      <c r="A187" s="43" t="s">
        <v>59</v>
      </c>
      <c r="B187" s="40" t="s">
        <v>154</v>
      </c>
      <c r="C187" s="4"/>
      <c r="D187" s="50">
        <v>1.19</v>
      </c>
      <c r="E187" s="41" t="s">
        <v>210</v>
      </c>
      <c r="F187" s="84">
        <v>1759</v>
      </c>
      <c r="G187" s="84">
        <v>1599</v>
      </c>
      <c r="H187" s="143">
        <v>1222</v>
      </c>
      <c r="I187" s="143">
        <v>20</v>
      </c>
      <c r="J187" s="97">
        <f t="shared" ref="J187:J212" si="502">IFERROR(H187-I187,H187)</f>
        <v>1202</v>
      </c>
      <c r="K187" s="71">
        <v>1332</v>
      </c>
      <c r="L187" s="72">
        <f t="shared" ref="L187:L191" si="503">IFERROR(IF(K187&gt;1,K187*0.9,""),"")</f>
        <v>1198.8</v>
      </c>
      <c r="M187" s="72">
        <v>199</v>
      </c>
      <c r="N187" s="73">
        <f t="shared" si="351"/>
        <v>1003</v>
      </c>
      <c r="O187" s="16">
        <f t="shared" ref="O187:O191" si="504">IFERROR(IF((IFERROR(IF(M187&gt;1,(L187-N187)/L187,""),(($G187*0.9)-N187)/($G187*0.9)))&gt;1%,IFERROR(IF(M187&gt;1,(L187-N187)/L187,""),(($G187*0.9)-N187)/($G187*0.9)),""),"")</f>
        <v>0.16332999666332995</v>
      </c>
      <c r="P187" s="74">
        <v>0</v>
      </c>
      <c r="Q187" s="75" t="str">
        <f t="shared" ref="Q187:Q191" si="505">IFERROR(IF(P187&gt;1,P187*0.9,""),"")</f>
        <v/>
      </c>
      <c r="R187" s="75">
        <v>0</v>
      </c>
      <c r="S187" s="76" t="str">
        <f t="shared" si="352"/>
        <v/>
      </c>
      <c r="T187" s="18" t="str">
        <f t="shared" ref="T187:T191" si="506">IFERROR(IF((IFERROR(IF(R187&gt;1,(Q187-S187)/Q187,""),(($G187*0.9)-S187)/($G187*0.9)))&gt;1%,IFERROR(IF(R187&gt;1,(Q187-S187)/Q187,""),(($G187*0.9)-S187)/($G187*0.9)),""),"")</f>
        <v/>
      </c>
      <c r="U187" s="71">
        <v>0</v>
      </c>
      <c r="V187" s="72" t="str">
        <f t="shared" ref="V187:V191" si="507">IFERROR(IF(U187&gt;1,U187*0.9,""),"")</f>
        <v/>
      </c>
      <c r="W187" s="72">
        <v>0</v>
      </c>
      <c r="X187" s="73" t="str">
        <f t="shared" si="353"/>
        <v/>
      </c>
      <c r="Y187" s="16" t="str">
        <f t="shared" ref="Y187:Y191" si="508">IFERROR(IF((IFERROR(IF(W187&gt;1,(V187-X187)/V187,""),(($G187*0.9)-X187)/($G187*0.9)))&gt;1%,IFERROR(IF(W187&gt;1,(V187-X187)/V187,""),(($G187*0.9)-X187)/($G187*0.9)),""),"")</f>
        <v/>
      </c>
      <c r="Z187" s="74">
        <v>1388</v>
      </c>
      <c r="AA187" s="75">
        <f t="shared" ref="AA187:AA191" si="509">IFERROR(IF(Z187&gt;1,Z187*0.9,""),"")</f>
        <v>1249.2</v>
      </c>
      <c r="AB187" s="75">
        <v>157</v>
      </c>
      <c r="AC187" s="76">
        <f t="shared" si="354"/>
        <v>1045</v>
      </c>
      <c r="AD187" s="18">
        <f t="shared" ref="AD187:AD191" si="510">IFERROR(IF((IFERROR(IF(AB187&gt;1,(AA187-AC187)/AA187,""),(($G187*0.9)-AC187)/($G187*0.9)))&gt;1%,IFERROR(IF(AB187&gt;1,(AA187-AC187)/AA187,""),(($G187*0.9)-AC187)/($G187*0.9)),""),"")</f>
        <v>0.16346461735510731</v>
      </c>
      <c r="AE187" s="71">
        <v>0</v>
      </c>
      <c r="AF187" s="72" t="str">
        <f t="shared" ref="AF187:AF191" si="511">IFERROR(IF(AE187&gt;1,AE187*0.9,""),"")</f>
        <v/>
      </c>
      <c r="AG187" s="72">
        <v>0</v>
      </c>
      <c r="AH187" s="73" t="str">
        <f t="shared" si="355"/>
        <v/>
      </c>
      <c r="AI187" s="16" t="str">
        <f t="shared" ref="AI187:AI191" si="512">IFERROR(IF((IFERROR(IF(AG187&gt;1,(AF187-AH187)/AF187,""),(($G187*0.9)-AH187)/($G187*0.9)))&gt;1%,IFERROR(IF(AG187&gt;1,(AF187-AH187)/AF187,""),(($G187*0.9)-AH187)/($G187*0.9)),""),"")</f>
        <v/>
      </c>
      <c r="AJ187" s="74">
        <v>1110</v>
      </c>
      <c r="AK187" s="75">
        <f t="shared" ref="AK187:AK191" si="513">IFERROR(IF(AJ187&gt;1,AJ187*0.9,""),"")</f>
        <v>999</v>
      </c>
      <c r="AL187" s="75">
        <v>345</v>
      </c>
      <c r="AM187" s="76">
        <f t="shared" si="356"/>
        <v>857</v>
      </c>
      <c r="AN187" s="18">
        <f t="shared" ref="AN187:AN191" si="514">IFERROR(IF((IFERROR(IF(AL187&gt;1,(AK187-AM187)/AK187,""),(($G187*0.9)-AM187)/($G187*0.9)))&gt;1%,IFERROR(IF(AL187&gt;1,(AK187-AM187)/AK187,""),(($G187*0.9)-AM187)/($G187*0.9)),""),"")</f>
        <v>0.14214214214214213</v>
      </c>
      <c r="AO187" s="71">
        <v>1110</v>
      </c>
      <c r="AP187" s="72">
        <f t="shared" ref="AP187:AP191" si="515">IFERROR(IF(AO187&gt;1,AO187*0.9,""),"")</f>
        <v>999</v>
      </c>
      <c r="AQ187" s="72">
        <v>345</v>
      </c>
      <c r="AR187" s="73">
        <f t="shared" si="357"/>
        <v>857</v>
      </c>
      <c r="AS187" s="16">
        <f t="shared" ref="AS187:AS191" si="516">IFERROR(IF((IFERROR(IF(AQ187&gt;1,(AP187-AR187)/AP187,""),(($G187*0.9)-AR187)/($G187*0.9)))&gt;1%,IFERROR(IF(AQ187&gt;1,(AP187-AR187)/AP187,""),(($G187*0.9)-AR187)/($G187*0.9)),""),"")</f>
        <v>0.14214214214214213</v>
      </c>
      <c r="AT187" s="74">
        <v>0</v>
      </c>
      <c r="AU187" s="75" t="str">
        <f t="shared" ref="AU187:AU191" si="517">IFERROR(IF(AT187&gt;1,AT187*0.9,""),"")</f>
        <v/>
      </c>
      <c r="AV187" s="75">
        <v>0</v>
      </c>
      <c r="AW187" s="76" t="str">
        <f t="shared" si="358"/>
        <v/>
      </c>
      <c r="AX187" s="18" t="str">
        <f t="shared" ref="AX187:AX212" si="518">IFERROR(IF((IFERROR(IF(AV187&gt;1,(AU187-AW187)/AU187,""),(($G187*0.9)-AW187)/($G187*0.9)))&gt;1%,IFERROR(IF(AV187&gt;1,(AU187-AW187)/AU187,""),(($G187*0.9)-AW187)/($G187*0.9)),""),"")</f>
        <v/>
      </c>
      <c r="AY187" s="71">
        <v>1388</v>
      </c>
      <c r="AZ187" s="72">
        <f t="shared" ref="AZ187:AZ191" si="519">IFERROR(IF(AY187&gt;1,AY187*0.9,""),"")</f>
        <v>1249.2</v>
      </c>
      <c r="BA187" s="72">
        <v>157</v>
      </c>
      <c r="BB187" s="73">
        <f t="shared" si="359"/>
        <v>1045</v>
      </c>
      <c r="BC187" s="16">
        <f t="shared" ref="BC187:BC191" si="520">IFERROR(IF((IFERROR(IF(BA187&gt;1,(AZ187-BB187)/AZ187,""),(($G187*0.9)-BB187)/($G187*0.9)))&gt;1%,IFERROR(IF(BA187&gt;1,(AZ187-BB187)/AZ187,""),(($G187*0.9)-BB187)/($G187*0.9)),""),"")</f>
        <v>0.16346461735510731</v>
      </c>
    </row>
    <row r="188" spans="1:55" s="5" customFormat="1" ht="12.75" customHeight="1">
      <c r="A188" s="43" t="s">
        <v>61</v>
      </c>
      <c r="B188" s="40" t="s">
        <v>154</v>
      </c>
      <c r="C188" s="4"/>
      <c r="D188" s="50">
        <v>1.19</v>
      </c>
      <c r="E188" s="41" t="s">
        <v>210</v>
      </c>
      <c r="F188" s="84">
        <v>2089</v>
      </c>
      <c r="G188" s="84">
        <v>1899</v>
      </c>
      <c r="H188" s="143">
        <v>1410</v>
      </c>
      <c r="I188" s="143">
        <v>20</v>
      </c>
      <c r="J188" s="97">
        <f t="shared" si="502"/>
        <v>1390</v>
      </c>
      <c r="K188" s="71">
        <v>0</v>
      </c>
      <c r="L188" s="72" t="str">
        <f t="shared" si="503"/>
        <v/>
      </c>
      <c r="M188" s="72">
        <v>0</v>
      </c>
      <c r="N188" s="73" t="str">
        <f t="shared" si="351"/>
        <v/>
      </c>
      <c r="O188" s="16" t="str">
        <f t="shared" si="504"/>
        <v/>
      </c>
      <c r="P188" s="74">
        <v>0</v>
      </c>
      <c r="Q188" s="75" t="str">
        <f t="shared" si="505"/>
        <v/>
      </c>
      <c r="R188" s="75">
        <v>0</v>
      </c>
      <c r="S188" s="76" t="str">
        <f t="shared" si="352"/>
        <v/>
      </c>
      <c r="T188" s="18" t="str">
        <f t="shared" si="506"/>
        <v/>
      </c>
      <c r="U188" s="71">
        <v>1666</v>
      </c>
      <c r="V188" s="72">
        <f t="shared" si="507"/>
        <v>1499.4</v>
      </c>
      <c r="W188" s="72">
        <v>168</v>
      </c>
      <c r="X188" s="73">
        <f t="shared" si="353"/>
        <v>1222</v>
      </c>
      <c r="Y188" s="16">
        <f t="shared" si="508"/>
        <v>0.18500733626784052</v>
      </c>
      <c r="Z188" s="74">
        <v>0</v>
      </c>
      <c r="AA188" s="75" t="str">
        <f t="shared" si="509"/>
        <v/>
      </c>
      <c r="AB188" s="75">
        <v>0</v>
      </c>
      <c r="AC188" s="76" t="str">
        <f t="shared" si="354"/>
        <v/>
      </c>
      <c r="AD188" s="18" t="str">
        <f t="shared" si="510"/>
        <v/>
      </c>
      <c r="AE188" s="71">
        <v>1666</v>
      </c>
      <c r="AF188" s="72">
        <f t="shared" si="511"/>
        <v>1499.4</v>
      </c>
      <c r="AG188" s="72">
        <v>168</v>
      </c>
      <c r="AH188" s="73">
        <f t="shared" si="355"/>
        <v>1222</v>
      </c>
      <c r="AI188" s="16">
        <f t="shared" si="512"/>
        <v>0.18500733626784052</v>
      </c>
      <c r="AJ188" s="74">
        <v>0</v>
      </c>
      <c r="AK188" s="75" t="str">
        <f t="shared" si="513"/>
        <v/>
      </c>
      <c r="AL188" s="75">
        <v>0</v>
      </c>
      <c r="AM188" s="76" t="str">
        <f t="shared" si="356"/>
        <v/>
      </c>
      <c r="AN188" s="18" t="str">
        <f t="shared" si="514"/>
        <v/>
      </c>
      <c r="AO188" s="71">
        <v>0</v>
      </c>
      <c r="AP188" s="72" t="str">
        <f t="shared" si="515"/>
        <v/>
      </c>
      <c r="AQ188" s="72">
        <v>0</v>
      </c>
      <c r="AR188" s="73" t="str">
        <f t="shared" si="357"/>
        <v/>
      </c>
      <c r="AS188" s="16" t="str">
        <f t="shared" si="516"/>
        <v/>
      </c>
      <c r="AT188" s="74">
        <v>1666</v>
      </c>
      <c r="AU188" s="75">
        <f t="shared" si="517"/>
        <v>1499.4</v>
      </c>
      <c r="AV188" s="75">
        <v>168</v>
      </c>
      <c r="AW188" s="76">
        <f t="shared" si="358"/>
        <v>1222</v>
      </c>
      <c r="AX188" s="18">
        <f t="shared" si="518"/>
        <v>0.18500733626784052</v>
      </c>
      <c r="AY188" s="71">
        <v>0</v>
      </c>
      <c r="AZ188" s="72" t="str">
        <f t="shared" si="519"/>
        <v/>
      </c>
      <c r="BA188" s="72">
        <v>0</v>
      </c>
      <c r="BB188" s="73" t="str">
        <f t="shared" si="359"/>
        <v/>
      </c>
      <c r="BC188" s="16" t="str">
        <f t="shared" si="520"/>
        <v/>
      </c>
    </row>
    <row r="189" spans="1:55" s="5" customFormat="1" ht="12.75" customHeight="1" thickBot="1">
      <c r="A189" s="44" t="s">
        <v>60</v>
      </c>
      <c r="B189" s="38" t="s">
        <v>154</v>
      </c>
      <c r="C189" s="9"/>
      <c r="D189" s="51">
        <v>1.19</v>
      </c>
      <c r="E189" s="2" t="s">
        <v>210</v>
      </c>
      <c r="F189" s="85">
        <v>1979</v>
      </c>
      <c r="G189" s="85">
        <v>1799</v>
      </c>
      <c r="H189" s="144">
        <v>1335</v>
      </c>
      <c r="I189" s="144">
        <v>20</v>
      </c>
      <c r="J189" s="99">
        <f t="shared" si="502"/>
        <v>1315</v>
      </c>
      <c r="K189" s="78">
        <v>0</v>
      </c>
      <c r="L189" s="79" t="str">
        <f t="shared" si="503"/>
        <v/>
      </c>
      <c r="M189" s="79">
        <v>0</v>
      </c>
      <c r="N189" s="80" t="str">
        <f t="shared" si="351"/>
        <v/>
      </c>
      <c r="O189" s="17" t="str">
        <f t="shared" si="504"/>
        <v/>
      </c>
      <c r="P189" s="81">
        <v>0</v>
      </c>
      <c r="Q189" s="82" t="str">
        <f t="shared" si="505"/>
        <v/>
      </c>
      <c r="R189" s="82">
        <v>0</v>
      </c>
      <c r="S189" s="83" t="str">
        <f t="shared" si="352"/>
        <v/>
      </c>
      <c r="T189" s="19" t="str">
        <f t="shared" si="506"/>
        <v/>
      </c>
      <c r="U189" s="78">
        <v>1554</v>
      </c>
      <c r="V189" s="79">
        <f t="shared" si="507"/>
        <v>1398.6000000000001</v>
      </c>
      <c r="W189" s="79">
        <v>177</v>
      </c>
      <c r="X189" s="80">
        <f t="shared" si="353"/>
        <v>1138</v>
      </c>
      <c r="Y189" s="17">
        <f t="shared" si="508"/>
        <v>0.18632918632918641</v>
      </c>
      <c r="Z189" s="81">
        <v>0</v>
      </c>
      <c r="AA189" s="82" t="str">
        <f t="shared" si="509"/>
        <v/>
      </c>
      <c r="AB189" s="82">
        <v>0</v>
      </c>
      <c r="AC189" s="83" t="str">
        <f t="shared" si="354"/>
        <v/>
      </c>
      <c r="AD189" s="19" t="str">
        <f t="shared" si="510"/>
        <v/>
      </c>
      <c r="AE189" s="78">
        <v>1554</v>
      </c>
      <c r="AF189" s="79">
        <f t="shared" si="511"/>
        <v>1398.6000000000001</v>
      </c>
      <c r="AG189" s="79">
        <v>177</v>
      </c>
      <c r="AH189" s="80">
        <f t="shared" si="355"/>
        <v>1138</v>
      </c>
      <c r="AI189" s="17">
        <f t="shared" si="512"/>
        <v>0.18632918632918641</v>
      </c>
      <c r="AJ189" s="81">
        <v>0</v>
      </c>
      <c r="AK189" s="82" t="str">
        <f t="shared" si="513"/>
        <v/>
      </c>
      <c r="AL189" s="82">
        <v>0</v>
      </c>
      <c r="AM189" s="83" t="str">
        <f t="shared" si="356"/>
        <v/>
      </c>
      <c r="AN189" s="19" t="str">
        <f t="shared" si="514"/>
        <v/>
      </c>
      <c r="AO189" s="78">
        <v>0</v>
      </c>
      <c r="AP189" s="79" t="str">
        <f t="shared" si="515"/>
        <v/>
      </c>
      <c r="AQ189" s="79">
        <v>0</v>
      </c>
      <c r="AR189" s="80" t="str">
        <f t="shared" si="357"/>
        <v/>
      </c>
      <c r="AS189" s="17" t="str">
        <f t="shared" si="516"/>
        <v/>
      </c>
      <c r="AT189" s="81">
        <v>1554</v>
      </c>
      <c r="AU189" s="82">
        <f t="shared" si="517"/>
        <v>1398.6000000000001</v>
      </c>
      <c r="AV189" s="82">
        <v>177</v>
      </c>
      <c r="AW189" s="83">
        <f t="shared" si="358"/>
        <v>1138</v>
      </c>
      <c r="AX189" s="19">
        <f t="shared" si="518"/>
        <v>0.18632918632918641</v>
      </c>
      <c r="AY189" s="78">
        <v>0</v>
      </c>
      <c r="AZ189" s="79" t="str">
        <f t="shared" si="519"/>
        <v/>
      </c>
      <c r="BA189" s="79">
        <v>0</v>
      </c>
      <c r="BB189" s="80" t="str">
        <f t="shared" si="359"/>
        <v/>
      </c>
      <c r="BC189" s="17" t="str">
        <f t="shared" si="520"/>
        <v/>
      </c>
    </row>
    <row r="190" spans="1:55" s="5" customFormat="1" ht="12.75" customHeight="1">
      <c r="A190" s="45" t="s">
        <v>57</v>
      </c>
      <c r="B190" s="36" t="s">
        <v>154</v>
      </c>
      <c r="C190" s="6"/>
      <c r="D190" s="52">
        <v>0.83</v>
      </c>
      <c r="E190" s="7" t="s">
        <v>417</v>
      </c>
      <c r="F190" s="86">
        <v>989</v>
      </c>
      <c r="G190" s="86">
        <v>899</v>
      </c>
      <c r="H190" s="145">
        <v>701</v>
      </c>
      <c r="I190" s="145">
        <v>14</v>
      </c>
      <c r="J190" s="95">
        <f t="shared" si="502"/>
        <v>687</v>
      </c>
      <c r="K190" s="108">
        <v>0</v>
      </c>
      <c r="L190" s="109" t="str">
        <f t="shared" si="503"/>
        <v/>
      </c>
      <c r="M190" s="109">
        <v>0</v>
      </c>
      <c r="N190" s="112" t="str">
        <f t="shared" si="351"/>
        <v/>
      </c>
      <c r="O190" s="15" t="str">
        <f t="shared" si="504"/>
        <v/>
      </c>
      <c r="P190" s="110">
        <v>0</v>
      </c>
      <c r="Q190" s="111" t="str">
        <f t="shared" si="505"/>
        <v/>
      </c>
      <c r="R190" s="111">
        <v>0</v>
      </c>
      <c r="S190" s="113" t="str">
        <f t="shared" si="352"/>
        <v/>
      </c>
      <c r="T190" s="20" t="str">
        <f t="shared" si="506"/>
        <v/>
      </c>
      <c r="U190" s="108">
        <v>832</v>
      </c>
      <c r="V190" s="109">
        <f t="shared" si="507"/>
        <v>748.80000000000007</v>
      </c>
      <c r="W190" s="109">
        <v>50</v>
      </c>
      <c r="X190" s="112">
        <f t="shared" si="353"/>
        <v>637</v>
      </c>
      <c r="Y190" s="15">
        <f t="shared" si="508"/>
        <v>0.14930555555555564</v>
      </c>
      <c r="Z190" s="110">
        <v>0</v>
      </c>
      <c r="AA190" s="111" t="str">
        <f t="shared" si="509"/>
        <v/>
      </c>
      <c r="AB190" s="111">
        <v>0</v>
      </c>
      <c r="AC190" s="113" t="str">
        <f t="shared" si="354"/>
        <v/>
      </c>
      <c r="AD190" s="20" t="str">
        <f t="shared" si="510"/>
        <v/>
      </c>
      <c r="AE190" s="108">
        <v>832</v>
      </c>
      <c r="AF190" s="109">
        <f t="shared" si="511"/>
        <v>748.80000000000007</v>
      </c>
      <c r="AG190" s="109">
        <v>50</v>
      </c>
      <c r="AH190" s="112">
        <f t="shared" si="355"/>
        <v>637</v>
      </c>
      <c r="AI190" s="15">
        <f t="shared" si="512"/>
        <v>0.14930555555555564</v>
      </c>
      <c r="AJ190" s="110">
        <v>0</v>
      </c>
      <c r="AK190" s="111" t="str">
        <f t="shared" si="513"/>
        <v/>
      </c>
      <c r="AL190" s="111">
        <v>0</v>
      </c>
      <c r="AM190" s="113" t="str">
        <f t="shared" si="356"/>
        <v/>
      </c>
      <c r="AN190" s="20" t="str">
        <f t="shared" si="514"/>
        <v/>
      </c>
      <c r="AO190" s="108">
        <v>0</v>
      </c>
      <c r="AP190" s="109" t="str">
        <f t="shared" si="515"/>
        <v/>
      </c>
      <c r="AQ190" s="109">
        <v>0</v>
      </c>
      <c r="AR190" s="112" t="str">
        <f t="shared" si="357"/>
        <v/>
      </c>
      <c r="AS190" s="15" t="str">
        <f t="shared" si="516"/>
        <v/>
      </c>
      <c r="AT190" s="110">
        <v>832</v>
      </c>
      <c r="AU190" s="111">
        <f t="shared" si="517"/>
        <v>748.80000000000007</v>
      </c>
      <c r="AV190" s="111">
        <v>50</v>
      </c>
      <c r="AW190" s="113">
        <f t="shared" si="358"/>
        <v>637</v>
      </c>
      <c r="AX190" s="20">
        <f t="shared" si="518"/>
        <v>0.14930555555555564</v>
      </c>
      <c r="AY190" s="108">
        <v>0</v>
      </c>
      <c r="AZ190" s="109" t="str">
        <f t="shared" si="519"/>
        <v/>
      </c>
      <c r="BA190" s="109">
        <v>0</v>
      </c>
      <c r="BB190" s="112" t="str">
        <f t="shared" si="359"/>
        <v/>
      </c>
      <c r="BC190" s="15" t="str">
        <f t="shared" si="520"/>
        <v/>
      </c>
    </row>
    <row r="191" spans="1:55" s="5" customFormat="1" ht="12.75" customHeight="1">
      <c r="A191" s="45" t="s">
        <v>415</v>
      </c>
      <c r="B191" s="40" t="s">
        <v>154</v>
      </c>
      <c r="C191" s="6"/>
      <c r="D191" s="50">
        <v>0.83</v>
      </c>
      <c r="E191" s="41" t="s">
        <v>417</v>
      </c>
      <c r="F191" s="84">
        <v>769</v>
      </c>
      <c r="G191" s="84">
        <v>699</v>
      </c>
      <c r="H191" s="143">
        <v>495</v>
      </c>
      <c r="I191" s="143">
        <v>0</v>
      </c>
      <c r="J191" s="97">
        <f t="shared" si="502"/>
        <v>495</v>
      </c>
      <c r="K191" s="71">
        <v>666</v>
      </c>
      <c r="L191" s="72">
        <f t="shared" si="503"/>
        <v>599.4</v>
      </c>
      <c r="M191" s="72">
        <v>0</v>
      </c>
      <c r="N191" s="73" t="str">
        <f t="shared" si="351"/>
        <v/>
      </c>
      <c r="O191" s="16" t="str">
        <f t="shared" si="504"/>
        <v/>
      </c>
      <c r="P191" s="74">
        <v>0</v>
      </c>
      <c r="Q191" s="75" t="str">
        <f t="shared" si="505"/>
        <v/>
      </c>
      <c r="R191" s="75">
        <v>0</v>
      </c>
      <c r="S191" s="76" t="str">
        <f t="shared" si="352"/>
        <v/>
      </c>
      <c r="T191" s="18" t="str">
        <f t="shared" si="506"/>
        <v/>
      </c>
      <c r="U191" s="71">
        <v>0</v>
      </c>
      <c r="V191" s="72" t="str">
        <f t="shared" si="507"/>
        <v/>
      </c>
      <c r="W191" s="72">
        <v>0</v>
      </c>
      <c r="X191" s="73" t="str">
        <f t="shared" si="353"/>
        <v/>
      </c>
      <c r="Y191" s="16" t="str">
        <f t="shared" si="508"/>
        <v/>
      </c>
      <c r="Z191" s="74">
        <v>666</v>
      </c>
      <c r="AA191" s="75">
        <f t="shared" si="509"/>
        <v>599.4</v>
      </c>
      <c r="AB191" s="75">
        <v>0</v>
      </c>
      <c r="AC191" s="76" t="str">
        <f t="shared" si="354"/>
        <v/>
      </c>
      <c r="AD191" s="18" t="str">
        <f t="shared" si="510"/>
        <v/>
      </c>
      <c r="AE191" s="71">
        <v>0</v>
      </c>
      <c r="AF191" s="72" t="str">
        <f t="shared" si="511"/>
        <v/>
      </c>
      <c r="AG191" s="72">
        <v>0</v>
      </c>
      <c r="AH191" s="73" t="str">
        <f t="shared" si="355"/>
        <v/>
      </c>
      <c r="AI191" s="16" t="str">
        <f t="shared" si="512"/>
        <v/>
      </c>
      <c r="AJ191" s="74">
        <v>666</v>
      </c>
      <c r="AK191" s="75">
        <f t="shared" si="513"/>
        <v>599.4</v>
      </c>
      <c r="AL191" s="75">
        <v>0</v>
      </c>
      <c r="AM191" s="76" t="str">
        <f t="shared" si="356"/>
        <v/>
      </c>
      <c r="AN191" s="18" t="str">
        <f t="shared" si="514"/>
        <v/>
      </c>
      <c r="AO191" s="71">
        <v>666</v>
      </c>
      <c r="AP191" s="72">
        <f t="shared" si="515"/>
        <v>599.4</v>
      </c>
      <c r="AQ191" s="72">
        <v>0</v>
      </c>
      <c r="AR191" s="73" t="str">
        <f t="shared" si="357"/>
        <v/>
      </c>
      <c r="AS191" s="16" t="str">
        <f t="shared" si="516"/>
        <v/>
      </c>
      <c r="AT191" s="74">
        <v>0</v>
      </c>
      <c r="AU191" s="75" t="str">
        <f t="shared" si="517"/>
        <v/>
      </c>
      <c r="AV191" s="75">
        <v>0</v>
      </c>
      <c r="AW191" s="76" t="str">
        <f t="shared" si="358"/>
        <v/>
      </c>
      <c r="AX191" s="18" t="str">
        <f t="shared" si="518"/>
        <v/>
      </c>
      <c r="AY191" s="71">
        <v>666</v>
      </c>
      <c r="AZ191" s="72">
        <f t="shared" si="519"/>
        <v>599.4</v>
      </c>
      <c r="BA191" s="72">
        <v>0</v>
      </c>
      <c r="BB191" s="73" t="str">
        <f t="shared" si="359"/>
        <v/>
      </c>
      <c r="BC191" s="16" t="str">
        <f t="shared" si="520"/>
        <v/>
      </c>
    </row>
    <row r="192" spans="1:55" s="5" customFormat="1" ht="12.75" customHeight="1">
      <c r="A192" s="43" t="s">
        <v>56</v>
      </c>
      <c r="B192" s="40" t="s">
        <v>154</v>
      </c>
      <c r="C192" s="4"/>
      <c r="D192" s="50">
        <v>0.83</v>
      </c>
      <c r="E192" s="41" t="s">
        <v>417</v>
      </c>
      <c r="F192" s="84">
        <v>879</v>
      </c>
      <c r="G192" s="84">
        <v>799</v>
      </c>
      <c r="H192" s="143">
        <v>623</v>
      </c>
      <c r="I192" s="143">
        <v>12</v>
      </c>
      <c r="J192" s="97">
        <f t="shared" si="502"/>
        <v>611</v>
      </c>
      <c r="K192" s="71">
        <v>0</v>
      </c>
      <c r="L192" s="72" t="str">
        <f t="shared" ref="L192:L198" si="521">IFERROR(IF(K192&gt;1,K192*0.9,""),"")</f>
        <v/>
      </c>
      <c r="M192" s="72">
        <v>0</v>
      </c>
      <c r="N192" s="73" t="str">
        <f t="shared" si="351"/>
        <v/>
      </c>
      <c r="O192" s="16" t="str">
        <f t="shared" ref="O192:O198" si="522">IFERROR(IF((IFERROR(IF(M192&gt;1,(L192-N192)/L192,""),(($G192*0.9)-N192)/($G192*0.9)))&gt;1%,IFERROR(IF(M192&gt;1,(L192-N192)/L192,""),(($G192*0.9)-N192)/($G192*0.9)),""),"")</f>
        <v/>
      </c>
      <c r="P192" s="74">
        <v>0</v>
      </c>
      <c r="Q192" s="75" t="str">
        <f t="shared" ref="Q192:Q198" si="523">IFERROR(IF(P192&gt;1,P192*0.9,""),"")</f>
        <v/>
      </c>
      <c r="R192" s="75">
        <v>0</v>
      </c>
      <c r="S192" s="76" t="str">
        <f t="shared" si="352"/>
        <v/>
      </c>
      <c r="T192" s="18" t="str">
        <f t="shared" ref="T192:T198" si="524">IFERROR(IF((IFERROR(IF(R192&gt;1,(Q192-S192)/Q192,""),(($G192*0.9)-S192)/($G192*0.9)))&gt;1%,IFERROR(IF(R192&gt;1,(Q192-S192)/Q192,""),(($G192*0.9)-S192)/($G192*0.9)),""),"")</f>
        <v/>
      </c>
      <c r="U192" s="71">
        <v>777</v>
      </c>
      <c r="V192" s="72">
        <f t="shared" ref="V192:V198" si="525">IFERROR(IF(U192&gt;1,U192*0.9,""),"")</f>
        <v>699.30000000000007</v>
      </c>
      <c r="W192" s="72">
        <v>16</v>
      </c>
      <c r="X192" s="73">
        <f t="shared" si="353"/>
        <v>595</v>
      </c>
      <c r="Y192" s="16">
        <f t="shared" ref="Y192:Y198" si="526">IFERROR(IF((IFERROR(IF(W192&gt;1,(V192-X192)/V192,""),(($G192*0.9)-X192)/($G192*0.9)))&gt;1%,IFERROR(IF(W192&gt;1,(V192-X192)/V192,""),(($G192*0.9)-X192)/($G192*0.9)),""),"")</f>
        <v>0.14914914914914923</v>
      </c>
      <c r="Z192" s="74">
        <v>0</v>
      </c>
      <c r="AA192" s="75" t="str">
        <f t="shared" ref="AA192:AA198" si="527">IFERROR(IF(Z192&gt;1,Z192*0.9,""),"")</f>
        <v/>
      </c>
      <c r="AB192" s="75">
        <v>0</v>
      </c>
      <c r="AC192" s="76" t="str">
        <f t="shared" si="354"/>
        <v/>
      </c>
      <c r="AD192" s="18" t="str">
        <f t="shared" ref="AD192:AD198" si="528">IFERROR(IF((IFERROR(IF(AB192&gt;1,(AA192-AC192)/AA192,""),(($G192*0.9)-AC192)/($G192*0.9)))&gt;1%,IFERROR(IF(AB192&gt;1,(AA192-AC192)/AA192,""),(($G192*0.9)-AC192)/($G192*0.9)),""),"")</f>
        <v/>
      </c>
      <c r="AE192" s="71">
        <v>777</v>
      </c>
      <c r="AF192" s="72">
        <f t="shared" ref="AF192:AF198" si="529">IFERROR(IF(AE192&gt;1,AE192*0.9,""),"")</f>
        <v>699.30000000000007</v>
      </c>
      <c r="AG192" s="72">
        <v>16</v>
      </c>
      <c r="AH192" s="73">
        <f t="shared" si="355"/>
        <v>595</v>
      </c>
      <c r="AI192" s="16">
        <f t="shared" ref="AI192:AI198" si="530">IFERROR(IF((IFERROR(IF(AG192&gt;1,(AF192-AH192)/AF192,""),(($G192*0.9)-AH192)/($G192*0.9)))&gt;1%,IFERROR(IF(AG192&gt;1,(AF192-AH192)/AF192,""),(($G192*0.9)-AH192)/($G192*0.9)),""),"")</f>
        <v>0.14914914914914923</v>
      </c>
      <c r="AJ192" s="74">
        <v>0</v>
      </c>
      <c r="AK192" s="75" t="str">
        <f t="shared" ref="AK192:AK198" si="531">IFERROR(IF(AJ192&gt;1,AJ192*0.9,""),"")</f>
        <v/>
      </c>
      <c r="AL192" s="75">
        <v>0</v>
      </c>
      <c r="AM192" s="76" t="str">
        <f t="shared" si="356"/>
        <v/>
      </c>
      <c r="AN192" s="18" t="str">
        <f t="shared" ref="AN192:AN198" si="532">IFERROR(IF((IFERROR(IF(AL192&gt;1,(AK192-AM192)/AK192,""),(($G192*0.9)-AM192)/($G192*0.9)))&gt;1%,IFERROR(IF(AL192&gt;1,(AK192-AM192)/AK192,""),(($G192*0.9)-AM192)/($G192*0.9)),""),"")</f>
        <v/>
      </c>
      <c r="AO192" s="71">
        <v>0</v>
      </c>
      <c r="AP192" s="72" t="str">
        <f t="shared" ref="AP192:AP198" si="533">IFERROR(IF(AO192&gt;1,AO192*0.9,""),"")</f>
        <v/>
      </c>
      <c r="AQ192" s="72">
        <v>0</v>
      </c>
      <c r="AR192" s="73" t="str">
        <f t="shared" si="357"/>
        <v/>
      </c>
      <c r="AS192" s="16" t="str">
        <f t="shared" ref="AS192:AS198" si="534">IFERROR(IF((IFERROR(IF(AQ192&gt;1,(AP192-AR192)/AP192,""),(($G192*0.9)-AR192)/($G192*0.9)))&gt;1%,IFERROR(IF(AQ192&gt;1,(AP192-AR192)/AP192,""),(($G192*0.9)-AR192)/($G192*0.9)),""),"")</f>
        <v/>
      </c>
      <c r="AT192" s="74">
        <v>777</v>
      </c>
      <c r="AU192" s="75">
        <f t="shared" ref="AU192:AU198" si="535">IFERROR(IF(AT192&gt;1,AT192*0.9,""),"")</f>
        <v>699.30000000000007</v>
      </c>
      <c r="AV192" s="75">
        <v>16</v>
      </c>
      <c r="AW192" s="76">
        <f t="shared" si="358"/>
        <v>595</v>
      </c>
      <c r="AX192" s="18">
        <f t="shared" si="518"/>
        <v>0.14914914914914923</v>
      </c>
      <c r="AY192" s="71">
        <v>0</v>
      </c>
      <c r="AZ192" s="72" t="str">
        <f t="shared" ref="AZ192:AZ198" si="536">IFERROR(IF(AY192&gt;1,AY192*0.9,""),"")</f>
        <v/>
      </c>
      <c r="BA192" s="72">
        <v>0</v>
      </c>
      <c r="BB192" s="73" t="str">
        <f t="shared" si="359"/>
        <v/>
      </c>
      <c r="BC192" s="16" t="str">
        <f t="shared" ref="BC192:BC198" si="537">IFERROR(IF((IFERROR(IF(BA192&gt;1,(AZ192-BB192)/AZ192,""),(($G192*0.9)-BB192)/($G192*0.9)))&gt;1%,IFERROR(IF(BA192&gt;1,(AZ192-BB192)/AZ192,""),(($G192*0.9)-BB192)/($G192*0.9)),""),"")</f>
        <v/>
      </c>
    </row>
    <row r="193" spans="1:55" s="5" customFormat="1" ht="12.75" customHeight="1">
      <c r="A193" s="43" t="s">
        <v>184</v>
      </c>
      <c r="B193" s="40" t="s">
        <v>154</v>
      </c>
      <c r="C193" s="4" t="s">
        <v>5</v>
      </c>
      <c r="D193" s="50">
        <v>0.83</v>
      </c>
      <c r="E193" s="41" t="s">
        <v>211</v>
      </c>
      <c r="F193" s="84">
        <v>1264</v>
      </c>
      <c r="G193" s="84">
        <v>0</v>
      </c>
      <c r="H193" s="143">
        <v>906</v>
      </c>
      <c r="I193" s="143">
        <v>0</v>
      </c>
      <c r="J193" s="97">
        <f t="shared" si="502"/>
        <v>906</v>
      </c>
      <c r="K193" s="71">
        <v>0</v>
      </c>
      <c r="L193" s="72" t="str">
        <f t="shared" si="521"/>
        <v/>
      </c>
      <c r="M193" s="72">
        <v>0</v>
      </c>
      <c r="N193" s="73" t="str">
        <f t="shared" si="351"/>
        <v/>
      </c>
      <c r="O193" s="16" t="str">
        <f t="shared" si="522"/>
        <v/>
      </c>
      <c r="P193" s="74">
        <v>0</v>
      </c>
      <c r="Q193" s="75" t="str">
        <f t="shared" si="523"/>
        <v/>
      </c>
      <c r="R193" s="75">
        <v>0</v>
      </c>
      <c r="S193" s="76" t="str">
        <f t="shared" si="352"/>
        <v/>
      </c>
      <c r="T193" s="18" t="str">
        <f t="shared" si="524"/>
        <v/>
      </c>
      <c r="U193" s="71">
        <v>0</v>
      </c>
      <c r="V193" s="72" t="str">
        <f t="shared" si="525"/>
        <v/>
      </c>
      <c r="W193" s="72">
        <v>0</v>
      </c>
      <c r="X193" s="73" t="str">
        <f t="shared" si="353"/>
        <v/>
      </c>
      <c r="Y193" s="16" t="str">
        <f t="shared" si="526"/>
        <v/>
      </c>
      <c r="Z193" s="74">
        <v>0</v>
      </c>
      <c r="AA193" s="75" t="str">
        <f t="shared" si="527"/>
        <v/>
      </c>
      <c r="AB193" s="75">
        <v>0</v>
      </c>
      <c r="AC193" s="76" t="str">
        <f t="shared" si="354"/>
        <v/>
      </c>
      <c r="AD193" s="18" t="str">
        <f t="shared" si="528"/>
        <v/>
      </c>
      <c r="AE193" s="71">
        <v>0</v>
      </c>
      <c r="AF193" s="72" t="str">
        <f t="shared" si="529"/>
        <v/>
      </c>
      <c r="AG193" s="72">
        <v>0</v>
      </c>
      <c r="AH193" s="73" t="str">
        <f t="shared" si="355"/>
        <v/>
      </c>
      <c r="AI193" s="16" t="str">
        <f t="shared" si="530"/>
        <v/>
      </c>
      <c r="AJ193" s="74">
        <v>0</v>
      </c>
      <c r="AK193" s="75" t="str">
        <f t="shared" si="531"/>
        <v/>
      </c>
      <c r="AL193" s="75">
        <v>0</v>
      </c>
      <c r="AM193" s="76" t="str">
        <f t="shared" si="356"/>
        <v/>
      </c>
      <c r="AN193" s="18" t="str">
        <f t="shared" si="532"/>
        <v/>
      </c>
      <c r="AO193" s="71">
        <v>0</v>
      </c>
      <c r="AP193" s="72" t="str">
        <f t="shared" si="533"/>
        <v/>
      </c>
      <c r="AQ193" s="72">
        <v>0</v>
      </c>
      <c r="AR193" s="73" t="str">
        <f t="shared" si="357"/>
        <v/>
      </c>
      <c r="AS193" s="16" t="str">
        <f t="shared" si="534"/>
        <v/>
      </c>
      <c r="AT193" s="74">
        <v>0</v>
      </c>
      <c r="AU193" s="75" t="str">
        <f t="shared" si="535"/>
        <v/>
      </c>
      <c r="AV193" s="75">
        <v>0</v>
      </c>
      <c r="AW193" s="76" t="str">
        <f t="shared" si="358"/>
        <v/>
      </c>
      <c r="AX193" s="18" t="str">
        <f t="shared" si="518"/>
        <v/>
      </c>
      <c r="AY193" s="71">
        <v>0</v>
      </c>
      <c r="AZ193" s="72" t="str">
        <f t="shared" si="536"/>
        <v/>
      </c>
      <c r="BA193" s="72">
        <v>0</v>
      </c>
      <c r="BB193" s="73" t="str">
        <f t="shared" si="359"/>
        <v/>
      </c>
      <c r="BC193" s="16" t="str">
        <f t="shared" si="537"/>
        <v/>
      </c>
    </row>
    <row r="194" spans="1:55" s="5" customFormat="1" ht="12.75" customHeight="1">
      <c r="A194" s="43" t="s">
        <v>346</v>
      </c>
      <c r="B194" s="40" t="s">
        <v>154</v>
      </c>
      <c r="C194" s="4"/>
      <c r="D194" s="50">
        <v>0.83</v>
      </c>
      <c r="E194" s="41" t="s">
        <v>211</v>
      </c>
      <c r="F194" s="84">
        <v>1209</v>
      </c>
      <c r="G194" s="84">
        <v>1099</v>
      </c>
      <c r="H194" s="143">
        <v>876</v>
      </c>
      <c r="I194" s="143">
        <v>40</v>
      </c>
      <c r="J194" s="97">
        <f t="shared" si="502"/>
        <v>836</v>
      </c>
      <c r="K194" s="71">
        <v>832</v>
      </c>
      <c r="L194" s="72">
        <f t="shared" si="521"/>
        <v>748.80000000000007</v>
      </c>
      <c r="M194" s="72">
        <v>202</v>
      </c>
      <c r="N194" s="73">
        <f t="shared" si="351"/>
        <v>634</v>
      </c>
      <c r="O194" s="16">
        <f t="shared" si="522"/>
        <v>0.15331196581196588</v>
      </c>
      <c r="P194" s="74">
        <v>0</v>
      </c>
      <c r="Q194" s="75" t="str">
        <f t="shared" si="523"/>
        <v/>
      </c>
      <c r="R194" s="75">
        <v>0</v>
      </c>
      <c r="S194" s="76" t="str">
        <f t="shared" si="352"/>
        <v/>
      </c>
      <c r="T194" s="18" t="str">
        <f t="shared" si="524"/>
        <v/>
      </c>
      <c r="U194" s="71">
        <v>0</v>
      </c>
      <c r="V194" s="72" t="str">
        <f t="shared" si="525"/>
        <v/>
      </c>
      <c r="W194" s="72">
        <v>0</v>
      </c>
      <c r="X194" s="73" t="str">
        <f t="shared" si="353"/>
        <v/>
      </c>
      <c r="Y194" s="16" t="str">
        <f t="shared" si="526"/>
        <v/>
      </c>
      <c r="Z194" s="74">
        <v>832</v>
      </c>
      <c r="AA194" s="75">
        <f t="shared" si="527"/>
        <v>748.80000000000007</v>
      </c>
      <c r="AB194" s="75">
        <v>202</v>
      </c>
      <c r="AC194" s="76">
        <f t="shared" si="354"/>
        <v>634</v>
      </c>
      <c r="AD194" s="18">
        <f t="shared" si="528"/>
        <v>0.15331196581196588</v>
      </c>
      <c r="AE194" s="71">
        <v>0</v>
      </c>
      <c r="AF194" s="72" t="str">
        <f t="shared" si="529"/>
        <v/>
      </c>
      <c r="AG194" s="72">
        <v>0</v>
      </c>
      <c r="AH194" s="73" t="str">
        <f t="shared" si="355"/>
        <v/>
      </c>
      <c r="AI194" s="16" t="str">
        <f t="shared" si="530"/>
        <v/>
      </c>
      <c r="AJ194" s="74">
        <v>832</v>
      </c>
      <c r="AK194" s="75">
        <f t="shared" si="531"/>
        <v>748.80000000000007</v>
      </c>
      <c r="AL194" s="75">
        <v>202</v>
      </c>
      <c r="AM194" s="76">
        <f t="shared" si="356"/>
        <v>634</v>
      </c>
      <c r="AN194" s="18">
        <f t="shared" si="532"/>
        <v>0.15331196581196588</v>
      </c>
      <c r="AO194" s="71">
        <v>832</v>
      </c>
      <c r="AP194" s="72">
        <f t="shared" si="533"/>
        <v>748.80000000000007</v>
      </c>
      <c r="AQ194" s="72">
        <v>202</v>
      </c>
      <c r="AR194" s="73">
        <f t="shared" si="357"/>
        <v>634</v>
      </c>
      <c r="AS194" s="16">
        <f t="shared" si="534"/>
        <v>0.15331196581196588</v>
      </c>
      <c r="AT194" s="74">
        <v>0</v>
      </c>
      <c r="AU194" s="75" t="str">
        <f t="shared" si="535"/>
        <v/>
      </c>
      <c r="AV194" s="75">
        <v>0</v>
      </c>
      <c r="AW194" s="76" t="str">
        <f t="shared" si="358"/>
        <v/>
      </c>
      <c r="AX194" s="18" t="str">
        <f t="shared" si="518"/>
        <v/>
      </c>
      <c r="AY194" s="71" t="s">
        <v>159</v>
      </c>
      <c r="AZ194" s="72" t="str">
        <f t="shared" si="536"/>
        <v/>
      </c>
      <c r="BA194" s="72">
        <v>0</v>
      </c>
      <c r="BB194" s="73" t="str">
        <f t="shared" si="359"/>
        <v/>
      </c>
      <c r="BC194" s="16" t="str">
        <f t="shared" si="537"/>
        <v/>
      </c>
    </row>
    <row r="195" spans="1:55" s="5" customFormat="1" ht="12.75" customHeight="1">
      <c r="A195" s="43" t="s">
        <v>347</v>
      </c>
      <c r="B195" s="40" t="s">
        <v>154</v>
      </c>
      <c r="C195" s="4"/>
      <c r="D195" s="50">
        <v>0.83</v>
      </c>
      <c r="E195" s="41" t="s">
        <v>211</v>
      </c>
      <c r="F195" s="84">
        <v>1264</v>
      </c>
      <c r="G195" s="84">
        <v>1149</v>
      </c>
      <c r="H195" s="143">
        <v>915</v>
      </c>
      <c r="I195" s="143">
        <v>41</v>
      </c>
      <c r="J195" s="97">
        <f t="shared" si="502"/>
        <v>874</v>
      </c>
      <c r="K195" s="71">
        <v>888</v>
      </c>
      <c r="L195" s="72">
        <f t="shared" si="521"/>
        <v>799.2</v>
      </c>
      <c r="M195" s="72">
        <v>197</v>
      </c>
      <c r="N195" s="73">
        <f t="shared" si="351"/>
        <v>677</v>
      </c>
      <c r="O195" s="16">
        <f t="shared" si="522"/>
        <v>0.15290290290290295</v>
      </c>
      <c r="P195" s="74">
        <v>0</v>
      </c>
      <c r="Q195" s="75" t="str">
        <f t="shared" si="523"/>
        <v/>
      </c>
      <c r="R195" s="75">
        <v>0</v>
      </c>
      <c r="S195" s="76" t="str">
        <f t="shared" si="352"/>
        <v/>
      </c>
      <c r="T195" s="18" t="str">
        <f t="shared" si="524"/>
        <v/>
      </c>
      <c r="U195" s="71">
        <v>0</v>
      </c>
      <c r="V195" s="72" t="str">
        <f t="shared" si="525"/>
        <v/>
      </c>
      <c r="W195" s="72">
        <v>0</v>
      </c>
      <c r="X195" s="73" t="str">
        <f t="shared" si="353"/>
        <v/>
      </c>
      <c r="Y195" s="16" t="str">
        <f t="shared" si="526"/>
        <v/>
      </c>
      <c r="Z195" s="74">
        <v>888</v>
      </c>
      <c r="AA195" s="75">
        <f t="shared" si="527"/>
        <v>799.2</v>
      </c>
      <c r="AB195" s="75">
        <v>197</v>
      </c>
      <c r="AC195" s="76">
        <f t="shared" si="354"/>
        <v>677</v>
      </c>
      <c r="AD195" s="18">
        <f t="shared" si="528"/>
        <v>0.15290290290290295</v>
      </c>
      <c r="AE195" s="71">
        <v>0</v>
      </c>
      <c r="AF195" s="72" t="str">
        <f t="shared" si="529"/>
        <v/>
      </c>
      <c r="AG195" s="72">
        <v>0</v>
      </c>
      <c r="AH195" s="73" t="str">
        <f t="shared" si="355"/>
        <v/>
      </c>
      <c r="AI195" s="16" t="str">
        <f t="shared" si="530"/>
        <v/>
      </c>
      <c r="AJ195" s="74" t="s">
        <v>159</v>
      </c>
      <c r="AK195" s="75" t="str">
        <f t="shared" si="531"/>
        <v/>
      </c>
      <c r="AL195" s="75">
        <v>0</v>
      </c>
      <c r="AM195" s="76" t="str">
        <f t="shared" si="356"/>
        <v/>
      </c>
      <c r="AN195" s="18" t="str">
        <f t="shared" si="532"/>
        <v/>
      </c>
      <c r="AO195" s="71" t="s">
        <v>159</v>
      </c>
      <c r="AP195" s="72" t="str">
        <f t="shared" si="533"/>
        <v/>
      </c>
      <c r="AQ195" s="72">
        <v>0</v>
      </c>
      <c r="AR195" s="73" t="str">
        <f t="shared" si="357"/>
        <v/>
      </c>
      <c r="AS195" s="16" t="str">
        <f t="shared" si="534"/>
        <v/>
      </c>
      <c r="AT195" s="74">
        <v>0</v>
      </c>
      <c r="AU195" s="75" t="str">
        <f t="shared" si="535"/>
        <v/>
      </c>
      <c r="AV195" s="75">
        <v>0</v>
      </c>
      <c r="AW195" s="76" t="str">
        <f t="shared" si="358"/>
        <v/>
      </c>
      <c r="AX195" s="18" t="str">
        <f t="shared" si="518"/>
        <v/>
      </c>
      <c r="AY195" s="71" t="s">
        <v>159</v>
      </c>
      <c r="AZ195" s="72" t="str">
        <f t="shared" si="536"/>
        <v/>
      </c>
      <c r="BA195" s="72">
        <v>0</v>
      </c>
      <c r="BB195" s="73" t="str">
        <f t="shared" si="359"/>
        <v/>
      </c>
      <c r="BC195" s="16" t="str">
        <f t="shared" si="537"/>
        <v/>
      </c>
    </row>
    <row r="196" spans="1:55" s="5" customFormat="1" ht="12.75" customHeight="1">
      <c r="A196" s="43" t="s">
        <v>348</v>
      </c>
      <c r="B196" s="40" t="s">
        <v>154</v>
      </c>
      <c r="C196" s="4"/>
      <c r="D196" s="50">
        <v>0.83</v>
      </c>
      <c r="E196" s="41" t="s">
        <v>211</v>
      </c>
      <c r="F196" s="84">
        <v>1099</v>
      </c>
      <c r="G196" s="84">
        <v>999</v>
      </c>
      <c r="H196" s="143">
        <v>778</v>
      </c>
      <c r="I196" s="143">
        <v>18</v>
      </c>
      <c r="J196" s="97">
        <f t="shared" si="502"/>
        <v>760</v>
      </c>
      <c r="K196" s="71">
        <v>777</v>
      </c>
      <c r="L196" s="72">
        <f t="shared" si="521"/>
        <v>699.30000000000007</v>
      </c>
      <c r="M196" s="72">
        <v>168</v>
      </c>
      <c r="N196" s="73">
        <f t="shared" si="351"/>
        <v>592</v>
      </c>
      <c r="O196" s="16">
        <f t="shared" si="522"/>
        <v>0.15343915343915351</v>
      </c>
      <c r="P196" s="74">
        <v>0</v>
      </c>
      <c r="Q196" s="75" t="str">
        <f t="shared" si="523"/>
        <v/>
      </c>
      <c r="R196" s="75">
        <v>0</v>
      </c>
      <c r="S196" s="76" t="str">
        <f t="shared" si="352"/>
        <v/>
      </c>
      <c r="T196" s="18" t="str">
        <f t="shared" si="524"/>
        <v/>
      </c>
      <c r="U196" s="71">
        <v>0</v>
      </c>
      <c r="V196" s="72" t="str">
        <f t="shared" si="525"/>
        <v/>
      </c>
      <c r="W196" s="72">
        <v>0</v>
      </c>
      <c r="X196" s="73" t="str">
        <f t="shared" si="353"/>
        <v/>
      </c>
      <c r="Y196" s="16" t="str">
        <f t="shared" si="526"/>
        <v/>
      </c>
      <c r="Z196" s="74">
        <v>777</v>
      </c>
      <c r="AA196" s="75">
        <f t="shared" si="527"/>
        <v>699.30000000000007</v>
      </c>
      <c r="AB196" s="75">
        <v>168</v>
      </c>
      <c r="AC196" s="76">
        <f t="shared" si="354"/>
        <v>592</v>
      </c>
      <c r="AD196" s="18">
        <f t="shared" si="528"/>
        <v>0.15343915343915351</v>
      </c>
      <c r="AE196" s="71">
        <v>0</v>
      </c>
      <c r="AF196" s="72" t="str">
        <f t="shared" si="529"/>
        <v/>
      </c>
      <c r="AG196" s="72">
        <v>0</v>
      </c>
      <c r="AH196" s="73" t="str">
        <f t="shared" si="355"/>
        <v/>
      </c>
      <c r="AI196" s="16" t="str">
        <f t="shared" si="530"/>
        <v/>
      </c>
      <c r="AJ196" s="74">
        <v>777</v>
      </c>
      <c r="AK196" s="75">
        <f t="shared" si="531"/>
        <v>699.30000000000007</v>
      </c>
      <c r="AL196" s="75">
        <v>168</v>
      </c>
      <c r="AM196" s="76">
        <f t="shared" si="356"/>
        <v>592</v>
      </c>
      <c r="AN196" s="18">
        <f t="shared" si="532"/>
        <v>0.15343915343915351</v>
      </c>
      <c r="AO196" s="71">
        <v>777</v>
      </c>
      <c r="AP196" s="72">
        <f t="shared" si="533"/>
        <v>699.30000000000007</v>
      </c>
      <c r="AQ196" s="72">
        <v>168</v>
      </c>
      <c r="AR196" s="73">
        <f t="shared" si="357"/>
        <v>592</v>
      </c>
      <c r="AS196" s="16">
        <f t="shared" si="534"/>
        <v>0.15343915343915351</v>
      </c>
      <c r="AT196" s="74">
        <v>0</v>
      </c>
      <c r="AU196" s="75" t="str">
        <f t="shared" si="535"/>
        <v/>
      </c>
      <c r="AV196" s="75">
        <v>0</v>
      </c>
      <c r="AW196" s="76" t="str">
        <f t="shared" si="358"/>
        <v/>
      </c>
      <c r="AX196" s="18" t="str">
        <f t="shared" si="518"/>
        <v/>
      </c>
      <c r="AY196" s="71" t="s">
        <v>159</v>
      </c>
      <c r="AZ196" s="72" t="str">
        <f t="shared" si="536"/>
        <v/>
      </c>
      <c r="BA196" s="72">
        <v>0</v>
      </c>
      <c r="BB196" s="73" t="str">
        <f t="shared" si="359"/>
        <v/>
      </c>
      <c r="BC196" s="16" t="str">
        <f t="shared" si="537"/>
        <v/>
      </c>
    </row>
    <row r="197" spans="1:55" s="5" customFormat="1" ht="12.75" customHeight="1">
      <c r="A197" s="43" t="s">
        <v>349</v>
      </c>
      <c r="B197" s="40" t="s">
        <v>154</v>
      </c>
      <c r="C197" s="4" t="s">
        <v>5</v>
      </c>
      <c r="D197" s="50">
        <v>0.83</v>
      </c>
      <c r="E197" s="41" t="s">
        <v>211</v>
      </c>
      <c r="F197" s="84">
        <v>1099</v>
      </c>
      <c r="G197" s="84">
        <v>0</v>
      </c>
      <c r="H197" s="143">
        <v>779</v>
      </c>
      <c r="I197" s="143">
        <v>0</v>
      </c>
      <c r="J197" s="97">
        <f t="shared" si="502"/>
        <v>779</v>
      </c>
      <c r="K197" s="71">
        <v>0</v>
      </c>
      <c r="L197" s="72" t="str">
        <f t="shared" si="521"/>
        <v/>
      </c>
      <c r="M197" s="72">
        <v>0</v>
      </c>
      <c r="N197" s="73" t="str">
        <f t="shared" si="351"/>
        <v/>
      </c>
      <c r="O197" s="16" t="str">
        <f t="shared" si="522"/>
        <v/>
      </c>
      <c r="P197" s="74">
        <v>0</v>
      </c>
      <c r="Q197" s="75" t="str">
        <f t="shared" si="523"/>
        <v/>
      </c>
      <c r="R197" s="75">
        <v>0</v>
      </c>
      <c r="S197" s="76" t="str">
        <f t="shared" si="352"/>
        <v/>
      </c>
      <c r="T197" s="18" t="str">
        <f t="shared" si="524"/>
        <v/>
      </c>
      <c r="U197" s="71">
        <v>0</v>
      </c>
      <c r="V197" s="72" t="str">
        <f t="shared" si="525"/>
        <v/>
      </c>
      <c r="W197" s="72">
        <v>0</v>
      </c>
      <c r="X197" s="73" t="str">
        <f t="shared" si="353"/>
        <v/>
      </c>
      <c r="Y197" s="16" t="str">
        <f t="shared" si="526"/>
        <v/>
      </c>
      <c r="Z197" s="74">
        <v>0</v>
      </c>
      <c r="AA197" s="75" t="str">
        <f t="shared" si="527"/>
        <v/>
      </c>
      <c r="AB197" s="75">
        <v>0</v>
      </c>
      <c r="AC197" s="76" t="str">
        <f t="shared" si="354"/>
        <v/>
      </c>
      <c r="AD197" s="18" t="str">
        <f t="shared" si="528"/>
        <v/>
      </c>
      <c r="AE197" s="71">
        <v>0</v>
      </c>
      <c r="AF197" s="72" t="str">
        <f t="shared" si="529"/>
        <v/>
      </c>
      <c r="AG197" s="72">
        <v>0</v>
      </c>
      <c r="AH197" s="73" t="str">
        <f t="shared" si="355"/>
        <v/>
      </c>
      <c r="AI197" s="16" t="str">
        <f t="shared" si="530"/>
        <v/>
      </c>
      <c r="AJ197" s="74">
        <v>0</v>
      </c>
      <c r="AK197" s="75" t="str">
        <f t="shared" si="531"/>
        <v/>
      </c>
      <c r="AL197" s="75">
        <v>0</v>
      </c>
      <c r="AM197" s="76" t="str">
        <f t="shared" si="356"/>
        <v/>
      </c>
      <c r="AN197" s="18" t="str">
        <f t="shared" si="532"/>
        <v/>
      </c>
      <c r="AO197" s="71">
        <v>0</v>
      </c>
      <c r="AP197" s="72" t="str">
        <f t="shared" si="533"/>
        <v/>
      </c>
      <c r="AQ197" s="72">
        <v>0</v>
      </c>
      <c r="AR197" s="73" t="str">
        <f t="shared" si="357"/>
        <v/>
      </c>
      <c r="AS197" s="16" t="str">
        <f t="shared" si="534"/>
        <v/>
      </c>
      <c r="AT197" s="74">
        <v>0</v>
      </c>
      <c r="AU197" s="75" t="str">
        <f t="shared" si="535"/>
        <v/>
      </c>
      <c r="AV197" s="75">
        <v>0</v>
      </c>
      <c r="AW197" s="76" t="str">
        <f t="shared" si="358"/>
        <v/>
      </c>
      <c r="AX197" s="18" t="str">
        <f t="shared" si="518"/>
        <v/>
      </c>
      <c r="AY197" s="71">
        <v>0</v>
      </c>
      <c r="AZ197" s="72" t="str">
        <f t="shared" si="536"/>
        <v/>
      </c>
      <c r="BA197" s="72">
        <v>0</v>
      </c>
      <c r="BB197" s="73" t="str">
        <f t="shared" si="359"/>
        <v/>
      </c>
      <c r="BC197" s="16" t="str">
        <f t="shared" si="537"/>
        <v/>
      </c>
    </row>
    <row r="198" spans="1:55" s="5" customFormat="1" ht="12.75" customHeight="1" thickBot="1">
      <c r="A198" s="44" t="s">
        <v>58</v>
      </c>
      <c r="B198" s="38" t="s">
        <v>154</v>
      </c>
      <c r="C198" s="9"/>
      <c r="D198" s="51">
        <v>1.19</v>
      </c>
      <c r="E198" s="2" t="s">
        <v>212</v>
      </c>
      <c r="F198" s="85">
        <v>1429</v>
      </c>
      <c r="G198" s="85">
        <v>1299</v>
      </c>
      <c r="H198" s="144">
        <v>962</v>
      </c>
      <c r="I198" s="144">
        <v>0</v>
      </c>
      <c r="J198" s="99">
        <f t="shared" si="502"/>
        <v>962</v>
      </c>
      <c r="K198" s="78">
        <v>0</v>
      </c>
      <c r="L198" s="79" t="str">
        <f t="shared" si="521"/>
        <v/>
      </c>
      <c r="M198" s="79">
        <v>0</v>
      </c>
      <c r="N198" s="80" t="str">
        <f t="shared" si="351"/>
        <v/>
      </c>
      <c r="O198" s="17" t="str">
        <f t="shared" si="522"/>
        <v/>
      </c>
      <c r="P198" s="81">
        <v>0</v>
      </c>
      <c r="Q198" s="82" t="str">
        <f t="shared" si="523"/>
        <v/>
      </c>
      <c r="R198" s="82">
        <v>0</v>
      </c>
      <c r="S198" s="83" t="str">
        <f t="shared" si="352"/>
        <v/>
      </c>
      <c r="T198" s="19" t="str">
        <f t="shared" si="524"/>
        <v/>
      </c>
      <c r="U198" s="78">
        <v>1110</v>
      </c>
      <c r="V198" s="79">
        <f t="shared" si="525"/>
        <v>999</v>
      </c>
      <c r="W198" s="79">
        <v>138</v>
      </c>
      <c r="X198" s="80">
        <f t="shared" si="353"/>
        <v>824</v>
      </c>
      <c r="Y198" s="17">
        <f t="shared" si="526"/>
        <v>0.17517517517517517</v>
      </c>
      <c r="Z198" s="81">
        <v>0</v>
      </c>
      <c r="AA198" s="82" t="str">
        <f t="shared" si="527"/>
        <v/>
      </c>
      <c r="AB198" s="82">
        <v>0</v>
      </c>
      <c r="AC198" s="83" t="str">
        <f t="shared" si="354"/>
        <v/>
      </c>
      <c r="AD198" s="19" t="str">
        <f t="shared" si="528"/>
        <v/>
      </c>
      <c r="AE198" s="78">
        <v>1110</v>
      </c>
      <c r="AF198" s="79">
        <f t="shared" si="529"/>
        <v>999</v>
      </c>
      <c r="AG198" s="79">
        <v>138</v>
      </c>
      <c r="AH198" s="80">
        <f t="shared" si="355"/>
        <v>824</v>
      </c>
      <c r="AI198" s="17">
        <f t="shared" si="530"/>
        <v>0.17517517517517517</v>
      </c>
      <c r="AJ198" s="81">
        <v>1110</v>
      </c>
      <c r="AK198" s="82">
        <f t="shared" si="531"/>
        <v>999</v>
      </c>
      <c r="AL198" s="82">
        <v>138</v>
      </c>
      <c r="AM198" s="83">
        <f t="shared" si="356"/>
        <v>824</v>
      </c>
      <c r="AN198" s="19">
        <f t="shared" si="532"/>
        <v>0.17517517517517517</v>
      </c>
      <c r="AO198" s="78">
        <v>1110</v>
      </c>
      <c r="AP198" s="79">
        <f t="shared" si="533"/>
        <v>999</v>
      </c>
      <c r="AQ198" s="79">
        <v>138</v>
      </c>
      <c r="AR198" s="80">
        <f t="shared" si="357"/>
        <v>824</v>
      </c>
      <c r="AS198" s="17">
        <f t="shared" si="534"/>
        <v>0.17517517517517517</v>
      </c>
      <c r="AT198" s="81">
        <v>1110</v>
      </c>
      <c r="AU198" s="82">
        <f t="shared" si="535"/>
        <v>999</v>
      </c>
      <c r="AV198" s="82">
        <v>138</v>
      </c>
      <c r="AW198" s="83">
        <f t="shared" si="358"/>
        <v>824</v>
      </c>
      <c r="AX198" s="19">
        <f t="shared" si="518"/>
        <v>0.17517517517517517</v>
      </c>
      <c r="AY198" s="78">
        <v>0</v>
      </c>
      <c r="AZ198" s="79" t="str">
        <f t="shared" si="536"/>
        <v/>
      </c>
      <c r="BA198" s="79">
        <v>0</v>
      </c>
      <c r="BB198" s="80" t="str">
        <f t="shared" si="359"/>
        <v/>
      </c>
      <c r="BC198" s="17" t="str">
        <f t="shared" si="537"/>
        <v/>
      </c>
    </row>
    <row r="199" spans="1:55" s="5" customFormat="1" ht="12.75" customHeight="1">
      <c r="A199" s="45" t="s">
        <v>66</v>
      </c>
      <c r="B199" s="36" t="s">
        <v>154</v>
      </c>
      <c r="C199" s="6" t="s">
        <v>5</v>
      </c>
      <c r="D199" s="52">
        <v>1.19</v>
      </c>
      <c r="E199" s="7" t="s">
        <v>213</v>
      </c>
      <c r="F199" s="86">
        <v>1649</v>
      </c>
      <c r="G199" s="86">
        <v>0</v>
      </c>
      <c r="H199" s="145">
        <v>1167</v>
      </c>
      <c r="I199" s="145">
        <v>0</v>
      </c>
      <c r="J199" s="95">
        <f t="shared" si="502"/>
        <v>1167</v>
      </c>
      <c r="K199" s="108">
        <v>0</v>
      </c>
      <c r="L199" s="109" t="str">
        <f t="shared" ref="L199:L205" si="538">IFERROR(IF(K199&gt;1,K199*0.9,""),"")</f>
        <v/>
      </c>
      <c r="M199" s="109">
        <v>0</v>
      </c>
      <c r="N199" s="112" t="str">
        <f t="shared" si="351"/>
        <v/>
      </c>
      <c r="O199" s="15" t="str">
        <f t="shared" ref="O199:O205" si="539">IFERROR(IF((IFERROR(IF(M199&gt;1,(L199-N199)/L199,""),(($G199*0.9)-N199)/($G199*0.9)))&gt;1%,IFERROR(IF(M199&gt;1,(L199-N199)/L199,""),(($G199*0.9)-N199)/($G199*0.9)),""),"")</f>
        <v/>
      </c>
      <c r="P199" s="110">
        <v>0</v>
      </c>
      <c r="Q199" s="111" t="str">
        <f t="shared" ref="Q199:Q205" si="540">IFERROR(IF(P199&gt;1,P199*0.9,""),"")</f>
        <v/>
      </c>
      <c r="R199" s="111">
        <v>0</v>
      </c>
      <c r="S199" s="113" t="str">
        <f t="shared" si="352"/>
        <v/>
      </c>
      <c r="T199" s="20" t="str">
        <f t="shared" ref="T199:T205" si="541">IFERROR(IF((IFERROR(IF(R199&gt;1,(Q199-S199)/Q199,""),(($G199*0.9)-S199)/($G199*0.9)))&gt;1%,IFERROR(IF(R199&gt;1,(Q199-S199)/Q199,""),(($G199*0.9)-S199)/($G199*0.9)),""),"")</f>
        <v/>
      </c>
      <c r="U199" s="108">
        <v>0</v>
      </c>
      <c r="V199" s="109" t="str">
        <f t="shared" ref="V199:V205" si="542">IFERROR(IF(U199&gt;1,U199*0.9,""),"")</f>
        <v/>
      </c>
      <c r="W199" s="109">
        <v>0</v>
      </c>
      <c r="X199" s="112" t="str">
        <f t="shared" si="353"/>
        <v/>
      </c>
      <c r="Y199" s="15" t="str">
        <f t="shared" ref="Y199:Y205" si="543">IFERROR(IF((IFERROR(IF(W199&gt;1,(V199-X199)/V199,""),(($G199*0.9)-X199)/($G199*0.9)))&gt;1%,IFERROR(IF(W199&gt;1,(V199-X199)/V199,""),(($G199*0.9)-X199)/($G199*0.9)),""),"")</f>
        <v/>
      </c>
      <c r="Z199" s="110">
        <v>0</v>
      </c>
      <c r="AA199" s="111" t="str">
        <f t="shared" ref="AA199:AA205" si="544">IFERROR(IF(Z199&gt;1,Z199*0.9,""),"")</f>
        <v/>
      </c>
      <c r="AB199" s="111">
        <v>0</v>
      </c>
      <c r="AC199" s="113" t="str">
        <f t="shared" si="354"/>
        <v/>
      </c>
      <c r="AD199" s="20" t="str">
        <f t="shared" ref="AD199:AD205" si="545">IFERROR(IF((IFERROR(IF(AB199&gt;1,(AA199-AC199)/AA199,""),(($G199*0.9)-AC199)/($G199*0.9)))&gt;1%,IFERROR(IF(AB199&gt;1,(AA199-AC199)/AA199,""),(($G199*0.9)-AC199)/($G199*0.9)),""),"")</f>
        <v/>
      </c>
      <c r="AE199" s="108">
        <v>0</v>
      </c>
      <c r="AF199" s="109" t="str">
        <f t="shared" ref="AF199:AF205" si="546">IFERROR(IF(AE199&gt;1,AE199*0.9,""),"")</f>
        <v/>
      </c>
      <c r="AG199" s="109">
        <v>0</v>
      </c>
      <c r="AH199" s="112" t="str">
        <f t="shared" si="355"/>
        <v/>
      </c>
      <c r="AI199" s="15" t="str">
        <f t="shared" ref="AI199:AI205" si="547">IFERROR(IF((IFERROR(IF(AG199&gt;1,(AF199-AH199)/AF199,""),(($G199*0.9)-AH199)/($G199*0.9)))&gt;1%,IFERROR(IF(AG199&gt;1,(AF199-AH199)/AF199,""),(($G199*0.9)-AH199)/($G199*0.9)),""),"")</f>
        <v/>
      </c>
      <c r="AJ199" s="110">
        <v>0</v>
      </c>
      <c r="AK199" s="111" t="str">
        <f t="shared" ref="AK199:AK205" si="548">IFERROR(IF(AJ199&gt;1,AJ199*0.9,""),"")</f>
        <v/>
      </c>
      <c r="AL199" s="111">
        <v>0</v>
      </c>
      <c r="AM199" s="113" t="str">
        <f t="shared" si="356"/>
        <v/>
      </c>
      <c r="AN199" s="20" t="str">
        <f t="shared" ref="AN199:AN205" si="549">IFERROR(IF((IFERROR(IF(AL199&gt;1,(AK199-AM199)/AK199,""),(($G199*0.9)-AM199)/($G199*0.9)))&gt;1%,IFERROR(IF(AL199&gt;1,(AK199-AM199)/AK199,""),(($G199*0.9)-AM199)/($G199*0.9)),""),"")</f>
        <v/>
      </c>
      <c r="AO199" s="108">
        <v>0</v>
      </c>
      <c r="AP199" s="109" t="str">
        <f t="shared" ref="AP199:AP205" si="550">IFERROR(IF(AO199&gt;1,AO199*0.9,""),"")</f>
        <v/>
      </c>
      <c r="AQ199" s="109">
        <v>0</v>
      </c>
      <c r="AR199" s="112" t="str">
        <f t="shared" si="357"/>
        <v/>
      </c>
      <c r="AS199" s="15" t="str">
        <f t="shared" ref="AS199:AS205" si="551">IFERROR(IF((IFERROR(IF(AQ199&gt;1,(AP199-AR199)/AP199,""),(($G199*0.9)-AR199)/($G199*0.9)))&gt;1%,IFERROR(IF(AQ199&gt;1,(AP199-AR199)/AP199,""),(($G199*0.9)-AR199)/($G199*0.9)),""),"")</f>
        <v/>
      </c>
      <c r="AT199" s="110">
        <v>0</v>
      </c>
      <c r="AU199" s="111" t="str">
        <f t="shared" ref="AU199:AU205" si="552">IFERROR(IF(AT199&gt;1,AT199*0.9,""),"")</f>
        <v/>
      </c>
      <c r="AV199" s="111">
        <v>0</v>
      </c>
      <c r="AW199" s="113" t="str">
        <f t="shared" si="358"/>
        <v/>
      </c>
      <c r="AX199" s="20" t="str">
        <f t="shared" si="518"/>
        <v/>
      </c>
      <c r="AY199" s="108">
        <v>0</v>
      </c>
      <c r="AZ199" s="109" t="str">
        <f t="shared" ref="AZ199:AZ205" si="553">IFERROR(IF(AY199&gt;1,AY199*0.9,""),"")</f>
        <v/>
      </c>
      <c r="BA199" s="109">
        <v>0</v>
      </c>
      <c r="BB199" s="112" t="str">
        <f t="shared" si="359"/>
        <v/>
      </c>
      <c r="BC199" s="15" t="str">
        <f t="shared" ref="BC199:BC205" si="554">IFERROR(IF((IFERROR(IF(BA199&gt;1,(AZ199-BB199)/AZ199,""),(($G199*0.9)-BB199)/($G199*0.9)))&gt;1%,IFERROR(IF(BA199&gt;1,(AZ199-BB199)/AZ199,""),(($G199*0.9)-BB199)/($G199*0.9)),""),"")</f>
        <v/>
      </c>
    </row>
    <row r="200" spans="1:55" s="5" customFormat="1" ht="12.75" customHeight="1">
      <c r="A200" s="43" t="s">
        <v>68</v>
      </c>
      <c r="B200" s="40" t="s">
        <v>154</v>
      </c>
      <c r="C200" s="4" t="s">
        <v>5</v>
      </c>
      <c r="D200" s="50">
        <v>1.19</v>
      </c>
      <c r="E200" s="41" t="s">
        <v>214</v>
      </c>
      <c r="F200" s="84">
        <v>1979</v>
      </c>
      <c r="G200" s="84">
        <v>0</v>
      </c>
      <c r="H200" s="143">
        <v>1335</v>
      </c>
      <c r="I200" s="143">
        <v>0</v>
      </c>
      <c r="J200" s="97">
        <f t="shared" si="502"/>
        <v>1335</v>
      </c>
      <c r="K200" s="71">
        <v>0</v>
      </c>
      <c r="L200" s="72" t="str">
        <f t="shared" si="538"/>
        <v/>
      </c>
      <c r="M200" s="72">
        <v>0</v>
      </c>
      <c r="N200" s="73" t="str">
        <f t="shared" ref="N200:N263" si="555">IFERROR(IF(M200&gt;1,($J200-M200),""),"")</f>
        <v/>
      </c>
      <c r="O200" s="16" t="str">
        <f t="shared" si="539"/>
        <v/>
      </c>
      <c r="P200" s="74">
        <v>0</v>
      </c>
      <c r="Q200" s="75" t="str">
        <f t="shared" si="540"/>
        <v/>
      </c>
      <c r="R200" s="75">
        <v>0</v>
      </c>
      <c r="S200" s="76" t="str">
        <f t="shared" ref="S200:S263" si="556">IFERROR(IF(R200&gt;1,($J200-R200),""),"")</f>
        <v/>
      </c>
      <c r="T200" s="18" t="str">
        <f t="shared" si="541"/>
        <v/>
      </c>
      <c r="U200" s="71">
        <v>0</v>
      </c>
      <c r="V200" s="72" t="str">
        <f t="shared" si="542"/>
        <v/>
      </c>
      <c r="W200" s="72">
        <v>0</v>
      </c>
      <c r="X200" s="73" t="str">
        <f t="shared" ref="X200:X263" si="557">IFERROR(IF(W200&gt;1,($J200-W200),""),"")</f>
        <v/>
      </c>
      <c r="Y200" s="16" t="str">
        <f t="shared" si="543"/>
        <v/>
      </c>
      <c r="Z200" s="74">
        <v>0</v>
      </c>
      <c r="AA200" s="75" t="str">
        <f t="shared" si="544"/>
        <v/>
      </c>
      <c r="AB200" s="75">
        <v>0</v>
      </c>
      <c r="AC200" s="76" t="str">
        <f t="shared" ref="AC200:AC263" si="558">IFERROR(IF(AB200&gt;1,($J200-AB200),""),"")</f>
        <v/>
      </c>
      <c r="AD200" s="18" t="str">
        <f t="shared" si="545"/>
        <v/>
      </c>
      <c r="AE200" s="71">
        <v>0</v>
      </c>
      <c r="AF200" s="72" t="str">
        <f t="shared" si="546"/>
        <v/>
      </c>
      <c r="AG200" s="72">
        <v>0</v>
      </c>
      <c r="AH200" s="73" t="str">
        <f t="shared" ref="AH200:AH263" si="559">IFERROR(IF(AG200&gt;1,($J200-AG200),""),"")</f>
        <v/>
      </c>
      <c r="AI200" s="16" t="str">
        <f t="shared" si="547"/>
        <v/>
      </c>
      <c r="AJ200" s="74">
        <v>0</v>
      </c>
      <c r="AK200" s="75" t="str">
        <f t="shared" si="548"/>
        <v/>
      </c>
      <c r="AL200" s="75">
        <v>0</v>
      </c>
      <c r="AM200" s="76" t="str">
        <f t="shared" ref="AM200:AM263" si="560">IFERROR(IF(AL200&gt;1,($J200-AL200),""),"")</f>
        <v/>
      </c>
      <c r="AN200" s="18" t="str">
        <f t="shared" si="549"/>
        <v/>
      </c>
      <c r="AO200" s="71">
        <v>0</v>
      </c>
      <c r="AP200" s="72" t="str">
        <f t="shared" si="550"/>
        <v/>
      </c>
      <c r="AQ200" s="72">
        <v>0</v>
      </c>
      <c r="AR200" s="73" t="str">
        <f t="shared" ref="AR200:AR263" si="561">IFERROR(IF(AQ200&gt;1,($J200-AQ200),""),"")</f>
        <v/>
      </c>
      <c r="AS200" s="16" t="str">
        <f t="shared" si="551"/>
        <v/>
      </c>
      <c r="AT200" s="74">
        <v>0</v>
      </c>
      <c r="AU200" s="75" t="str">
        <f t="shared" si="552"/>
        <v/>
      </c>
      <c r="AV200" s="75">
        <v>0</v>
      </c>
      <c r="AW200" s="76" t="str">
        <f t="shared" ref="AW200:AW263" si="562">IFERROR(IF(AV200&gt;1,($J200-AV200),""),"")</f>
        <v/>
      </c>
      <c r="AX200" s="18" t="str">
        <f t="shared" si="518"/>
        <v/>
      </c>
      <c r="AY200" s="71">
        <v>0</v>
      </c>
      <c r="AZ200" s="72" t="str">
        <f t="shared" si="553"/>
        <v/>
      </c>
      <c r="BA200" s="72">
        <v>0</v>
      </c>
      <c r="BB200" s="73" t="str">
        <f t="shared" ref="BB200:BB263" si="563">IFERROR(IF(BA200&gt;1,($J200-BA200),""),"")</f>
        <v/>
      </c>
      <c r="BC200" s="16" t="str">
        <f t="shared" si="554"/>
        <v/>
      </c>
    </row>
    <row r="201" spans="1:55" s="5" customFormat="1" ht="12.75" customHeight="1">
      <c r="A201" s="43" t="s">
        <v>67</v>
      </c>
      <c r="B201" s="40" t="s">
        <v>154</v>
      </c>
      <c r="C201" s="4"/>
      <c r="D201" s="50">
        <v>1.19</v>
      </c>
      <c r="E201" s="41" t="s">
        <v>214</v>
      </c>
      <c r="F201" s="84">
        <v>1869</v>
      </c>
      <c r="G201" s="84">
        <v>1699</v>
      </c>
      <c r="H201" s="143">
        <v>1259</v>
      </c>
      <c r="I201" s="143">
        <v>10</v>
      </c>
      <c r="J201" s="97">
        <f t="shared" si="502"/>
        <v>1249</v>
      </c>
      <c r="K201" s="71">
        <v>1388</v>
      </c>
      <c r="L201" s="72">
        <f t="shared" si="538"/>
        <v>1249.2</v>
      </c>
      <c r="M201" s="72">
        <v>226</v>
      </c>
      <c r="N201" s="73">
        <f t="shared" si="555"/>
        <v>1023</v>
      </c>
      <c r="O201" s="16">
        <f t="shared" si="539"/>
        <v>0.18107588856868398</v>
      </c>
      <c r="P201" s="74">
        <v>0</v>
      </c>
      <c r="Q201" s="75" t="str">
        <f t="shared" si="540"/>
        <v/>
      </c>
      <c r="R201" s="75">
        <v>0</v>
      </c>
      <c r="S201" s="76" t="str">
        <f t="shared" si="556"/>
        <v/>
      </c>
      <c r="T201" s="18" t="str">
        <f t="shared" si="541"/>
        <v/>
      </c>
      <c r="U201" s="71">
        <v>0</v>
      </c>
      <c r="V201" s="72" t="str">
        <f t="shared" si="542"/>
        <v/>
      </c>
      <c r="W201" s="72">
        <v>0</v>
      </c>
      <c r="X201" s="73" t="str">
        <f t="shared" si="557"/>
        <v/>
      </c>
      <c r="Y201" s="16" t="str">
        <f t="shared" si="543"/>
        <v/>
      </c>
      <c r="Z201" s="74">
        <v>1443</v>
      </c>
      <c r="AA201" s="75">
        <f t="shared" si="544"/>
        <v>1298.7</v>
      </c>
      <c r="AB201" s="75">
        <v>186</v>
      </c>
      <c r="AC201" s="76">
        <f t="shared" si="558"/>
        <v>1063</v>
      </c>
      <c r="AD201" s="18">
        <f t="shared" si="545"/>
        <v>0.18148918148918153</v>
      </c>
      <c r="AE201" s="71">
        <v>0</v>
      </c>
      <c r="AF201" s="72" t="str">
        <f t="shared" si="546"/>
        <v/>
      </c>
      <c r="AG201" s="72">
        <v>0</v>
      </c>
      <c r="AH201" s="73" t="str">
        <f t="shared" si="559"/>
        <v/>
      </c>
      <c r="AI201" s="16" t="str">
        <f t="shared" si="547"/>
        <v/>
      </c>
      <c r="AJ201" s="74">
        <v>1110</v>
      </c>
      <c r="AK201" s="75">
        <f t="shared" si="548"/>
        <v>999</v>
      </c>
      <c r="AL201" s="75">
        <v>415</v>
      </c>
      <c r="AM201" s="76">
        <f t="shared" si="560"/>
        <v>834</v>
      </c>
      <c r="AN201" s="18">
        <f t="shared" si="549"/>
        <v>0.16516516516516516</v>
      </c>
      <c r="AO201" s="71">
        <v>1110</v>
      </c>
      <c r="AP201" s="72">
        <f t="shared" si="550"/>
        <v>999</v>
      </c>
      <c r="AQ201" s="72">
        <v>415</v>
      </c>
      <c r="AR201" s="73">
        <f t="shared" si="561"/>
        <v>834</v>
      </c>
      <c r="AS201" s="16">
        <f t="shared" si="551"/>
        <v>0.16516516516516516</v>
      </c>
      <c r="AT201" s="74">
        <v>0</v>
      </c>
      <c r="AU201" s="75" t="str">
        <f t="shared" si="552"/>
        <v/>
      </c>
      <c r="AV201" s="75">
        <v>0</v>
      </c>
      <c r="AW201" s="76" t="str">
        <f t="shared" si="562"/>
        <v/>
      </c>
      <c r="AX201" s="18" t="str">
        <f t="shared" si="518"/>
        <v/>
      </c>
      <c r="AY201" s="71">
        <v>1443</v>
      </c>
      <c r="AZ201" s="72">
        <f t="shared" si="553"/>
        <v>1298.7</v>
      </c>
      <c r="BA201" s="72">
        <v>186</v>
      </c>
      <c r="BB201" s="73">
        <f t="shared" si="563"/>
        <v>1063</v>
      </c>
      <c r="BC201" s="16">
        <f t="shared" si="554"/>
        <v>0.18148918148918153</v>
      </c>
    </row>
    <row r="202" spans="1:55" s="5" customFormat="1" ht="12.75" customHeight="1">
      <c r="A202" s="43" t="s">
        <v>70</v>
      </c>
      <c r="B202" s="40" t="s">
        <v>154</v>
      </c>
      <c r="C202" s="4"/>
      <c r="D202" s="50">
        <v>1.19</v>
      </c>
      <c r="E202" s="41" t="s">
        <v>213</v>
      </c>
      <c r="F202" s="84">
        <v>2199</v>
      </c>
      <c r="G202" s="84">
        <v>1999</v>
      </c>
      <c r="H202" s="143">
        <v>1483</v>
      </c>
      <c r="I202" s="143">
        <v>20</v>
      </c>
      <c r="J202" s="97">
        <f t="shared" si="502"/>
        <v>1463</v>
      </c>
      <c r="K202" s="71">
        <v>0</v>
      </c>
      <c r="L202" s="72" t="str">
        <f t="shared" si="538"/>
        <v/>
      </c>
      <c r="M202" s="72">
        <v>0</v>
      </c>
      <c r="N202" s="73" t="str">
        <f t="shared" si="555"/>
        <v/>
      </c>
      <c r="O202" s="16" t="str">
        <f t="shared" si="539"/>
        <v/>
      </c>
      <c r="P202" s="74">
        <v>0</v>
      </c>
      <c r="Q202" s="75" t="str">
        <f t="shared" si="540"/>
        <v/>
      </c>
      <c r="R202" s="75">
        <v>0</v>
      </c>
      <c r="S202" s="76" t="str">
        <f t="shared" si="556"/>
        <v/>
      </c>
      <c r="T202" s="18" t="str">
        <f t="shared" si="541"/>
        <v/>
      </c>
      <c r="U202" s="71">
        <v>1777</v>
      </c>
      <c r="V202" s="72">
        <f t="shared" si="542"/>
        <v>1599.3</v>
      </c>
      <c r="W202" s="72">
        <v>160</v>
      </c>
      <c r="X202" s="73">
        <f t="shared" si="557"/>
        <v>1303</v>
      </c>
      <c r="Y202" s="16">
        <f t="shared" si="543"/>
        <v>0.18526855499280934</v>
      </c>
      <c r="Z202" s="74">
        <v>0</v>
      </c>
      <c r="AA202" s="75" t="str">
        <f t="shared" si="544"/>
        <v/>
      </c>
      <c r="AB202" s="75">
        <v>0</v>
      </c>
      <c r="AC202" s="76" t="str">
        <f t="shared" si="558"/>
        <v/>
      </c>
      <c r="AD202" s="18" t="str">
        <f t="shared" si="545"/>
        <v/>
      </c>
      <c r="AE202" s="71">
        <v>1777</v>
      </c>
      <c r="AF202" s="72">
        <f t="shared" si="546"/>
        <v>1599.3</v>
      </c>
      <c r="AG202" s="72">
        <v>160</v>
      </c>
      <c r="AH202" s="73">
        <f t="shared" si="559"/>
        <v>1303</v>
      </c>
      <c r="AI202" s="16">
        <f t="shared" si="547"/>
        <v>0.18526855499280934</v>
      </c>
      <c r="AJ202" s="74">
        <v>0</v>
      </c>
      <c r="AK202" s="75" t="str">
        <f t="shared" si="548"/>
        <v/>
      </c>
      <c r="AL202" s="75">
        <v>0</v>
      </c>
      <c r="AM202" s="76" t="str">
        <f t="shared" si="560"/>
        <v/>
      </c>
      <c r="AN202" s="18" t="str">
        <f t="shared" si="549"/>
        <v/>
      </c>
      <c r="AO202" s="71">
        <v>0</v>
      </c>
      <c r="AP202" s="72" t="str">
        <f t="shared" si="550"/>
        <v/>
      </c>
      <c r="AQ202" s="72">
        <v>0</v>
      </c>
      <c r="AR202" s="73" t="str">
        <f t="shared" si="561"/>
        <v/>
      </c>
      <c r="AS202" s="16" t="str">
        <f t="shared" si="551"/>
        <v/>
      </c>
      <c r="AT202" s="74">
        <v>1777</v>
      </c>
      <c r="AU202" s="75">
        <f t="shared" si="552"/>
        <v>1599.3</v>
      </c>
      <c r="AV202" s="75">
        <v>160</v>
      </c>
      <c r="AW202" s="76">
        <f t="shared" si="562"/>
        <v>1303</v>
      </c>
      <c r="AX202" s="18">
        <f t="shared" si="518"/>
        <v>0.18526855499280934</v>
      </c>
      <c r="AY202" s="71">
        <v>0</v>
      </c>
      <c r="AZ202" s="72" t="str">
        <f t="shared" si="553"/>
        <v/>
      </c>
      <c r="BA202" s="72">
        <v>0</v>
      </c>
      <c r="BB202" s="73" t="str">
        <f t="shared" si="563"/>
        <v/>
      </c>
      <c r="BC202" s="16" t="str">
        <f t="shared" si="554"/>
        <v/>
      </c>
    </row>
    <row r="203" spans="1:55" s="5" customFormat="1" ht="12.75" customHeight="1" thickBot="1">
      <c r="A203" s="44" t="s">
        <v>69</v>
      </c>
      <c r="B203" s="38" t="s">
        <v>154</v>
      </c>
      <c r="C203" s="9"/>
      <c r="D203" s="51">
        <v>1.19</v>
      </c>
      <c r="E203" s="2" t="s">
        <v>213</v>
      </c>
      <c r="F203" s="85">
        <v>2089</v>
      </c>
      <c r="G203" s="85">
        <v>1899</v>
      </c>
      <c r="H203" s="144">
        <v>1410</v>
      </c>
      <c r="I203" s="144">
        <v>20</v>
      </c>
      <c r="J203" s="99">
        <f t="shared" si="502"/>
        <v>1390</v>
      </c>
      <c r="K203" s="78">
        <v>0</v>
      </c>
      <c r="L203" s="79" t="str">
        <f t="shared" si="538"/>
        <v/>
      </c>
      <c r="M203" s="79">
        <v>0</v>
      </c>
      <c r="N203" s="80" t="str">
        <f t="shared" si="555"/>
        <v/>
      </c>
      <c r="O203" s="17" t="str">
        <f t="shared" si="539"/>
        <v/>
      </c>
      <c r="P203" s="81">
        <v>0</v>
      </c>
      <c r="Q203" s="82" t="str">
        <f t="shared" si="540"/>
        <v/>
      </c>
      <c r="R203" s="82">
        <v>0</v>
      </c>
      <c r="S203" s="83" t="str">
        <f t="shared" si="556"/>
        <v/>
      </c>
      <c r="T203" s="19" t="str">
        <f t="shared" si="541"/>
        <v/>
      </c>
      <c r="U203" s="78">
        <v>1666</v>
      </c>
      <c r="V203" s="79">
        <f t="shared" si="542"/>
        <v>1499.4</v>
      </c>
      <c r="W203" s="79">
        <v>168</v>
      </c>
      <c r="X203" s="80">
        <f t="shared" si="557"/>
        <v>1222</v>
      </c>
      <c r="Y203" s="17">
        <f t="shared" si="543"/>
        <v>0.18500733626784052</v>
      </c>
      <c r="Z203" s="81">
        <v>0</v>
      </c>
      <c r="AA203" s="82" t="str">
        <f t="shared" si="544"/>
        <v/>
      </c>
      <c r="AB203" s="82">
        <v>0</v>
      </c>
      <c r="AC203" s="83" t="str">
        <f t="shared" si="558"/>
        <v/>
      </c>
      <c r="AD203" s="19" t="str">
        <f t="shared" si="545"/>
        <v/>
      </c>
      <c r="AE203" s="78">
        <v>1666</v>
      </c>
      <c r="AF203" s="79">
        <f t="shared" si="546"/>
        <v>1499.4</v>
      </c>
      <c r="AG203" s="79">
        <v>168</v>
      </c>
      <c r="AH203" s="80">
        <f t="shared" si="559"/>
        <v>1222</v>
      </c>
      <c r="AI203" s="17">
        <f t="shared" si="547"/>
        <v>0.18500733626784052</v>
      </c>
      <c r="AJ203" s="81">
        <v>0</v>
      </c>
      <c r="AK203" s="82" t="str">
        <f t="shared" si="548"/>
        <v/>
      </c>
      <c r="AL203" s="82">
        <v>0</v>
      </c>
      <c r="AM203" s="83" t="str">
        <f t="shared" si="560"/>
        <v/>
      </c>
      <c r="AN203" s="19" t="str">
        <f t="shared" si="549"/>
        <v/>
      </c>
      <c r="AO203" s="78">
        <v>0</v>
      </c>
      <c r="AP203" s="79" t="str">
        <f t="shared" si="550"/>
        <v/>
      </c>
      <c r="AQ203" s="79">
        <v>0</v>
      </c>
      <c r="AR203" s="80" t="str">
        <f t="shared" si="561"/>
        <v/>
      </c>
      <c r="AS203" s="17" t="str">
        <f t="shared" si="551"/>
        <v/>
      </c>
      <c r="AT203" s="81">
        <v>1666</v>
      </c>
      <c r="AU203" s="82">
        <f t="shared" si="552"/>
        <v>1499.4</v>
      </c>
      <c r="AV203" s="82">
        <v>168</v>
      </c>
      <c r="AW203" s="83">
        <f t="shared" si="562"/>
        <v>1222</v>
      </c>
      <c r="AX203" s="19">
        <f t="shared" si="518"/>
        <v>0.18500733626784052</v>
      </c>
      <c r="AY203" s="78">
        <v>0</v>
      </c>
      <c r="AZ203" s="79" t="str">
        <f t="shared" si="553"/>
        <v/>
      </c>
      <c r="BA203" s="79">
        <v>0</v>
      </c>
      <c r="BB203" s="80" t="str">
        <f t="shared" si="563"/>
        <v/>
      </c>
      <c r="BC203" s="17" t="str">
        <f t="shared" si="554"/>
        <v/>
      </c>
    </row>
    <row r="204" spans="1:55" s="5" customFormat="1" ht="12.75" customHeight="1">
      <c r="A204" s="45" t="s">
        <v>63</v>
      </c>
      <c r="B204" s="36" t="s">
        <v>154</v>
      </c>
      <c r="C204" s="6"/>
      <c r="D204" s="52">
        <v>0.83</v>
      </c>
      <c r="E204" s="7" t="s">
        <v>215</v>
      </c>
      <c r="F204" s="86">
        <v>1099</v>
      </c>
      <c r="G204" s="86">
        <v>999</v>
      </c>
      <c r="H204" s="145">
        <v>779</v>
      </c>
      <c r="I204" s="145">
        <v>15</v>
      </c>
      <c r="J204" s="95">
        <f t="shared" si="502"/>
        <v>764</v>
      </c>
      <c r="K204" s="108">
        <v>0</v>
      </c>
      <c r="L204" s="109" t="str">
        <f t="shared" si="538"/>
        <v/>
      </c>
      <c r="M204" s="109">
        <v>0</v>
      </c>
      <c r="N204" s="112" t="str">
        <f t="shared" si="555"/>
        <v/>
      </c>
      <c r="O204" s="15" t="str">
        <f t="shared" si="539"/>
        <v/>
      </c>
      <c r="P204" s="110">
        <v>0</v>
      </c>
      <c r="Q204" s="111" t="str">
        <f t="shared" si="540"/>
        <v/>
      </c>
      <c r="R204" s="111">
        <v>0</v>
      </c>
      <c r="S204" s="113" t="str">
        <f t="shared" si="556"/>
        <v/>
      </c>
      <c r="T204" s="20" t="str">
        <f t="shared" si="541"/>
        <v/>
      </c>
      <c r="U204" s="108">
        <v>888</v>
      </c>
      <c r="V204" s="109">
        <f t="shared" si="542"/>
        <v>799.2</v>
      </c>
      <c r="W204" s="109">
        <v>84</v>
      </c>
      <c r="X204" s="112">
        <f t="shared" si="557"/>
        <v>680</v>
      </c>
      <c r="Y204" s="15">
        <f t="shared" si="543"/>
        <v>0.1491491491491492</v>
      </c>
      <c r="Z204" s="110">
        <v>0</v>
      </c>
      <c r="AA204" s="111" t="str">
        <f t="shared" si="544"/>
        <v/>
      </c>
      <c r="AB204" s="111">
        <v>0</v>
      </c>
      <c r="AC204" s="113" t="str">
        <f t="shared" si="558"/>
        <v/>
      </c>
      <c r="AD204" s="20" t="str">
        <f t="shared" si="545"/>
        <v/>
      </c>
      <c r="AE204" s="108">
        <v>888</v>
      </c>
      <c r="AF204" s="109">
        <f t="shared" si="546"/>
        <v>799.2</v>
      </c>
      <c r="AG204" s="109">
        <v>84</v>
      </c>
      <c r="AH204" s="112">
        <f t="shared" si="559"/>
        <v>680</v>
      </c>
      <c r="AI204" s="15">
        <f t="shared" si="547"/>
        <v>0.1491491491491492</v>
      </c>
      <c r="AJ204" s="110">
        <v>0</v>
      </c>
      <c r="AK204" s="111" t="str">
        <f t="shared" si="548"/>
        <v/>
      </c>
      <c r="AL204" s="111">
        <v>0</v>
      </c>
      <c r="AM204" s="113" t="str">
        <f t="shared" si="560"/>
        <v/>
      </c>
      <c r="AN204" s="20" t="str">
        <f t="shared" si="549"/>
        <v/>
      </c>
      <c r="AO204" s="108">
        <v>0</v>
      </c>
      <c r="AP204" s="109" t="str">
        <f t="shared" si="550"/>
        <v/>
      </c>
      <c r="AQ204" s="109">
        <v>0</v>
      </c>
      <c r="AR204" s="112" t="str">
        <f t="shared" si="561"/>
        <v/>
      </c>
      <c r="AS204" s="15" t="str">
        <f t="shared" si="551"/>
        <v/>
      </c>
      <c r="AT204" s="110">
        <v>888</v>
      </c>
      <c r="AU204" s="111">
        <f t="shared" si="552"/>
        <v>799.2</v>
      </c>
      <c r="AV204" s="111">
        <v>84</v>
      </c>
      <c r="AW204" s="113">
        <f t="shared" si="562"/>
        <v>680</v>
      </c>
      <c r="AX204" s="20">
        <f t="shared" si="518"/>
        <v>0.1491491491491492</v>
      </c>
      <c r="AY204" s="108">
        <v>0</v>
      </c>
      <c r="AZ204" s="109" t="str">
        <f t="shared" si="553"/>
        <v/>
      </c>
      <c r="BA204" s="109">
        <v>0</v>
      </c>
      <c r="BB204" s="112" t="str">
        <f t="shared" si="563"/>
        <v/>
      </c>
      <c r="BC204" s="15" t="str">
        <f t="shared" si="554"/>
        <v/>
      </c>
    </row>
    <row r="205" spans="1:55" s="5" customFormat="1" ht="12.75" customHeight="1">
      <c r="A205" s="45" t="s">
        <v>416</v>
      </c>
      <c r="B205" s="40" t="s">
        <v>154</v>
      </c>
      <c r="C205" s="4"/>
      <c r="D205" s="50">
        <v>0.83</v>
      </c>
      <c r="E205" s="41" t="s">
        <v>215</v>
      </c>
      <c r="F205" s="84">
        <v>879</v>
      </c>
      <c r="G205" s="84">
        <v>799</v>
      </c>
      <c r="H205" s="143">
        <v>578</v>
      </c>
      <c r="I205" s="143">
        <v>0</v>
      </c>
      <c r="J205" s="97">
        <f t="shared" si="502"/>
        <v>578</v>
      </c>
      <c r="K205" s="71">
        <v>777</v>
      </c>
      <c r="L205" s="72">
        <f t="shared" si="538"/>
        <v>699.30000000000007</v>
      </c>
      <c r="M205" s="72">
        <v>0</v>
      </c>
      <c r="N205" s="73" t="str">
        <f t="shared" si="555"/>
        <v/>
      </c>
      <c r="O205" s="16" t="str">
        <f t="shared" si="539"/>
        <v/>
      </c>
      <c r="P205" s="74">
        <v>0</v>
      </c>
      <c r="Q205" s="75" t="str">
        <f t="shared" si="540"/>
        <v/>
      </c>
      <c r="R205" s="75">
        <v>0</v>
      </c>
      <c r="S205" s="76" t="str">
        <f t="shared" si="556"/>
        <v/>
      </c>
      <c r="T205" s="18" t="str">
        <f t="shared" si="541"/>
        <v/>
      </c>
      <c r="U205" s="71">
        <v>0</v>
      </c>
      <c r="V205" s="72" t="str">
        <f t="shared" si="542"/>
        <v/>
      </c>
      <c r="W205" s="72">
        <v>0</v>
      </c>
      <c r="X205" s="73" t="str">
        <f t="shared" si="557"/>
        <v/>
      </c>
      <c r="Y205" s="16" t="str">
        <f t="shared" si="543"/>
        <v/>
      </c>
      <c r="Z205" s="74">
        <v>777</v>
      </c>
      <c r="AA205" s="75">
        <f t="shared" si="544"/>
        <v>699.30000000000007</v>
      </c>
      <c r="AB205" s="75">
        <v>0</v>
      </c>
      <c r="AC205" s="76" t="str">
        <f t="shared" si="558"/>
        <v/>
      </c>
      <c r="AD205" s="18" t="str">
        <f t="shared" si="545"/>
        <v/>
      </c>
      <c r="AE205" s="71">
        <v>0</v>
      </c>
      <c r="AF205" s="72" t="str">
        <f t="shared" si="546"/>
        <v/>
      </c>
      <c r="AG205" s="72">
        <v>0</v>
      </c>
      <c r="AH205" s="73" t="str">
        <f t="shared" si="559"/>
        <v/>
      </c>
      <c r="AI205" s="16" t="str">
        <f t="shared" si="547"/>
        <v/>
      </c>
      <c r="AJ205" s="74">
        <v>777</v>
      </c>
      <c r="AK205" s="75">
        <f t="shared" si="548"/>
        <v>699.30000000000007</v>
      </c>
      <c r="AL205" s="75">
        <v>0</v>
      </c>
      <c r="AM205" s="76" t="str">
        <f t="shared" si="560"/>
        <v/>
      </c>
      <c r="AN205" s="18" t="str">
        <f t="shared" si="549"/>
        <v/>
      </c>
      <c r="AO205" s="71">
        <v>777</v>
      </c>
      <c r="AP205" s="72">
        <f t="shared" si="550"/>
        <v>699.30000000000007</v>
      </c>
      <c r="AQ205" s="72">
        <v>0</v>
      </c>
      <c r="AR205" s="73" t="str">
        <f t="shared" si="561"/>
        <v/>
      </c>
      <c r="AS205" s="16" t="str">
        <f t="shared" si="551"/>
        <v/>
      </c>
      <c r="AT205" s="74">
        <v>0</v>
      </c>
      <c r="AU205" s="75" t="str">
        <f t="shared" si="552"/>
        <v/>
      </c>
      <c r="AV205" s="75">
        <v>0</v>
      </c>
      <c r="AW205" s="76" t="str">
        <f t="shared" si="562"/>
        <v/>
      </c>
      <c r="AX205" s="18" t="str">
        <f t="shared" si="518"/>
        <v/>
      </c>
      <c r="AY205" s="71">
        <v>777</v>
      </c>
      <c r="AZ205" s="72">
        <f t="shared" si="553"/>
        <v>699.30000000000007</v>
      </c>
      <c r="BA205" s="72">
        <v>0</v>
      </c>
      <c r="BB205" s="73" t="str">
        <f t="shared" si="563"/>
        <v/>
      </c>
      <c r="BC205" s="16" t="str">
        <f t="shared" si="554"/>
        <v/>
      </c>
    </row>
    <row r="206" spans="1:55" s="5" customFormat="1" ht="12.75" customHeight="1">
      <c r="A206" s="43" t="s">
        <v>62</v>
      </c>
      <c r="B206" s="40" t="s">
        <v>154</v>
      </c>
      <c r="C206" s="4"/>
      <c r="D206" s="50">
        <v>0.83</v>
      </c>
      <c r="E206" s="41" t="s">
        <v>215</v>
      </c>
      <c r="F206" s="84">
        <v>989</v>
      </c>
      <c r="G206" s="84">
        <v>899</v>
      </c>
      <c r="H206" s="143">
        <v>701</v>
      </c>
      <c r="I206" s="143">
        <v>13</v>
      </c>
      <c r="J206" s="97">
        <f t="shared" si="502"/>
        <v>688</v>
      </c>
      <c r="K206" s="71">
        <v>0</v>
      </c>
      <c r="L206" s="72" t="str">
        <f>IFERROR(IF(K206&gt;1,K206*0.9,""),"")</f>
        <v/>
      </c>
      <c r="M206" s="72">
        <v>0</v>
      </c>
      <c r="N206" s="73" t="str">
        <f t="shared" si="555"/>
        <v/>
      </c>
      <c r="O206" s="16" t="str">
        <f>IFERROR(IF((IFERROR(IF(M206&gt;1,(L206-N206)/L206,""),(($G206*0.9)-N206)/($G206*0.9)))&gt;1%,IFERROR(IF(M206&gt;1,(L206-N206)/L206,""),(($G206*0.9)-N206)/($G206*0.9)),""),"")</f>
        <v/>
      </c>
      <c r="P206" s="74">
        <v>0</v>
      </c>
      <c r="Q206" s="75" t="str">
        <f>IFERROR(IF(P206&gt;1,P206*0.9,""),"")</f>
        <v/>
      </c>
      <c r="R206" s="75">
        <v>0</v>
      </c>
      <c r="S206" s="76" t="str">
        <f t="shared" si="556"/>
        <v/>
      </c>
      <c r="T206" s="18" t="str">
        <f>IFERROR(IF((IFERROR(IF(R206&gt;1,(Q206-S206)/Q206,""),(($G206*0.9)-S206)/($G206*0.9)))&gt;1%,IFERROR(IF(R206&gt;1,(Q206-S206)/Q206,""),(($G206*0.9)-S206)/($G206*0.9)),""),"")</f>
        <v/>
      </c>
      <c r="U206" s="71">
        <v>832</v>
      </c>
      <c r="V206" s="72">
        <f>IFERROR(IF(U206&gt;1,U206*0.9,""),"")</f>
        <v>748.80000000000007</v>
      </c>
      <c r="W206" s="72">
        <v>50</v>
      </c>
      <c r="X206" s="73">
        <f t="shared" si="557"/>
        <v>638</v>
      </c>
      <c r="Y206" s="16">
        <f>IFERROR(IF((IFERROR(IF(W206&gt;1,(V206-X206)/V206,""),(($G206*0.9)-X206)/($G206*0.9)))&gt;1%,IFERROR(IF(W206&gt;1,(V206-X206)/V206,""),(($G206*0.9)-X206)/($G206*0.9)),""),"")</f>
        <v>0.14797008547008556</v>
      </c>
      <c r="Z206" s="74">
        <v>0</v>
      </c>
      <c r="AA206" s="75" t="str">
        <f>IFERROR(IF(Z206&gt;1,Z206*0.9,""),"")</f>
        <v/>
      </c>
      <c r="AB206" s="75">
        <v>0</v>
      </c>
      <c r="AC206" s="76" t="str">
        <f t="shared" si="558"/>
        <v/>
      </c>
      <c r="AD206" s="18" t="str">
        <f>IFERROR(IF((IFERROR(IF(AB206&gt;1,(AA206-AC206)/AA206,""),(($G206*0.9)-AC206)/($G206*0.9)))&gt;1%,IFERROR(IF(AB206&gt;1,(AA206-AC206)/AA206,""),(($G206*0.9)-AC206)/($G206*0.9)),""),"")</f>
        <v/>
      </c>
      <c r="AE206" s="71">
        <v>832</v>
      </c>
      <c r="AF206" s="72">
        <f>IFERROR(IF(AE206&gt;1,AE206*0.9,""),"")</f>
        <v>748.80000000000007</v>
      </c>
      <c r="AG206" s="72">
        <v>50</v>
      </c>
      <c r="AH206" s="73">
        <f t="shared" si="559"/>
        <v>638</v>
      </c>
      <c r="AI206" s="16">
        <f>IFERROR(IF((IFERROR(IF(AG206&gt;1,(AF206-AH206)/AF206,""),(($G206*0.9)-AH206)/($G206*0.9)))&gt;1%,IFERROR(IF(AG206&gt;1,(AF206-AH206)/AF206,""),(($G206*0.9)-AH206)/($G206*0.9)),""),"")</f>
        <v>0.14797008547008556</v>
      </c>
      <c r="AJ206" s="74">
        <v>0</v>
      </c>
      <c r="AK206" s="75" t="str">
        <f>IFERROR(IF(AJ206&gt;1,AJ206*0.9,""),"")</f>
        <v/>
      </c>
      <c r="AL206" s="75">
        <v>0</v>
      </c>
      <c r="AM206" s="76" t="str">
        <f t="shared" si="560"/>
        <v/>
      </c>
      <c r="AN206" s="18" t="str">
        <f>IFERROR(IF((IFERROR(IF(AL206&gt;1,(AK206-AM206)/AK206,""),(($G206*0.9)-AM206)/($G206*0.9)))&gt;1%,IFERROR(IF(AL206&gt;1,(AK206-AM206)/AK206,""),(($G206*0.9)-AM206)/($G206*0.9)),""),"")</f>
        <v/>
      </c>
      <c r="AO206" s="71">
        <v>0</v>
      </c>
      <c r="AP206" s="72" t="str">
        <f>IFERROR(IF(AO206&gt;1,AO206*0.9,""),"")</f>
        <v/>
      </c>
      <c r="AQ206" s="72">
        <v>0</v>
      </c>
      <c r="AR206" s="73" t="str">
        <f t="shared" si="561"/>
        <v/>
      </c>
      <c r="AS206" s="16" t="str">
        <f>IFERROR(IF((IFERROR(IF(AQ206&gt;1,(AP206-AR206)/AP206,""),(($G206*0.9)-AR206)/($G206*0.9)))&gt;1%,IFERROR(IF(AQ206&gt;1,(AP206-AR206)/AP206,""),(($G206*0.9)-AR206)/($G206*0.9)),""),"")</f>
        <v/>
      </c>
      <c r="AT206" s="74">
        <v>832</v>
      </c>
      <c r="AU206" s="75">
        <f>IFERROR(IF(AT206&gt;1,AT206*0.9,""),"")</f>
        <v>748.80000000000007</v>
      </c>
      <c r="AV206" s="75">
        <v>50</v>
      </c>
      <c r="AW206" s="76">
        <f t="shared" si="562"/>
        <v>638</v>
      </c>
      <c r="AX206" s="18">
        <f t="shared" si="518"/>
        <v>0.14797008547008556</v>
      </c>
      <c r="AY206" s="71">
        <v>0</v>
      </c>
      <c r="AZ206" s="72" t="str">
        <f>IFERROR(IF(AY206&gt;1,AY206*0.9,""),"")</f>
        <v/>
      </c>
      <c r="BA206" s="72">
        <v>0</v>
      </c>
      <c r="BB206" s="73" t="str">
        <f t="shared" si="563"/>
        <v/>
      </c>
      <c r="BC206" s="16" t="str">
        <f>IFERROR(IF((IFERROR(IF(BA206&gt;1,(AZ206-BB206)/AZ206,""),(($G206*0.9)-BB206)/($G206*0.9)))&gt;1%,IFERROR(IF(BA206&gt;1,(AZ206-BB206)/AZ206,""),(($G206*0.9)-BB206)/($G206*0.9)),""),"")</f>
        <v/>
      </c>
    </row>
    <row r="207" spans="1:55" s="5" customFormat="1" ht="12.75" customHeight="1">
      <c r="A207" s="43" t="s">
        <v>410</v>
      </c>
      <c r="B207" s="40" t="s">
        <v>154</v>
      </c>
      <c r="C207" s="4"/>
      <c r="D207" s="50">
        <v>0.83</v>
      </c>
      <c r="E207" s="41" t="s">
        <v>215</v>
      </c>
      <c r="F207" s="84">
        <v>1319</v>
      </c>
      <c r="G207" s="84">
        <v>1199</v>
      </c>
      <c r="H207" s="143">
        <v>946</v>
      </c>
      <c r="I207" s="143">
        <v>34</v>
      </c>
      <c r="J207" s="97">
        <f t="shared" si="502"/>
        <v>912</v>
      </c>
      <c r="K207" s="71">
        <v>888</v>
      </c>
      <c r="L207" s="72">
        <f t="shared" ref="L207:L211" si="564">IFERROR(IF(K207&gt;1,K207*0.9,""),"")</f>
        <v>799.2</v>
      </c>
      <c r="M207" s="72">
        <v>235</v>
      </c>
      <c r="N207" s="73">
        <f t="shared" si="555"/>
        <v>677</v>
      </c>
      <c r="O207" s="16">
        <f t="shared" ref="O207:O211" si="565">IFERROR(IF((IFERROR(IF(M207&gt;1,(L207-N207)/L207,""),(($G207*0.9)-N207)/($G207*0.9)))&gt;1%,IFERROR(IF(M207&gt;1,(L207-N207)/L207,""),(($G207*0.9)-N207)/($G207*0.9)),""),"")</f>
        <v>0.15290290290290295</v>
      </c>
      <c r="P207" s="74">
        <v>0</v>
      </c>
      <c r="Q207" s="75" t="str">
        <f t="shared" ref="Q207:Q211" si="566">IFERROR(IF(P207&gt;1,P207*0.9,""),"")</f>
        <v/>
      </c>
      <c r="R207" s="75">
        <v>0</v>
      </c>
      <c r="S207" s="76" t="str">
        <f t="shared" si="556"/>
        <v/>
      </c>
      <c r="T207" s="18" t="str">
        <f t="shared" ref="T207:T211" si="567">IFERROR(IF((IFERROR(IF(R207&gt;1,(Q207-S207)/Q207,""),(($G207*0.9)-S207)/($G207*0.9)))&gt;1%,IFERROR(IF(R207&gt;1,(Q207-S207)/Q207,""),(($G207*0.9)-S207)/($G207*0.9)),""),"")</f>
        <v/>
      </c>
      <c r="U207" s="71">
        <v>0</v>
      </c>
      <c r="V207" s="72" t="str">
        <f t="shared" ref="V207:V211" si="568">IFERROR(IF(U207&gt;1,U207*0.9,""),"")</f>
        <v/>
      </c>
      <c r="W207" s="72">
        <v>0</v>
      </c>
      <c r="X207" s="73" t="str">
        <f t="shared" si="557"/>
        <v/>
      </c>
      <c r="Y207" s="16" t="str">
        <f t="shared" ref="Y207:Y211" si="569">IFERROR(IF((IFERROR(IF(W207&gt;1,(V207-X207)/V207,""),(($G207*0.9)-X207)/($G207*0.9)))&gt;1%,IFERROR(IF(W207&gt;1,(V207-X207)/V207,""),(($G207*0.9)-X207)/($G207*0.9)),""),"")</f>
        <v/>
      </c>
      <c r="Z207" s="74">
        <v>888</v>
      </c>
      <c r="AA207" s="75">
        <f t="shared" ref="AA207:AA211" si="570">IFERROR(IF(Z207&gt;1,Z207*0.9,""),"")</f>
        <v>799.2</v>
      </c>
      <c r="AB207" s="75">
        <v>235</v>
      </c>
      <c r="AC207" s="76">
        <f t="shared" si="558"/>
        <v>677</v>
      </c>
      <c r="AD207" s="18">
        <f t="shared" ref="AD207:AD211" si="571">IFERROR(IF((IFERROR(IF(AB207&gt;1,(AA207-AC207)/AA207,""),(($G207*0.9)-AC207)/($G207*0.9)))&gt;1%,IFERROR(IF(AB207&gt;1,(AA207-AC207)/AA207,""),(($G207*0.9)-AC207)/($G207*0.9)),""),"")</f>
        <v>0.15290290290290295</v>
      </c>
      <c r="AE207" s="71">
        <v>0</v>
      </c>
      <c r="AF207" s="72" t="str">
        <f t="shared" ref="AF207:AF211" si="572">IFERROR(IF(AE207&gt;1,AE207*0.9,""),"")</f>
        <v/>
      </c>
      <c r="AG207" s="72">
        <v>0</v>
      </c>
      <c r="AH207" s="73" t="str">
        <f t="shared" si="559"/>
        <v/>
      </c>
      <c r="AI207" s="16" t="str">
        <f t="shared" ref="AI207:AI211" si="573">IFERROR(IF((IFERROR(IF(AG207&gt;1,(AF207-AH207)/AF207,""),(($G207*0.9)-AH207)/($G207*0.9)))&gt;1%,IFERROR(IF(AG207&gt;1,(AF207-AH207)/AF207,""),(($G207*0.9)-AH207)/($G207*0.9)),""),"")</f>
        <v/>
      </c>
      <c r="AJ207" s="74">
        <v>832</v>
      </c>
      <c r="AK207" s="75">
        <f t="shared" ref="AK207:AK211" si="574">IFERROR(IF(AJ207&gt;1,AJ207*0.9,""),"")</f>
        <v>748.80000000000007</v>
      </c>
      <c r="AL207" s="75">
        <v>272</v>
      </c>
      <c r="AM207" s="76">
        <f t="shared" si="560"/>
        <v>640</v>
      </c>
      <c r="AN207" s="18">
        <f t="shared" ref="AN207:AN211" si="575">IFERROR(IF((IFERROR(IF(AL207&gt;1,(AK207-AM207)/AK207,""),(($G207*0.9)-AM207)/($G207*0.9)))&gt;1%,IFERROR(IF(AL207&gt;1,(AK207-AM207)/AK207,""),(($G207*0.9)-AM207)/($G207*0.9)),""),"")</f>
        <v>0.14529914529914537</v>
      </c>
      <c r="AO207" s="71">
        <v>832</v>
      </c>
      <c r="AP207" s="72">
        <f t="shared" ref="AP207:AP211" si="576">IFERROR(IF(AO207&gt;1,AO207*0.9,""),"")</f>
        <v>748.80000000000007</v>
      </c>
      <c r="AQ207" s="72">
        <v>272</v>
      </c>
      <c r="AR207" s="73">
        <f t="shared" si="561"/>
        <v>640</v>
      </c>
      <c r="AS207" s="16">
        <f t="shared" ref="AS207:AS211" si="577">IFERROR(IF((IFERROR(IF(AQ207&gt;1,(AP207-AR207)/AP207,""),(($G207*0.9)-AR207)/($G207*0.9)))&gt;1%,IFERROR(IF(AQ207&gt;1,(AP207-AR207)/AP207,""),(($G207*0.9)-AR207)/($G207*0.9)),""),"")</f>
        <v>0.14529914529914537</v>
      </c>
      <c r="AT207" s="74">
        <v>0</v>
      </c>
      <c r="AU207" s="75" t="str">
        <f t="shared" ref="AU207:AU211" si="578">IFERROR(IF(AT207&gt;1,AT207*0.9,""),"")</f>
        <v/>
      </c>
      <c r="AV207" s="75">
        <v>0</v>
      </c>
      <c r="AW207" s="76" t="str">
        <f t="shared" si="562"/>
        <v/>
      </c>
      <c r="AX207" s="18" t="str">
        <f t="shared" si="518"/>
        <v/>
      </c>
      <c r="AY207" s="71" t="s">
        <v>159</v>
      </c>
      <c r="AZ207" s="72" t="str">
        <f t="shared" ref="AZ207:AZ211" si="579">IFERROR(IF(AY207&gt;1,AY207*0.9,""),"")</f>
        <v/>
      </c>
      <c r="BA207" s="72">
        <v>0</v>
      </c>
      <c r="BB207" s="73" t="str">
        <f t="shared" si="563"/>
        <v/>
      </c>
      <c r="BC207" s="16" t="str">
        <f t="shared" ref="BC207:BC211" si="580">IFERROR(IF((IFERROR(IF(BA207&gt;1,(AZ207-BB207)/AZ207,""),(($G207*0.9)-BB207)/($G207*0.9)))&gt;1%,IFERROR(IF(BA207&gt;1,(AZ207-BB207)/AZ207,""),(($G207*0.9)-BB207)/($G207*0.9)),""),"")</f>
        <v/>
      </c>
    </row>
    <row r="208" spans="1:55" s="5" customFormat="1" ht="12.75" customHeight="1">
      <c r="A208" s="43" t="s">
        <v>185</v>
      </c>
      <c r="B208" s="40" t="s">
        <v>154</v>
      </c>
      <c r="C208" s="4" t="s">
        <v>5</v>
      </c>
      <c r="D208" s="50">
        <v>0.83</v>
      </c>
      <c r="E208" s="41" t="s">
        <v>215</v>
      </c>
      <c r="F208" s="84">
        <v>1374</v>
      </c>
      <c r="G208" s="84">
        <v>0</v>
      </c>
      <c r="H208" s="143">
        <v>987</v>
      </c>
      <c r="I208" s="143">
        <v>0</v>
      </c>
      <c r="J208" s="97">
        <f t="shared" si="502"/>
        <v>987</v>
      </c>
      <c r="K208" s="71">
        <v>0</v>
      </c>
      <c r="L208" s="72" t="str">
        <f t="shared" si="564"/>
        <v/>
      </c>
      <c r="M208" s="72">
        <v>0</v>
      </c>
      <c r="N208" s="73" t="str">
        <f t="shared" si="555"/>
        <v/>
      </c>
      <c r="O208" s="16" t="str">
        <f t="shared" si="565"/>
        <v/>
      </c>
      <c r="P208" s="74">
        <v>0</v>
      </c>
      <c r="Q208" s="75" t="str">
        <f t="shared" si="566"/>
        <v/>
      </c>
      <c r="R208" s="75">
        <v>0</v>
      </c>
      <c r="S208" s="76" t="str">
        <f t="shared" si="556"/>
        <v/>
      </c>
      <c r="T208" s="18" t="str">
        <f t="shared" si="567"/>
        <v/>
      </c>
      <c r="U208" s="71">
        <v>0</v>
      </c>
      <c r="V208" s="72" t="str">
        <f t="shared" si="568"/>
        <v/>
      </c>
      <c r="W208" s="72">
        <v>0</v>
      </c>
      <c r="X208" s="73" t="str">
        <f t="shared" si="557"/>
        <v/>
      </c>
      <c r="Y208" s="16" t="str">
        <f t="shared" si="569"/>
        <v/>
      </c>
      <c r="Z208" s="74">
        <v>0</v>
      </c>
      <c r="AA208" s="75" t="str">
        <f t="shared" si="570"/>
        <v/>
      </c>
      <c r="AB208" s="75">
        <v>0</v>
      </c>
      <c r="AC208" s="76" t="str">
        <f t="shared" si="558"/>
        <v/>
      </c>
      <c r="AD208" s="18" t="str">
        <f t="shared" si="571"/>
        <v/>
      </c>
      <c r="AE208" s="71">
        <v>0</v>
      </c>
      <c r="AF208" s="72" t="str">
        <f t="shared" si="572"/>
        <v/>
      </c>
      <c r="AG208" s="72">
        <v>0</v>
      </c>
      <c r="AH208" s="73" t="str">
        <f t="shared" si="559"/>
        <v/>
      </c>
      <c r="AI208" s="16" t="str">
        <f t="shared" si="573"/>
        <v/>
      </c>
      <c r="AJ208" s="74">
        <v>0</v>
      </c>
      <c r="AK208" s="75" t="str">
        <f t="shared" si="574"/>
        <v/>
      </c>
      <c r="AL208" s="75">
        <v>0</v>
      </c>
      <c r="AM208" s="76" t="str">
        <f t="shared" si="560"/>
        <v/>
      </c>
      <c r="AN208" s="18" t="str">
        <f t="shared" si="575"/>
        <v/>
      </c>
      <c r="AO208" s="71">
        <v>0</v>
      </c>
      <c r="AP208" s="72" t="str">
        <f t="shared" si="576"/>
        <v/>
      </c>
      <c r="AQ208" s="72">
        <v>0</v>
      </c>
      <c r="AR208" s="73" t="str">
        <f t="shared" si="561"/>
        <v/>
      </c>
      <c r="AS208" s="16" t="str">
        <f t="shared" si="577"/>
        <v/>
      </c>
      <c r="AT208" s="74">
        <v>0</v>
      </c>
      <c r="AU208" s="75" t="str">
        <f t="shared" si="578"/>
        <v/>
      </c>
      <c r="AV208" s="75">
        <v>0</v>
      </c>
      <c r="AW208" s="76" t="str">
        <f t="shared" si="562"/>
        <v/>
      </c>
      <c r="AX208" s="18" t="str">
        <f t="shared" si="518"/>
        <v/>
      </c>
      <c r="AY208" s="71">
        <v>0</v>
      </c>
      <c r="AZ208" s="72" t="str">
        <f t="shared" si="579"/>
        <v/>
      </c>
      <c r="BA208" s="72">
        <v>0</v>
      </c>
      <c r="BB208" s="73" t="str">
        <f t="shared" si="563"/>
        <v/>
      </c>
      <c r="BC208" s="16" t="str">
        <f t="shared" si="580"/>
        <v/>
      </c>
    </row>
    <row r="209" spans="1:55" s="5" customFormat="1" ht="12.75" customHeight="1">
      <c r="A209" s="43" t="s">
        <v>411</v>
      </c>
      <c r="B209" s="40" t="s">
        <v>154</v>
      </c>
      <c r="C209" s="4"/>
      <c r="D209" s="50">
        <v>0.83</v>
      </c>
      <c r="E209" s="41" t="s">
        <v>215</v>
      </c>
      <c r="F209" s="84">
        <v>1374</v>
      </c>
      <c r="G209" s="84">
        <v>1249</v>
      </c>
      <c r="H209" s="143">
        <v>986</v>
      </c>
      <c r="I209" s="143">
        <v>36</v>
      </c>
      <c r="J209" s="97">
        <f t="shared" si="502"/>
        <v>950</v>
      </c>
      <c r="K209" s="71">
        <v>943</v>
      </c>
      <c r="L209" s="72">
        <f t="shared" si="564"/>
        <v>848.7</v>
      </c>
      <c r="M209" s="72">
        <v>231</v>
      </c>
      <c r="N209" s="73">
        <f t="shared" si="555"/>
        <v>719</v>
      </c>
      <c r="O209" s="16">
        <f t="shared" si="565"/>
        <v>0.15282196300223877</v>
      </c>
      <c r="P209" s="74">
        <v>0</v>
      </c>
      <c r="Q209" s="75" t="str">
        <f t="shared" si="566"/>
        <v/>
      </c>
      <c r="R209" s="75">
        <v>0</v>
      </c>
      <c r="S209" s="76" t="str">
        <f t="shared" si="556"/>
        <v/>
      </c>
      <c r="T209" s="18" t="str">
        <f t="shared" si="567"/>
        <v/>
      </c>
      <c r="U209" s="71">
        <v>0</v>
      </c>
      <c r="V209" s="72" t="str">
        <f t="shared" si="568"/>
        <v/>
      </c>
      <c r="W209" s="72">
        <v>0</v>
      </c>
      <c r="X209" s="73" t="str">
        <f t="shared" si="557"/>
        <v/>
      </c>
      <c r="Y209" s="16" t="str">
        <f t="shared" si="569"/>
        <v/>
      </c>
      <c r="Z209" s="74">
        <v>943</v>
      </c>
      <c r="AA209" s="75">
        <f t="shared" si="570"/>
        <v>848.7</v>
      </c>
      <c r="AB209" s="75">
        <v>231</v>
      </c>
      <c r="AC209" s="76">
        <f t="shared" si="558"/>
        <v>719</v>
      </c>
      <c r="AD209" s="18">
        <f t="shared" si="571"/>
        <v>0.15282196300223877</v>
      </c>
      <c r="AE209" s="71">
        <v>0</v>
      </c>
      <c r="AF209" s="72" t="str">
        <f t="shared" si="572"/>
        <v/>
      </c>
      <c r="AG209" s="72">
        <v>0</v>
      </c>
      <c r="AH209" s="73" t="str">
        <f t="shared" si="559"/>
        <v/>
      </c>
      <c r="AI209" s="16" t="str">
        <f t="shared" si="573"/>
        <v/>
      </c>
      <c r="AJ209" s="74" t="s">
        <v>159</v>
      </c>
      <c r="AK209" s="75" t="str">
        <f t="shared" si="574"/>
        <v/>
      </c>
      <c r="AL209" s="75">
        <v>0</v>
      </c>
      <c r="AM209" s="76" t="str">
        <f t="shared" si="560"/>
        <v/>
      </c>
      <c r="AN209" s="18" t="str">
        <f t="shared" si="575"/>
        <v/>
      </c>
      <c r="AO209" s="71" t="s">
        <v>159</v>
      </c>
      <c r="AP209" s="72" t="str">
        <f t="shared" si="576"/>
        <v/>
      </c>
      <c r="AQ209" s="72">
        <v>0</v>
      </c>
      <c r="AR209" s="73" t="str">
        <f t="shared" si="561"/>
        <v/>
      </c>
      <c r="AS209" s="16" t="str">
        <f t="shared" si="577"/>
        <v/>
      </c>
      <c r="AT209" s="74">
        <v>0</v>
      </c>
      <c r="AU209" s="75" t="str">
        <f t="shared" si="578"/>
        <v/>
      </c>
      <c r="AV209" s="75">
        <v>0</v>
      </c>
      <c r="AW209" s="76" t="str">
        <f t="shared" si="562"/>
        <v/>
      </c>
      <c r="AX209" s="18" t="str">
        <f t="shared" si="518"/>
        <v/>
      </c>
      <c r="AY209" s="71" t="s">
        <v>159</v>
      </c>
      <c r="AZ209" s="72" t="str">
        <f t="shared" si="579"/>
        <v/>
      </c>
      <c r="BA209" s="72">
        <v>0</v>
      </c>
      <c r="BB209" s="73" t="str">
        <f t="shared" si="563"/>
        <v/>
      </c>
      <c r="BC209" s="16" t="str">
        <f t="shared" si="580"/>
        <v/>
      </c>
    </row>
    <row r="210" spans="1:55" s="5" customFormat="1" ht="12.75" customHeight="1">
      <c r="A210" s="43" t="s">
        <v>412</v>
      </c>
      <c r="B210" s="40" t="s">
        <v>154</v>
      </c>
      <c r="C210" s="4"/>
      <c r="D210" s="50">
        <v>0.83</v>
      </c>
      <c r="E210" s="41" t="s">
        <v>215</v>
      </c>
      <c r="F210" s="84">
        <v>1209</v>
      </c>
      <c r="G210" s="84">
        <v>1099</v>
      </c>
      <c r="H210" s="143">
        <v>867</v>
      </c>
      <c r="I210" s="143">
        <v>31</v>
      </c>
      <c r="J210" s="97">
        <f t="shared" si="502"/>
        <v>836</v>
      </c>
      <c r="K210" s="71">
        <v>832</v>
      </c>
      <c r="L210" s="72">
        <f t="shared" si="564"/>
        <v>748.80000000000007</v>
      </c>
      <c r="M210" s="72">
        <v>202</v>
      </c>
      <c r="N210" s="73">
        <f t="shared" si="555"/>
        <v>634</v>
      </c>
      <c r="O210" s="16">
        <f t="shared" si="565"/>
        <v>0.15331196581196588</v>
      </c>
      <c r="P210" s="74">
        <v>0</v>
      </c>
      <c r="Q210" s="75" t="str">
        <f t="shared" si="566"/>
        <v/>
      </c>
      <c r="R210" s="75">
        <v>0</v>
      </c>
      <c r="S210" s="76" t="str">
        <f t="shared" si="556"/>
        <v/>
      </c>
      <c r="T210" s="18" t="str">
        <f t="shared" si="567"/>
        <v/>
      </c>
      <c r="U210" s="71">
        <v>0</v>
      </c>
      <c r="V210" s="72" t="str">
        <f t="shared" si="568"/>
        <v/>
      </c>
      <c r="W210" s="72">
        <v>0</v>
      </c>
      <c r="X210" s="73" t="str">
        <f t="shared" si="557"/>
        <v/>
      </c>
      <c r="Y210" s="16" t="str">
        <f t="shared" si="569"/>
        <v/>
      </c>
      <c r="Z210" s="74">
        <v>832</v>
      </c>
      <c r="AA210" s="75">
        <f t="shared" si="570"/>
        <v>748.80000000000007</v>
      </c>
      <c r="AB210" s="75">
        <v>202</v>
      </c>
      <c r="AC210" s="76">
        <f t="shared" si="558"/>
        <v>634</v>
      </c>
      <c r="AD210" s="18">
        <f t="shared" si="571"/>
        <v>0.15331196581196588</v>
      </c>
      <c r="AE210" s="71">
        <v>0</v>
      </c>
      <c r="AF210" s="72" t="str">
        <f t="shared" si="572"/>
        <v/>
      </c>
      <c r="AG210" s="72">
        <v>0</v>
      </c>
      <c r="AH210" s="73" t="str">
        <f t="shared" si="559"/>
        <v/>
      </c>
      <c r="AI210" s="16" t="str">
        <f t="shared" si="573"/>
        <v/>
      </c>
      <c r="AJ210" s="74">
        <v>777</v>
      </c>
      <c r="AK210" s="75">
        <f t="shared" si="574"/>
        <v>699.30000000000007</v>
      </c>
      <c r="AL210" s="75">
        <v>238</v>
      </c>
      <c r="AM210" s="76">
        <f t="shared" si="560"/>
        <v>598</v>
      </c>
      <c r="AN210" s="18">
        <f t="shared" si="575"/>
        <v>0.14485914485914494</v>
      </c>
      <c r="AO210" s="71">
        <v>777</v>
      </c>
      <c r="AP210" s="72">
        <f t="shared" si="576"/>
        <v>699.30000000000007</v>
      </c>
      <c r="AQ210" s="72">
        <v>238</v>
      </c>
      <c r="AR210" s="73">
        <f t="shared" si="561"/>
        <v>598</v>
      </c>
      <c r="AS210" s="16">
        <f t="shared" si="577"/>
        <v>0.14485914485914494</v>
      </c>
      <c r="AT210" s="74">
        <v>0</v>
      </c>
      <c r="AU210" s="75" t="str">
        <f t="shared" si="578"/>
        <v/>
      </c>
      <c r="AV210" s="75">
        <v>0</v>
      </c>
      <c r="AW210" s="76" t="str">
        <f t="shared" si="562"/>
        <v/>
      </c>
      <c r="AX210" s="18" t="str">
        <f t="shared" si="518"/>
        <v/>
      </c>
      <c r="AY210" s="71" t="s">
        <v>159</v>
      </c>
      <c r="AZ210" s="72" t="str">
        <f t="shared" si="579"/>
        <v/>
      </c>
      <c r="BA210" s="72">
        <v>0</v>
      </c>
      <c r="BB210" s="73" t="str">
        <f t="shared" si="563"/>
        <v/>
      </c>
      <c r="BC210" s="16" t="str">
        <f t="shared" si="580"/>
        <v/>
      </c>
    </row>
    <row r="211" spans="1:55" s="5" customFormat="1" ht="12.75" customHeight="1">
      <c r="A211" s="43" t="s">
        <v>64</v>
      </c>
      <c r="B211" s="40" t="s">
        <v>154</v>
      </c>
      <c r="C211" s="4"/>
      <c r="D211" s="50">
        <v>1.19</v>
      </c>
      <c r="E211" s="41" t="s">
        <v>216</v>
      </c>
      <c r="F211" s="84">
        <v>1429</v>
      </c>
      <c r="G211" s="84">
        <v>1299</v>
      </c>
      <c r="H211" s="143">
        <v>1024</v>
      </c>
      <c r="I211" s="143">
        <v>31</v>
      </c>
      <c r="J211" s="97">
        <f t="shared" si="502"/>
        <v>993</v>
      </c>
      <c r="K211" s="71">
        <v>0</v>
      </c>
      <c r="L211" s="72" t="str">
        <f t="shared" si="564"/>
        <v/>
      </c>
      <c r="M211" s="72">
        <v>0</v>
      </c>
      <c r="N211" s="73" t="str">
        <f t="shared" si="555"/>
        <v/>
      </c>
      <c r="O211" s="16" t="str">
        <f t="shared" si="565"/>
        <v/>
      </c>
      <c r="P211" s="74">
        <v>0</v>
      </c>
      <c r="Q211" s="75" t="str">
        <f t="shared" si="566"/>
        <v/>
      </c>
      <c r="R211" s="75">
        <v>0</v>
      </c>
      <c r="S211" s="76" t="str">
        <f t="shared" si="556"/>
        <v/>
      </c>
      <c r="T211" s="18" t="str">
        <f t="shared" si="567"/>
        <v/>
      </c>
      <c r="U211" s="71">
        <v>1110</v>
      </c>
      <c r="V211" s="72">
        <f t="shared" si="568"/>
        <v>999</v>
      </c>
      <c r="W211" s="72">
        <v>143</v>
      </c>
      <c r="X211" s="73">
        <f t="shared" si="557"/>
        <v>850</v>
      </c>
      <c r="Y211" s="16">
        <f t="shared" si="569"/>
        <v>0.14914914914914915</v>
      </c>
      <c r="Z211" s="74">
        <v>0</v>
      </c>
      <c r="AA211" s="75" t="str">
        <f t="shared" si="570"/>
        <v/>
      </c>
      <c r="AB211" s="75">
        <v>0</v>
      </c>
      <c r="AC211" s="76" t="str">
        <f t="shared" si="558"/>
        <v/>
      </c>
      <c r="AD211" s="18" t="str">
        <f t="shared" si="571"/>
        <v/>
      </c>
      <c r="AE211" s="71">
        <v>1110</v>
      </c>
      <c r="AF211" s="72">
        <f t="shared" si="572"/>
        <v>999</v>
      </c>
      <c r="AG211" s="72">
        <v>143</v>
      </c>
      <c r="AH211" s="73">
        <f t="shared" si="559"/>
        <v>850</v>
      </c>
      <c r="AI211" s="16">
        <f t="shared" si="573"/>
        <v>0.14914914914914915</v>
      </c>
      <c r="AJ211" s="74">
        <v>1110</v>
      </c>
      <c r="AK211" s="75">
        <f t="shared" si="574"/>
        <v>999</v>
      </c>
      <c r="AL211" s="75">
        <v>143</v>
      </c>
      <c r="AM211" s="76">
        <f t="shared" si="560"/>
        <v>850</v>
      </c>
      <c r="AN211" s="18">
        <f t="shared" si="575"/>
        <v>0.14914914914914915</v>
      </c>
      <c r="AO211" s="71">
        <v>1110</v>
      </c>
      <c r="AP211" s="72">
        <f t="shared" si="576"/>
        <v>999</v>
      </c>
      <c r="AQ211" s="72">
        <v>143</v>
      </c>
      <c r="AR211" s="73">
        <f t="shared" si="561"/>
        <v>850</v>
      </c>
      <c r="AS211" s="16">
        <f t="shared" si="577"/>
        <v>0.14914914914914915</v>
      </c>
      <c r="AT211" s="74">
        <v>1110</v>
      </c>
      <c r="AU211" s="75">
        <f t="shared" si="578"/>
        <v>999</v>
      </c>
      <c r="AV211" s="75">
        <v>143</v>
      </c>
      <c r="AW211" s="76">
        <f t="shared" si="562"/>
        <v>850</v>
      </c>
      <c r="AX211" s="18">
        <f t="shared" si="518"/>
        <v>0.14914914914914915</v>
      </c>
      <c r="AY211" s="71">
        <v>0</v>
      </c>
      <c r="AZ211" s="72" t="str">
        <f t="shared" si="579"/>
        <v/>
      </c>
      <c r="BA211" s="72">
        <v>0</v>
      </c>
      <c r="BB211" s="73" t="str">
        <f t="shared" si="563"/>
        <v/>
      </c>
      <c r="BC211" s="16" t="str">
        <f t="shared" si="580"/>
        <v/>
      </c>
    </row>
    <row r="212" spans="1:55" s="5" customFormat="1" ht="12.75" customHeight="1" thickBot="1">
      <c r="A212" s="44" t="s">
        <v>65</v>
      </c>
      <c r="B212" s="38" t="s">
        <v>154</v>
      </c>
      <c r="C212" s="9"/>
      <c r="D212" s="51">
        <v>1.19</v>
      </c>
      <c r="E212" s="2" t="s">
        <v>217</v>
      </c>
      <c r="F212" s="85">
        <v>1649</v>
      </c>
      <c r="G212" s="85">
        <v>1499</v>
      </c>
      <c r="H212" s="144">
        <v>1149</v>
      </c>
      <c r="I212" s="144">
        <v>3</v>
      </c>
      <c r="J212" s="99">
        <f t="shared" si="502"/>
        <v>1146</v>
      </c>
      <c r="K212" s="78">
        <v>1221</v>
      </c>
      <c r="L212" s="79">
        <f>IFERROR(IF(K212&gt;1,K212*0.9,""),"")</f>
        <v>1098.9000000000001</v>
      </c>
      <c r="M212" s="79">
        <v>211</v>
      </c>
      <c r="N212" s="80">
        <f t="shared" si="555"/>
        <v>935</v>
      </c>
      <c r="O212" s="17">
        <f>IFERROR(IF((IFERROR(IF(M212&gt;1,(L212-N212)/L212,""),(($G212*0.9)-N212)/($G212*0.9)))&gt;1%,IFERROR(IF(M212&gt;1,(L212-N212)/L212,""),(($G212*0.9)-N212)/($G212*0.9)),""),"")</f>
        <v>0.14914914914914923</v>
      </c>
      <c r="P212" s="81">
        <v>0</v>
      </c>
      <c r="Q212" s="82" t="str">
        <f>IFERROR(IF(P212&gt;1,P212*0.9,""),"")</f>
        <v/>
      </c>
      <c r="R212" s="82">
        <v>0</v>
      </c>
      <c r="S212" s="83" t="str">
        <f t="shared" si="556"/>
        <v/>
      </c>
      <c r="T212" s="19" t="str">
        <f>IFERROR(IF((IFERROR(IF(R212&gt;1,(Q212-S212)/Q212,""),(($G212*0.9)-S212)/($G212*0.9)))&gt;1%,IFERROR(IF(R212&gt;1,(Q212-S212)/Q212,""),(($G212*0.9)-S212)/($G212*0.9)),""),"")</f>
        <v/>
      </c>
      <c r="U212" s="78">
        <v>0</v>
      </c>
      <c r="V212" s="79" t="str">
        <f>IFERROR(IF(U212&gt;1,U212*0.9,""),"")</f>
        <v/>
      </c>
      <c r="W212" s="79">
        <v>0</v>
      </c>
      <c r="X212" s="80" t="str">
        <f t="shared" si="557"/>
        <v/>
      </c>
      <c r="Y212" s="17" t="str">
        <f>IFERROR(IF((IFERROR(IF(W212&gt;1,(V212-X212)/V212,""),(($G212*0.9)-X212)/($G212*0.9)))&gt;1%,IFERROR(IF(W212&gt;1,(V212-X212)/V212,""),(($G212*0.9)-X212)/($G212*0.9)),""),"")</f>
        <v/>
      </c>
      <c r="Z212" s="81">
        <v>1332</v>
      </c>
      <c r="AA212" s="82">
        <f>IFERROR(IF(Z212&gt;1,Z212*0.9,""),"")</f>
        <v>1198.8</v>
      </c>
      <c r="AB212" s="82">
        <v>126</v>
      </c>
      <c r="AC212" s="83">
        <f t="shared" si="558"/>
        <v>1020</v>
      </c>
      <c r="AD212" s="19">
        <f>IFERROR(IF((IFERROR(IF(AB212&gt;1,(AA212-AC212)/AA212,""),(($G212*0.9)-AC212)/($G212*0.9)))&gt;1%,IFERROR(IF(AB212&gt;1,(AA212-AC212)/AA212,""),(($G212*0.9)-AC212)/($G212*0.9)),""),"")</f>
        <v>0.14914914914914912</v>
      </c>
      <c r="AE212" s="78">
        <v>0</v>
      </c>
      <c r="AF212" s="79" t="str">
        <f>IFERROR(IF(AE212&gt;1,AE212*0.9,""),"")</f>
        <v/>
      </c>
      <c r="AG212" s="79">
        <v>0</v>
      </c>
      <c r="AH212" s="80" t="str">
        <f t="shared" si="559"/>
        <v/>
      </c>
      <c r="AI212" s="17" t="str">
        <f>IFERROR(IF((IFERROR(IF(AG212&gt;1,(AF212-AH212)/AF212,""),(($G212*0.9)-AH212)/($G212*0.9)))&gt;1%,IFERROR(IF(AG212&gt;1,(AF212-AH212)/AF212,""),(($G212*0.9)-AH212)/($G212*0.9)),""),"")</f>
        <v/>
      </c>
      <c r="AJ212" s="81">
        <v>1221</v>
      </c>
      <c r="AK212" s="82">
        <f>IFERROR(IF(AJ212&gt;1,AJ212*0.9,""),"")</f>
        <v>1098.9000000000001</v>
      </c>
      <c r="AL212" s="82">
        <v>211</v>
      </c>
      <c r="AM212" s="83">
        <f t="shared" si="560"/>
        <v>935</v>
      </c>
      <c r="AN212" s="19">
        <f>IFERROR(IF((IFERROR(IF(AL212&gt;1,(AK212-AM212)/AK212,""),(($G212*0.9)-AM212)/($G212*0.9)))&gt;1%,IFERROR(IF(AL212&gt;1,(AK212-AM212)/AK212,""),(($G212*0.9)-AM212)/($G212*0.9)),""),"")</f>
        <v>0.14914914914914923</v>
      </c>
      <c r="AO212" s="78">
        <v>1221</v>
      </c>
      <c r="AP212" s="79">
        <f>IFERROR(IF(AO212&gt;1,AO212*0.9,""),"")</f>
        <v>1098.9000000000001</v>
      </c>
      <c r="AQ212" s="79">
        <v>211</v>
      </c>
      <c r="AR212" s="80">
        <f t="shared" si="561"/>
        <v>935</v>
      </c>
      <c r="AS212" s="17">
        <f>IFERROR(IF((IFERROR(IF(AQ212&gt;1,(AP212-AR212)/AP212,""),(($G212*0.9)-AR212)/($G212*0.9)))&gt;1%,IFERROR(IF(AQ212&gt;1,(AP212-AR212)/AP212,""),(($G212*0.9)-AR212)/($G212*0.9)),""),"")</f>
        <v>0.14914914914914923</v>
      </c>
      <c r="AT212" s="81">
        <v>0</v>
      </c>
      <c r="AU212" s="82" t="str">
        <f>IFERROR(IF(AT212&gt;1,AT212*0.9,""),"")</f>
        <v/>
      </c>
      <c r="AV212" s="82">
        <v>0</v>
      </c>
      <c r="AW212" s="83" t="str">
        <f t="shared" si="562"/>
        <v/>
      </c>
      <c r="AX212" s="19" t="str">
        <f t="shared" si="518"/>
        <v/>
      </c>
      <c r="AY212" s="78">
        <v>1332</v>
      </c>
      <c r="AZ212" s="79">
        <f>IFERROR(IF(AY212&gt;1,AY212*0.9,""),"")</f>
        <v>1198.8</v>
      </c>
      <c r="BA212" s="79">
        <v>126</v>
      </c>
      <c r="BB212" s="80">
        <f t="shared" si="563"/>
        <v>1020</v>
      </c>
      <c r="BC212" s="17">
        <f>IFERROR(IF((IFERROR(IF(BA212&gt;1,(AZ212-BB212)/AZ212,""),(($G212*0.9)-BB212)/($G212*0.9)))&gt;1%,IFERROR(IF(BA212&gt;1,(AZ212-BB212)/AZ212,""),(($G212*0.9)-BB212)/($G212*0.9)),""),"")</f>
        <v>0.14914914914914912</v>
      </c>
    </row>
    <row r="213" spans="1:55" s="5" customFormat="1" ht="12.75" customHeight="1" thickBot="1">
      <c r="A213" s="153" t="s">
        <v>375</v>
      </c>
      <c r="B213" s="154" t="s">
        <v>171</v>
      </c>
      <c r="C213" s="155"/>
      <c r="D213" s="156">
        <v>1.19</v>
      </c>
      <c r="E213" s="157" t="s">
        <v>392</v>
      </c>
      <c r="F213" s="158">
        <v>2639</v>
      </c>
      <c r="G213" s="158">
        <v>2399</v>
      </c>
      <c r="H213" s="163">
        <v>1800</v>
      </c>
      <c r="I213" s="163">
        <v>52</v>
      </c>
      <c r="J213" s="164">
        <f t="shared" ref="J213:J244" si="581">IFERROR(H213-I213,H213)</f>
        <v>1748</v>
      </c>
      <c r="K213" s="131">
        <v>1888</v>
      </c>
      <c r="L213" s="132">
        <f t="shared" ref="L213:L221" si="582">IFERROR(IF(K213&gt;1,K213*0.9,""),"")</f>
        <v>1699.2</v>
      </c>
      <c r="M213" s="132">
        <v>369</v>
      </c>
      <c r="N213" s="133">
        <f t="shared" si="555"/>
        <v>1379</v>
      </c>
      <c r="O213" s="134">
        <f t="shared" ref="O213:O224" si="583">IFERROR(IF((IFERROR(IF(M213&gt;1,(L213-N213)/L213,""),(($G213*0.9)-N213)/($G213*0.9)))&gt;1%,IFERROR(IF(M213&gt;1,(L213-N213)/L213,""),(($G213*0.9)-N213)/($G213*0.9)),""),"")</f>
        <v>0.18844161958568739</v>
      </c>
      <c r="P213" s="139">
        <v>0</v>
      </c>
      <c r="Q213" s="140" t="str">
        <f t="shared" ref="Q213:Q221" si="584">IFERROR(IF(P213&gt;1,P213*0.9,""),"")</f>
        <v/>
      </c>
      <c r="R213" s="140">
        <v>0</v>
      </c>
      <c r="S213" s="141" t="str">
        <f t="shared" si="556"/>
        <v/>
      </c>
      <c r="T213" s="142" t="str">
        <f t="shared" ref="T213:T224" si="585">IFERROR(IF((IFERROR(IF(R213&gt;1,(Q213-S213)/Q213,""),(($G213*0.9)-S213)/($G213*0.9)))&gt;1%,IFERROR(IF(R213&gt;1,(Q213-S213)/Q213,""),(($G213*0.9)-S213)/($G213*0.9)),""),"")</f>
        <v/>
      </c>
      <c r="U213" s="131">
        <v>0</v>
      </c>
      <c r="V213" s="132" t="str">
        <f t="shared" ref="V213:V221" si="586">IFERROR(IF(U213&gt;1,U213*0.9,""),"")</f>
        <v/>
      </c>
      <c r="W213" s="132">
        <v>0</v>
      </c>
      <c r="X213" s="133" t="str">
        <f t="shared" si="557"/>
        <v/>
      </c>
      <c r="Y213" s="134" t="str">
        <f t="shared" ref="Y213:Y224" si="587">IFERROR(IF((IFERROR(IF(W213&gt;1,(V213-X213)/V213,""),(($G213*0.9)-X213)/($G213*0.9)))&gt;1%,IFERROR(IF(W213&gt;1,(V213-X213)/V213,""),(($G213*0.9)-X213)/($G213*0.9)),""),"")</f>
        <v/>
      </c>
      <c r="Z213" s="139">
        <v>1888</v>
      </c>
      <c r="AA213" s="140">
        <f t="shared" ref="AA213:AA221" si="588">IFERROR(IF(Z213&gt;1,Z213*0.9,""),"")</f>
        <v>1699.2</v>
      </c>
      <c r="AB213" s="140">
        <v>369</v>
      </c>
      <c r="AC213" s="141">
        <f t="shared" si="558"/>
        <v>1379</v>
      </c>
      <c r="AD213" s="142">
        <f t="shared" ref="AD213:AD224" si="589">IFERROR(IF((IFERROR(IF(AB213&gt;1,(AA213-AC213)/AA213,""),(($G213*0.9)-AC213)/($G213*0.9)))&gt;1%,IFERROR(IF(AB213&gt;1,(AA213-AC213)/AA213,""),(($G213*0.9)-AC213)/($G213*0.9)),""),"")</f>
        <v>0.18844161958568739</v>
      </c>
      <c r="AE213" s="131">
        <v>0</v>
      </c>
      <c r="AF213" s="132" t="str">
        <f t="shared" ref="AF213:AF221" si="590">IFERROR(IF(AE213&gt;1,AE213*0.9,""),"")</f>
        <v/>
      </c>
      <c r="AG213" s="132">
        <v>0</v>
      </c>
      <c r="AH213" s="133" t="str">
        <f t="shared" si="559"/>
        <v/>
      </c>
      <c r="AI213" s="134" t="str">
        <f t="shared" ref="AI213:AI224" si="591">IFERROR(IF((IFERROR(IF(AG213&gt;1,(AF213-AH213)/AF213,""),(($G213*0.9)-AH213)/($G213*0.9)))&gt;1%,IFERROR(IF(AG213&gt;1,(AF213-AH213)/AF213,""),(($G213*0.9)-AH213)/($G213*0.9)),""),"")</f>
        <v/>
      </c>
      <c r="AJ213" s="139">
        <v>1777</v>
      </c>
      <c r="AK213" s="140">
        <f t="shared" ref="AK213:AK221" si="592">IFERROR(IF(AJ213&gt;1,AJ213*0.9,""),"")</f>
        <v>1599.3</v>
      </c>
      <c r="AL213" s="140">
        <v>445</v>
      </c>
      <c r="AM213" s="141">
        <f t="shared" si="560"/>
        <v>1303</v>
      </c>
      <c r="AN213" s="142">
        <f t="shared" ref="AN213:AN224" si="593">IFERROR(IF((IFERROR(IF(AL213&gt;1,(AK213-AM213)/AK213,""),(($G213*0.9)-AM213)/($G213*0.9)))&gt;1%,IFERROR(IF(AL213&gt;1,(AK213-AM213)/AK213,""),(($G213*0.9)-AM213)/($G213*0.9)),""),"")</f>
        <v>0.18526855499280934</v>
      </c>
      <c r="AO213" s="131">
        <v>1777</v>
      </c>
      <c r="AP213" s="132">
        <f t="shared" ref="AP213:AP221" si="594">IFERROR(IF(AO213&gt;1,AO213*0.9,""),"")</f>
        <v>1599.3</v>
      </c>
      <c r="AQ213" s="132">
        <v>445</v>
      </c>
      <c r="AR213" s="133">
        <f t="shared" si="561"/>
        <v>1303</v>
      </c>
      <c r="AS213" s="134">
        <f t="shared" ref="AS213:AS224" si="595">IFERROR(IF((IFERROR(IF(AQ213&gt;1,(AP213-AR213)/AP213,""),(($G213*0.9)-AR213)/($G213*0.9)))&gt;1%,IFERROR(IF(AQ213&gt;1,(AP213-AR213)/AP213,""),(($G213*0.9)-AR213)/($G213*0.9)),""),"")</f>
        <v>0.18526855499280934</v>
      </c>
      <c r="AT213" s="139">
        <v>0</v>
      </c>
      <c r="AU213" s="140" t="str">
        <f t="shared" ref="AU213:AU221" si="596">IFERROR(IF(AT213&gt;1,AT213*0.9,""),"")</f>
        <v/>
      </c>
      <c r="AV213" s="140">
        <v>0</v>
      </c>
      <c r="AW213" s="141" t="str">
        <f t="shared" si="562"/>
        <v/>
      </c>
      <c r="AX213" s="142" t="str">
        <f t="shared" ref="AX213:AX244" si="597">IFERROR(IF((IFERROR(IF(AV213&gt;1,(AU213-AW213)/AU213,""),(($G213*0.9)-AW213)/($G213*0.9)))&gt;1%,IFERROR(IF(AV213&gt;1,(AU213-AW213)/AU213,""),(($G213*0.9)-AW213)/($G213*0.9)),""),"")</f>
        <v/>
      </c>
      <c r="AY213" s="131">
        <v>1999</v>
      </c>
      <c r="AZ213" s="132">
        <f t="shared" ref="AZ213:AZ221" si="598">IFERROR(IF(AY213&gt;1,AY213*0.9,""),"")</f>
        <v>1799.1000000000001</v>
      </c>
      <c r="BA213" s="132">
        <v>288</v>
      </c>
      <c r="BB213" s="133">
        <f t="shared" si="563"/>
        <v>1460</v>
      </c>
      <c r="BC213" s="134">
        <f t="shared" ref="BC213:BC224" si="599">IFERROR(IF((IFERROR(IF(BA213&gt;1,(AZ213-BB213)/AZ213,""),(($G213*0.9)-BB213)/($G213*0.9)))&gt;1%,IFERROR(IF(BA213&gt;1,(AZ213-BB213)/AZ213,""),(($G213*0.9)-BB213)/($G213*0.9)),""),"")</f>
        <v>0.18848313045411602</v>
      </c>
    </row>
    <row r="214" spans="1:55" s="5" customFormat="1" ht="12.75" customHeight="1">
      <c r="A214" s="45" t="s">
        <v>71</v>
      </c>
      <c r="B214" s="36" t="s">
        <v>171</v>
      </c>
      <c r="C214" s="6"/>
      <c r="D214" s="52">
        <v>1.19</v>
      </c>
      <c r="E214" s="7" t="s">
        <v>218</v>
      </c>
      <c r="F214" s="86">
        <v>1759</v>
      </c>
      <c r="G214" s="86">
        <v>1599</v>
      </c>
      <c r="H214" s="145">
        <v>1200</v>
      </c>
      <c r="I214" s="145">
        <v>0</v>
      </c>
      <c r="J214" s="95">
        <f t="shared" si="581"/>
        <v>1200</v>
      </c>
      <c r="K214" s="108">
        <v>1332</v>
      </c>
      <c r="L214" s="109">
        <f t="shared" si="582"/>
        <v>1198.8</v>
      </c>
      <c r="M214" s="109">
        <v>198</v>
      </c>
      <c r="N214" s="112">
        <f t="shared" si="555"/>
        <v>1002</v>
      </c>
      <c r="O214" s="15">
        <f t="shared" si="583"/>
        <v>0.16416416416416413</v>
      </c>
      <c r="P214" s="110">
        <v>0</v>
      </c>
      <c r="Q214" s="111" t="str">
        <f t="shared" si="584"/>
        <v/>
      </c>
      <c r="R214" s="111">
        <v>0</v>
      </c>
      <c r="S214" s="113" t="str">
        <f t="shared" si="556"/>
        <v/>
      </c>
      <c r="T214" s="20" t="str">
        <f t="shared" si="585"/>
        <v/>
      </c>
      <c r="U214" s="108">
        <v>0</v>
      </c>
      <c r="V214" s="109" t="str">
        <f t="shared" si="586"/>
        <v/>
      </c>
      <c r="W214" s="109">
        <v>0</v>
      </c>
      <c r="X214" s="112" t="str">
        <f t="shared" si="557"/>
        <v/>
      </c>
      <c r="Y214" s="15" t="str">
        <f t="shared" si="587"/>
        <v/>
      </c>
      <c r="Z214" s="110">
        <v>1332</v>
      </c>
      <c r="AA214" s="111">
        <f t="shared" si="588"/>
        <v>1198.8</v>
      </c>
      <c r="AB214" s="111">
        <v>198</v>
      </c>
      <c r="AC214" s="113">
        <f t="shared" si="558"/>
        <v>1002</v>
      </c>
      <c r="AD214" s="20">
        <f t="shared" si="589"/>
        <v>0.16416416416416413</v>
      </c>
      <c r="AE214" s="108">
        <v>0</v>
      </c>
      <c r="AF214" s="109" t="str">
        <f t="shared" si="590"/>
        <v/>
      </c>
      <c r="AG214" s="109">
        <v>0</v>
      </c>
      <c r="AH214" s="112" t="str">
        <f t="shared" si="559"/>
        <v/>
      </c>
      <c r="AI214" s="15" t="str">
        <f t="shared" si="591"/>
        <v/>
      </c>
      <c r="AJ214" s="110">
        <v>1110</v>
      </c>
      <c r="AK214" s="111">
        <f t="shared" si="592"/>
        <v>999</v>
      </c>
      <c r="AL214" s="111">
        <v>361</v>
      </c>
      <c r="AM214" s="113">
        <f t="shared" si="560"/>
        <v>839</v>
      </c>
      <c r="AN214" s="20">
        <f t="shared" si="593"/>
        <v>0.16016016016016016</v>
      </c>
      <c r="AO214" s="108">
        <v>1110</v>
      </c>
      <c r="AP214" s="109">
        <f t="shared" si="594"/>
        <v>999</v>
      </c>
      <c r="AQ214" s="109">
        <v>361</v>
      </c>
      <c r="AR214" s="112">
        <f t="shared" si="561"/>
        <v>839</v>
      </c>
      <c r="AS214" s="15">
        <f t="shared" si="595"/>
        <v>0.16016016016016016</v>
      </c>
      <c r="AT214" s="110">
        <v>0</v>
      </c>
      <c r="AU214" s="111" t="str">
        <f t="shared" si="596"/>
        <v/>
      </c>
      <c r="AV214" s="111">
        <v>0</v>
      </c>
      <c r="AW214" s="113" t="str">
        <f t="shared" si="562"/>
        <v/>
      </c>
      <c r="AX214" s="20" t="str">
        <f t="shared" si="597"/>
        <v/>
      </c>
      <c r="AY214" s="108">
        <v>1443</v>
      </c>
      <c r="AZ214" s="109">
        <f t="shared" si="598"/>
        <v>1298.7</v>
      </c>
      <c r="BA214" s="109">
        <v>115</v>
      </c>
      <c r="BB214" s="112">
        <f t="shared" si="563"/>
        <v>1085</v>
      </c>
      <c r="BC214" s="15">
        <f t="shared" si="599"/>
        <v>0.16454916454916457</v>
      </c>
    </row>
    <row r="215" spans="1:55" s="5" customFormat="1" ht="12.75" customHeight="1">
      <c r="A215" s="43" t="s">
        <v>73</v>
      </c>
      <c r="B215" s="40" t="s">
        <v>171</v>
      </c>
      <c r="C215" s="4"/>
      <c r="D215" s="50">
        <v>1.19</v>
      </c>
      <c r="E215" s="41" t="s">
        <v>218</v>
      </c>
      <c r="F215" s="84">
        <v>2199</v>
      </c>
      <c r="G215" s="84">
        <v>1999</v>
      </c>
      <c r="H215" s="143">
        <v>1485</v>
      </c>
      <c r="I215" s="143">
        <v>45</v>
      </c>
      <c r="J215" s="97">
        <f t="shared" si="581"/>
        <v>1440</v>
      </c>
      <c r="K215" s="71">
        <v>1554</v>
      </c>
      <c r="L215" s="72">
        <f t="shared" si="582"/>
        <v>1398.6000000000001</v>
      </c>
      <c r="M215" s="72">
        <v>318</v>
      </c>
      <c r="N215" s="73">
        <f t="shared" si="555"/>
        <v>1122</v>
      </c>
      <c r="O215" s="16">
        <f t="shared" si="583"/>
        <v>0.19776919776919785</v>
      </c>
      <c r="P215" s="74">
        <v>1554</v>
      </c>
      <c r="Q215" s="75">
        <f t="shared" si="584"/>
        <v>1398.6000000000001</v>
      </c>
      <c r="R215" s="75">
        <v>318</v>
      </c>
      <c r="S215" s="76">
        <f t="shared" si="556"/>
        <v>1122</v>
      </c>
      <c r="T215" s="18">
        <f t="shared" si="585"/>
        <v>0.19776919776919785</v>
      </c>
      <c r="U215" s="71">
        <v>0</v>
      </c>
      <c r="V215" s="72" t="str">
        <f t="shared" si="586"/>
        <v/>
      </c>
      <c r="W215" s="72">
        <v>0</v>
      </c>
      <c r="X215" s="73" t="str">
        <f t="shared" si="557"/>
        <v/>
      </c>
      <c r="Y215" s="16" t="str">
        <f t="shared" si="587"/>
        <v/>
      </c>
      <c r="Z215" s="74">
        <v>1554</v>
      </c>
      <c r="AA215" s="75">
        <f t="shared" si="588"/>
        <v>1398.6000000000001</v>
      </c>
      <c r="AB215" s="75">
        <v>318</v>
      </c>
      <c r="AC215" s="76">
        <f t="shared" si="558"/>
        <v>1122</v>
      </c>
      <c r="AD215" s="18">
        <f t="shared" si="589"/>
        <v>0.19776919776919785</v>
      </c>
      <c r="AE215" s="71">
        <v>0</v>
      </c>
      <c r="AF215" s="72" t="str">
        <f t="shared" si="590"/>
        <v/>
      </c>
      <c r="AG215" s="72">
        <v>0</v>
      </c>
      <c r="AH215" s="73" t="str">
        <f t="shared" si="559"/>
        <v/>
      </c>
      <c r="AI215" s="16" t="str">
        <f t="shared" si="591"/>
        <v/>
      </c>
      <c r="AJ215" s="74">
        <v>1332</v>
      </c>
      <c r="AK215" s="75">
        <f t="shared" si="592"/>
        <v>1198.8</v>
      </c>
      <c r="AL215" s="75">
        <v>470</v>
      </c>
      <c r="AM215" s="76">
        <f t="shared" si="560"/>
        <v>970</v>
      </c>
      <c r="AN215" s="18">
        <f t="shared" si="593"/>
        <v>0.1908575241908575</v>
      </c>
      <c r="AO215" s="71">
        <v>1332</v>
      </c>
      <c r="AP215" s="72">
        <f t="shared" si="594"/>
        <v>1198.8</v>
      </c>
      <c r="AQ215" s="72">
        <v>470</v>
      </c>
      <c r="AR215" s="73">
        <f t="shared" si="561"/>
        <v>970</v>
      </c>
      <c r="AS215" s="16">
        <f t="shared" si="595"/>
        <v>0.1908575241908575</v>
      </c>
      <c r="AT215" s="74">
        <v>0</v>
      </c>
      <c r="AU215" s="75" t="str">
        <f t="shared" si="596"/>
        <v/>
      </c>
      <c r="AV215" s="75">
        <v>0</v>
      </c>
      <c r="AW215" s="76" t="str">
        <f t="shared" si="562"/>
        <v/>
      </c>
      <c r="AX215" s="18" t="str">
        <f t="shared" si="597"/>
        <v/>
      </c>
      <c r="AY215" s="71">
        <v>1666</v>
      </c>
      <c r="AZ215" s="72">
        <f t="shared" si="598"/>
        <v>1499.4</v>
      </c>
      <c r="BA215" s="72">
        <v>237</v>
      </c>
      <c r="BB215" s="73">
        <f t="shared" si="563"/>
        <v>1203</v>
      </c>
      <c r="BC215" s="16">
        <f t="shared" si="599"/>
        <v>0.1976790716286515</v>
      </c>
    </row>
    <row r="216" spans="1:55" s="5" customFormat="1" ht="12.75" customHeight="1">
      <c r="A216" s="43" t="s">
        <v>72</v>
      </c>
      <c r="B216" s="40" t="s">
        <v>171</v>
      </c>
      <c r="C216" s="4"/>
      <c r="D216" s="50">
        <v>1.19</v>
      </c>
      <c r="E216" s="41" t="s">
        <v>218</v>
      </c>
      <c r="F216" s="84">
        <v>2089</v>
      </c>
      <c r="G216" s="84">
        <v>1899</v>
      </c>
      <c r="H216" s="143">
        <v>1411</v>
      </c>
      <c r="I216" s="143">
        <v>43</v>
      </c>
      <c r="J216" s="97">
        <f t="shared" si="581"/>
        <v>1368</v>
      </c>
      <c r="K216" s="71">
        <v>1443</v>
      </c>
      <c r="L216" s="72">
        <f t="shared" si="582"/>
        <v>1298.7</v>
      </c>
      <c r="M216" s="72">
        <v>326</v>
      </c>
      <c r="N216" s="73">
        <f t="shared" si="555"/>
        <v>1042</v>
      </c>
      <c r="O216" s="16">
        <f t="shared" si="583"/>
        <v>0.19765919765919768</v>
      </c>
      <c r="P216" s="74">
        <v>1443</v>
      </c>
      <c r="Q216" s="75">
        <f t="shared" si="584"/>
        <v>1298.7</v>
      </c>
      <c r="R216" s="75">
        <v>326</v>
      </c>
      <c r="S216" s="76">
        <f t="shared" si="556"/>
        <v>1042</v>
      </c>
      <c r="T216" s="18">
        <f t="shared" si="585"/>
        <v>0.19765919765919768</v>
      </c>
      <c r="U216" s="71">
        <v>0</v>
      </c>
      <c r="V216" s="72" t="str">
        <f t="shared" si="586"/>
        <v/>
      </c>
      <c r="W216" s="72">
        <v>0</v>
      </c>
      <c r="X216" s="73" t="str">
        <f t="shared" si="557"/>
        <v/>
      </c>
      <c r="Y216" s="16" t="str">
        <f t="shared" si="587"/>
        <v/>
      </c>
      <c r="Z216" s="74">
        <v>1443</v>
      </c>
      <c r="AA216" s="75">
        <f t="shared" si="588"/>
        <v>1298.7</v>
      </c>
      <c r="AB216" s="75">
        <v>326</v>
      </c>
      <c r="AC216" s="76">
        <f t="shared" si="558"/>
        <v>1042</v>
      </c>
      <c r="AD216" s="18">
        <f t="shared" si="589"/>
        <v>0.19765919765919768</v>
      </c>
      <c r="AE216" s="71">
        <v>0</v>
      </c>
      <c r="AF216" s="72" t="str">
        <f t="shared" si="590"/>
        <v/>
      </c>
      <c r="AG216" s="72">
        <v>0</v>
      </c>
      <c r="AH216" s="73" t="str">
        <f t="shared" si="559"/>
        <v/>
      </c>
      <c r="AI216" s="16" t="str">
        <f t="shared" si="591"/>
        <v/>
      </c>
      <c r="AJ216" s="74">
        <v>1332</v>
      </c>
      <c r="AK216" s="75">
        <f t="shared" si="592"/>
        <v>1198.8</v>
      </c>
      <c r="AL216" s="75">
        <v>396</v>
      </c>
      <c r="AM216" s="76">
        <f t="shared" si="560"/>
        <v>972</v>
      </c>
      <c r="AN216" s="18">
        <f t="shared" si="593"/>
        <v>0.18918918918918917</v>
      </c>
      <c r="AO216" s="71">
        <v>1332</v>
      </c>
      <c r="AP216" s="72">
        <f t="shared" si="594"/>
        <v>1198.8</v>
      </c>
      <c r="AQ216" s="72">
        <v>396</v>
      </c>
      <c r="AR216" s="73">
        <f t="shared" si="561"/>
        <v>972</v>
      </c>
      <c r="AS216" s="16">
        <f t="shared" si="595"/>
        <v>0.18918918918918917</v>
      </c>
      <c r="AT216" s="74">
        <v>0</v>
      </c>
      <c r="AU216" s="75" t="str">
        <f t="shared" si="596"/>
        <v/>
      </c>
      <c r="AV216" s="75">
        <v>0</v>
      </c>
      <c r="AW216" s="76" t="str">
        <f t="shared" si="562"/>
        <v/>
      </c>
      <c r="AX216" s="18" t="str">
        <f t="shared" si="597"/>
        <v/>
      </c>
      <c r="AY216" s="71">
        <v>1554</v>
      </c>
      <c r="AZ216" s="72">
        <f t="shared" si="598"/>
        <v>1398.6000000000001</v>
      </c>
      <c r="BA216" s="72">
        <v>246</v>
      </c>
      <c r="BB216" s="73">
        <f t="shared" si="563"/>
        <v>1122</v>
      </c>
      <c r="BC216" s="16">
        <f t="shared" si="599"/>
        <v>0.19776919776919785</v>
      </c>
    </row>
    <row r="217" spans="1:55" s="5" customFormat="1" ht="12.75" customHeight="1">
      <c r="A217" s="43" t="s">
        <v>280</v>
      </c>
      <c r="B217" s="40" t="s">
        <v>171</v>
      </c>
      <c r="C217" s="4"/>
      <c r="D217" s="50">
        <v>1.19</v>
      </c>
      <c r="E217" s="41" t="s">
        <v>386</v>
      </c>
      <c r="F217" s="84">
        <v>2694</v>
      </c>
      <c r="G217" s="84">
        <v>2449</v>
      </c>
      <c r="H217" s="143">
        <v>1838</v>
      </c>
      <c r="I217" s="143">
        <v>0</v>
      </c>
      <c r="J217" s="97">
        <f t="shared" si="581"/>
        <v>1838</v>
      </c>
      <c r="K217" s="71">
        <v>1888</v>
      </c>
      <c r="L217" s="72">
        <f t="shared" si="582"/>
        <v>1699.2</v>
      </c>
      <c r="M217" s="72">
        <v>417</v>
      </c>
      <c r="N217" s="73">
        <f t="shared" si="555"/>
        <v>1421</v>
      </c>
      <c r="O217" s="16">
        <f t="shared" si="583"/>
        <v>0.16372410546139363</v>
      </c>
      <c r="P217" s="74">
        <v>0</v>
      </c>
      <c r="Q217" s="75" t="str">
        <f t="shared" si="584"/>
        <v/>
      </c>
      <c r="R217" s="75">
        <v>0</v>
      </c>
      <c r="S217" s="76" t="str">
        <f t="shared" si="556"/>
        <v/>
      </c>
      <c r="T217" s="18" t="str">
        <f t="shared" si="585"/>
        <v/>
      </c>
      <c r="U217" s="71">
        <v>0</v>
      </c>
      <c r="V217" s="72" t="str">
        <f t="shared" si="586"/>
        <v/>
      </c>
      <c r="W217" s="72">
        <v>0</v>
      </c>
      <c r="X217" s="73" t="str">
        <f t="shared" si="557"/>
        <v/>
      </c>
      <c r="Y217" s="16" t="str">
        <f t="shared" si="587"/>
        <v/>
      </c>
      <c r="Z217" s="74">
        <v>1888</v>
      </c>
      <c r="AA217" s="75">
        <f t="shared" si="588"/>
        <v>1699.2</v>
      </c>
      <c r="AB217" s="75">
        <v>417</v>
      </c>
      <c r="AC217" s="76">
        <f t="shared" si="558"/>
        <v>1421</v>
      </c>
      <c r="AD217" s="18">
        <f t="shared" si="589"/>
        <v>0.16372410546139363</v>
      </c>
      <c r="AE217" s="71">
        <v>0</v>
      </c>
      <c r="AF217" s="72" t="str">
        <f t="shared" si="590"/>
        <v/>
      </c>
      <c r="AG217" s="72">
        <v>0</v>
      </c>
      <c r="AH217" s="73" t="str">
        <f t="shared" si="559"/>
        <v/>
      </c>
      <c r="AI217" s="16" t="str">
        <f t="shared" si="591"/>
        <v/>
      </c>
      <c r="AJ217" s="74">
        <v>1888</v>
      </c>
      <c r="AK217" s="75">
        <f t="shared" si="592"/>
        <v>1699.2</v>
      </c>
      <c r="AL217" s="75">
        <v>417</v>
      </c>
      <c r="AM217" s="76">
        <f t="shared" si="560"/>
        <v>1421</v>
      </c>
      <c r="AN217" s="18">
        <f t="shared" si="593"/>
        <v>0.16372410546139363</v>
      </c>
      <c r="AO217" s="71">
        <v>1888</v>
      </c>
      <c r="AP217" s="72">
        <f t="shared" si="594"/>
        <v>1699.2</v>
      </c>
      <c r="AQ217" s="72">
        <v>417</v>
      </c>
      <c r="AR217" s="73">
        <f t="shared" si="561"/>
        <v>1421</v>
      </c>
      <c r="AS217" s="16">
        <f t="shared" si="595"/>
        <v>0.16372410546139363</v>
      </c>
      <c r="AT217" s="74">
        <v>0</v>
      </c>
      <c r="AU217" s="75" t="str">
        <f t="shared" si="596"/>
        <v/>
      </c>
      <c r="AV217" s="75">
        <v>0</v>
      </c>
      <c r="AW217" s="76" t="str">
        <f t="shared" si="562"/>
        <v/>
      </c>
      <c r="AX217" s="18" t="str">
        <f t="shared" si="597"/>
        <v/>
      </c>
      <c r="AY217" s="71">
        <v>1999</v>
      </c>
      <c r="AZ217" s="72">
        <f t="shared" si="598"/>
        <v>1799.1000000000001</v>
      </c>
      <c r="BA217" s="72">
        <v>335</v>
      </c>
      <c r="BB217" s="73">
        <f t="shared" si="563"/>
        <v>1503</v>
      </c>
      <c r="BC217" s="16">
        <f t="shared" si="599"/>
        <v>0.16458229114557285</v>
      </c>
    </row>
    <row r="218" spans="1:55" s="5" customFormat="1" ht="12.75" customHeight="1" thickBot="1">
      <c r="A218" s="44" t="s">
        <v>279</v>
      </c>
      <c r="B218" s="38" t="s">
        <v>171</v>
      </c>
      <c r="C218" s="9"/>
      <c r="D218" s="51">
        <v>1.19</v>
      </c>
      <c r="E218" s="2" t="s">
        <v>386</v>
      </c>
      <c r="F218" s="85">
        <v>2529</v>
      </c>
      <c r="G218" s="85">
        <v>2299</v>
      </c>
      <c r="H218" s="144">
        <v>1725</v>
      </c>
      <c r="I218" s="144">
        <v>0</v>
      </c>
      <c r="J218" s="99">
        <f t="shared" si="581"/>
        <v>1725</v>
      </c>
      <c r="K218" s="78">
        <v>1777</v>
      </c>
      <c r="L218" s="79">
        <f t="shared" si="582"/>
        <v>1599.3</v>
      </c>
      <c r="M218" s="79">
        <v>388</v>
      </c>
      <c r="N218" s="80">
        <f t="shared" si="555"/>
        <v>1337</v>
      </c>
      <c r="O218" s="17">
        <f t="shared" si="583"/>
        <v>0.16400925404864625</v>
      </c>
      <c r="P218" s="81">
        <v>0</v>
      </c>
      <c r="Q218" s="82" t="str">
        <f t="shared" si="584"/>
        <v/>
      </c>
      <c r="R218" s="82">
        <v>0</v>
      </c>
      <c r="S218" s="83" t="str">
        <f t="shared" si="556"/>
        <v/>
      </c>
      <c r="T218" s="19" t="str">
        <f t="shared" si="585"/>
        <v/>
      </c>
      <c r="U218" s="78">
        <v>0</v>
      </c>
      <c r="V218" s="79" t="str">
        <f t="shared" si="586"/>
        <v/>
      </c>
      <c r="W218" s="79">
        <v>0</v>
      </c>
      <c r="X218" s="80" t="str">
        <f t="shared" si="557"/>
        <v/>
      </c>
      <c r="Y218" s="17" t="str">
        <f t="shared" si="587"/>
        <v/>
      </c>
      <c r="Z218" s="81">
        <v>1777</v>
      </c>
      <c r="AA218" s="82">
        <f t="shared" si="588"/>
        <v>1599.3</v>
      </c>
      <c r="AB218" s="82">
        <v>388</v>
      </c>
      <c r="AC218" s="83">
        <f t="shared" si="558"/>
        <v>1337</v>
      </c>
      <c r="AD218" s="19">
        <f t="shared" si="589"/>
        <v>0.16400925404864625</v>
      </c>
      <c r="AE218" s="78">
        <v>0</v>
      </c>
      <c r="AF218" s="79" t="str">
        <f t="shared" si="590"/>
        <v/>
      </c>
      <c r="AG218" s="79">
        <v>0</v>
      </c>
      <c r="AH218" s="80" t="str">
        <f t="shared" si="559"/>
        <v/>
      </c>
      <c r="AI218" s="17" t="str">
        <f t="shared" si="591"/>
        <v/>
      </c>
      <c r="AJ218" s="81">
        <v>1777</v>
      </c>
      <c r="AK218" s="82">
        <f t="shared" si="592"/>
        <v>1599.3</v>
      </c>
      <c r="AL218" s="82">
        <v>388</v>
      </c>
      <c r="AM218" s="83">
        <f t="shared" si="560"/>
        <v>1337</v>
      </c>
      <c r="AN218" s="19">
        <f t="shared" si="593"/>
        <v>0.16400925404864625</v>
      </c>
      <c r="AO218" s="78">
        <v>1777</v>
      </c>
      <c r="AP218" s="79">
        <f t="shared" si="594"/>
        <v>1599.3</v>
      </c>
      <c r="AQ218" s="79">
        <v>388</v>
      </c>
      <c r="AR218" s="80">
        <f t="shared" si="561"/>
        <v>1337</v>
      </c>
      <c r="AS218" s="17">
        <f t="shared" si="595"/>
        <v>0.16400925404864625</v>
      </c>
      <c r="AT218" s="81">
        <v>0</v>
      </c>
      <c r="AU218" s="82" t="str">
        <f t="shared" si="596"/>
        <v/>
      </c>
      <c r="AV218" s="82">
        <v>0</v>
      </c>
      <c r="AW218" s="83" t="str">
        <f t="shared" si="562"/>
        <v/>
      </c>
      <c r="AX218" s="19" t="str">
        <f t="shared" si="597"/>
        <v/>
      </c>
      <c r="AY218" s="78">
        <v>1888</v>
      </c>
      <c r="AZ218" s="79">
        <f t="shared" si="598"/>
        <v>1699.2</v>
      </c>
      <c r="BA218" s="79">
        <v>306</v>
      </c>
      <c r="BB218" s="80">
        <f t="shared" si="563"/>
        <v>1419</v>
      </c>
      <c r="BC218" s="17">
        <f t="shared" si="599"/>
        <v>0.16490112994350284</v>
      </c>
    </row>
    <row r="219" spans="1:55" s="5" customFormat="1" ht="12.75" customHeight="1">
      <c r="A219" s="45" t="s">
        <v>278</v>
      </c>
      <c r="B219" s="36" t="s">
        <v>171</v>
      </c>
      <c r="C219" s="6"/>
      <c r="D219" s="52">
        <v>1.19</v>
      </c>
      <c r="E219" s="7" t="s">
        <v>256</v>
      </c>
      <c r="F219" s="86">
        <v>3189</v>
      </c>
      <c r="G219" s="86">
        <v>2899</v>
      </c>
      <c r="H219" s="145">
        <v>2176</v>
      </c>
      <c r="I219" s="145">
        <v>0</v>
      </c>
      <c r="J219" s="95">
        <f t="shared" si="581"/>
        <v>2176</v>
      </c>
      <c r="K219" s="108">
        <v>2332</v>
      </c>
      <c r="L219" s="109">
        <f t="shared" si="582"/>
        <v>2098.8000000000002</v>
      </c>
      <c r="M219" s="109">
        <v>422</v>
      </c>
      <c r="N219" s="112">
        <f t="shared" si="555"/>
        <v>1754</v>
      </c>
      <c r="O219" s="15">
        <f t="shared" si="583"/>
        <v>0.16428435296359831</v>
      </c>
      <c r="P219" s="110">
        <v>0</v>
      </c>
      <c r="Q219" s="111" t="str">
        <f t="shared" si="584"/>
        <v/>
      </c>
      <c r="R219" s="111">
        <v>0</v>
      </c>
      <c r="S219" s="113" t="str">
        <f t="shared" si="556"/>
        <v/>
      </c>
      <c r="T219" s="20" t="str">
        <f t="shared" si="585"/>
        <v/>
      </c>
      <c r="U219" s="108">
        <v>0</v>
      </c>
      <c r="V219" s="109" t="str">
        <f t="shared" si="586"/>
        <v/>
      </c>
      <c r="W219" s="109">
        <v>0</v>
      </c>
      <c r="X219" s="112" t="str">
        <f t="shared" si="557"/>
        <v/>
      </c>
      <c r="Y219" s="15" t="str">
        <f t="shared" si="587"/>
        <v/>
      </c>
      <c r="Z219" s="110">
        <v>2332</v>
      </c>
      <c r="AA219" s="111">
        <f t="shared" si="588"/>
        <v>2098.8000000000002</v>
      </c>
      <c r="AB219" s="111">
        <v>422</v>
      </c>
      <c r="AC219" s="113">
        <f t="shared" si="558"/>
        <v>1754</v>
      </c>
      <c r="AD219" s="20">
        <f t="shared" si="589"/>
        <v>0.16428435296359831</v>
      </c>
      <c r="AE219" s="108">
        <v>0</v>
      </c>
      <c r="AF219" s="109" t="str">
        <f t="shared" si="590"/>
        <v/>
      </c>
      <c r="AG219" s="109">
        <v>0</v>
      </c>
      <c r="AH219" s="112" t="str">
        <f t="shared" si="559"/>
        <v/>
      </c>
      <c r="AI219" s="15" t="str">
        <f t="shared" si="591"/>
        <v/>
      </c>
      <c r="AJ219" s="110">
        <v>1999</v>
      </c>
      <c r="AK219" s="111">
        <f t="shared" si="592"/>
        <v>1799.1000000000001</v>
      </c>
      <c r="AL219" s="111">
        <v>670</v>
      </c>
      <c r="AM219" s="113">
        <f t="shared" si="560"/>
        <v>1506</v>
      </c>
      <c r="AN219" s="20">
        <f t="shared" si="593"/>
        <v>0.16291479072869774</v>
      </c>
      <c r="AO219" s="108">
        <v>1999</v>
      </c>
      <c r="AP219" s="109">
        <f t="shared" si="594"/>
        <v>1799.1000000000001</v>
      </c>
      <c r="AQ219" s="109">
        <v>670</v>
      </c>
      <c r="AR219" s="112">
        <f t="shared" si="561"/>
        <v>1506</v>
      </c>
      <c r="AS219" s="15">
        <f t="shared" si="595"/>
        <v>0.16291479072869774</v>
      </c>
      <c r="AT219" s="110">
        <v>0</v>
      </c>
      <c r="AU219" s="111" t="str">
        <f t="shared" si="596"/>
        <v/>
      </c>
      <c r="AV219" s="111">
        <v>0</v>
      </c>
      <c r="AW219" s="113" t="str">
        <f t="shared" si="562"/>
        <v/>
      </c>
      <c r="AX219" s="20" t="str">
        <f t="shared" si="597"/>
        <v/>
      </c>
      <c r="AY219" s="108">
        <v>2221</v>
      </c>
      <c r="AZ219" s="109">
        <f t="shared" si="598"/>
        <v>1998.9</v>
      </c>
      <c r="BA219" s="109">
        <v>503</v>
      </c>
      <c r="BB219" s="112">
        <f t="shared" si="563"/>
        <v>1673</v>
      </c>
      <c r="BC219" s="15">
        <f t="shared" si="599"/>
        <v>0.16303967181950077</v>
      </c>
    </row>
    <row r="220" spans="1:55" s="5" customFormat="1" ht="12.75" customHeight="1">
      <c r="A220" s="43" t="s">
        <v>277</v>
      </c>
      <c r="B220" s="40" t="s">
        <v>171</v>
      </c>
      <c r="C220" s="4"/>
      <c r="D220" s="50">
        <v>1.19</v>
      </c>
      <c r="E220" s="41" t="s">
        <v>256</v>
      </c>
      <c r="F220" s="84">
        <v>3079</v>
      </c>
      <c r="G220" s="84">
        <v>2799</v>
      </c>
      <c r="H220" s="143">
        <v>2101</v>
      </c>
      <c r="I220" s="143">
        <v>0</v>
      </c>
      <c r="J220" s="97">
        <f t="shared" si="581"/>
        <v>2101</v>
      </c>
      <c r="K220" s="71">
        <v>2221</v>
      </c>
      <c r="L220" s="72">
        <f t="shared" si="582"/>
        <v>1998.9</v>
      </c>
      <c r="M220" s="72">
        <v>431</v>
      </c>
      <c r="N220" s="73">
        <f t="shared" si="555"/>
        <v>1670</v>
      </c>
      <c r="O220" s="16">
        <f t="shared" si="583"/>
        <v>0.16454049727350045</v>
      </c>
      <c r="P220" s="74">
        <v>0</v>
      </c>
      <c r="Q220" s="75" t="str">
        <f t="shared" si="584"/>
        <v/>
      </c>
      <c r="R220" s="75">
        <v>0</v>
      </c>
      <c r="S220" s="76" t="str">
        <f t="shared" si="556"/>
        <v/>
      </c>
      <c r="T220" s="18" t="str">
        <f t="shared" si="585"/>
        <v/>
      </c>
      <c r="U220" s="71">
        <v>0</v>
      </c>
      <c r="V220" s="72" t="str">
        <f t="shared" si="586"/>
        <v/>
      </c>
      <c r="W220" s="72">
        <v>0</v>
      </c>
      <c r="X220" s="73" t="str">
        <f t="shared" si="557"/>
        <v/>
      </c>
      <c r="Y220" s="16" t="str">
        <f t="shared" si="587"/>
        <v/>
      </c>
      <c r="Z220" s="74">
        <v>2221</v>
      </c>
      <c r="AA220" s="75">
        <f t="shared" si="588"/>
        <v>1998.9</v>
      </c>
      <c r="AB220" s="75">
        <v>431</v>
      </c>
      <c r="AC220" s="76">
        <f t="shared" si="558"/>
        <v>1670</v>
      </c>
      <c r="AD220" s="18">
        <f t="shared" si="589"/>
        <v>0.16454049727350045</v>
      </c>
      <c r="AE220" s="71">
        <v>0</v>
      </c>
      <c r="AF220" s="72" t="str">
        <f t="shared" si="590"/>
        <v/>
      </c>
      <c r="AG220" s="72">
        <v>0</v>
      </c>
      <c r="AH220" s="73" t="str">
        <f t="shared" si="559"/>
        <v/>
      </c>
      <c r="AI220" s="16" t="str">
        <f t="shared" si="591"/>
        <v/>
      </c>
      <c r="AJ220" s="74">
        <v>1888</v>
      </c>
      <c r="AK220" s="75">
        <f t="shared" si="592"/>
        <v>1699.2</v>
      </c>
      <c r="AL220" s="75">
        <v>675</v>
      </c>
      <c r="AM220" s="76">
        <f t="shared" si="560"/>
        <v>1426</v>
      </c>
      <c r="AN220" s="18">
        <f t="shared" si="593"/>
        <v>0.16078154425612054</v>
      </c>
      <c r="AO220" s="71">
        <v>1888</v>
      </c>
      <c r="AP220" s="72">
        <f t="shared" si="594"/>
        <v>1699.2</v>
      </c>
      <c r="AQ220" s="72">
        <v>675</v>
      </c>
      <c r="AR220" s="73">
        <f t="shared" si="561"/>
        <v>1426</v>
      </c>
      <c r="AS220" s="16">
        <f t="shared" si="595"/>
        <v>0.16078154425612054</v>
      </c>
      <c r="AT220" s="74">
        <v>0</v>
      </c>
      <c r="AU220" s="75" t="str">
        <f t="shared" si="596"/>
        <v/>
      </c>
      <c r="AV220" s="75">
        <v>0</v>
      </c>
      <c r="AW220" s="76" t="str">
        <f t="shared" si="562"/>
        <v/>
      </c>
      <c r="AX220" s="18" t="str">
        <f t="shared" si="597"/>
        <v/>
      </c>
      <c r="AY220" s="71">
        <v>2110</v>
      </c>
      <c r="AZ220" s="72">
        <f t="shared" si="598"/>
        <v>1899</v>
      </c>
      <c r="BA220" s="72">
        <v>510</v>
      </c>
      <c r="BB220" s="73">
        <f t="shared" si="563"/>
        <v>1591</v>
      </c>
      <c r="BC220" s="16">
        <f t="shared" si="599"/>
        <v>0.16219062664560294</v>
      </c>
    </row>
    <row r="221" spans="1:55" s="5" customFormat="1" ht="12.75" customHeight="1" thickBot="1">
      <c r="A221" s="44" t="s">
        <v>74</v>
      </c>
      <c r="B221" s="38" t="s">
        <v>171</v>
      </c>
      <c r="C221" s="9"/>
      <c r="D221" s="51">
        <v>1.19</v>
      </c>
      <c r="E221" s="2" t="s">
        <v>256</v>
      </c>
      <c r="F221" s="85">
        <v>4069</v>
      </c>
      <c r="G221" s="85">
        <v>3699</v>
      </c>
      <c r="H221" s="144">
        <v>2748</v>
      </c>
      <c r="I221" s="144">
        <v>0</v>
      </c>
      <c r="J221" s="99">
        <f t="shared" si="581"/>
        <v>2748</v>
      </c>
      <c r="K221" s="78">
        <v>2999</v>
      </c>
      <c r="L221" s="79">
        <f t="shared" si="582"/>
        <v>2699.1</v>
      </c>
      <c r="M221" s="79">
        <v>515</v>
      </c>
      <c r="N221" s="80">
        <f t="shared" si="555"/>
        <v>2233</v>
      </c>
      <c r="O221" s="17">
        <f t="shared" si="583"/>
        <v>0.17268719202697191</v>
      </c>
      <c r="P221" s="81">
        <v>0</v>
      </c>
      <c r="Q221" s="82" t="str">
        <f t="shared" si="584"/>
        <v/>
      </c>
      <c r="R221" s="82">
        <v>0</v>
      </c>
      <c r="S221" s="83" t="str">
        <f t="shared" si="556"/>
        <v/>
      </c>
      <c r="T221" s="19" t="str">
        <f t="shared" si="585"/>
        <v/>
      </c>
      <c r="U221" s="78">
        <v>0</v>
      </c>
      <c r="V221" s="79" t="str">
        <f t="shared" si="586"/>
        <v/>
      </c>
      <c r="W221" s="79">
        <v>0</v>
      </c>
      <c r="X221" s="80" t="str">
        <f t="shared" si="557"/>
        <v/>
      </c>
      <c r="Y221" s="17" t="str">
        <f t="shared" si="587"/>
        <v/>
      </c>
      <c r="Z221" s="81">
        <v>2999</v>
      </c>
      <c r="AA221" s="82">
        <f t="shared" si="588"/>
        <v>2699.1</v>
      </c>
      <c r="AB221" s="82">
        <v>515</v>
      </c>
      <c r="AC221" s="83">
        <f t="shared" si="558"/>
        <v>2233</v>
      </c>
      <c r="AD221" s="19">
        <f t="shared" si="589"/>
        <v>0.17268719202697191</v>
      </c>
      <c r="AE221" s="78">
        <v>0</v>
      </c>
      <c r="AF221" s="79" t="str">
        <f t="shared" si="590"/>
        <v/>
      </c>
      <c r="AG221" s="79">
        <v>0</v>
      </c>
      <c r="AH221" s="80" t="str">
        <f t="shared" si="559"/>
        <v/>
      </c>
      <c r="AI221" s="17" t="str">
        <f t="shared" si="591"/>
        <v/>
      </c>
      <c r="AJ221" s="81">
        <v>2777</v>
      </c>
      <c r="AK221" s="82">
        <f t="shared" si="592"/>
        <v>2499.3000000000002</v>
      </c>
      <c r="AL221" s="82">
        <v>675</v>
      </c>
      <c r="AM221" s="83">
        <f t="shared" si="560"/>
        <v>2073</v>
      </c>
      <c r="AN221" s="19">
        <f t="shared" si="593"/>
        <v>0.17056775897251236</v>
      </c>
      <c r="AO221" s="78">
        <v>2777</v>
      </c>
      <c r="AP221" s="79">
        <f t="shared" si="594"/>
        <v>2499.3000000000002</v>
      </c>
      <c r="AQ221" s="79">
        <v>675</v>
      </c>
      <c r="AR221" s="80">
        <f t="shared" si="561"/>
        <v>2073</v>
      </c>
      <c r="AS221" s="17">
        <f t="shared" si="595"/>
        <v>0.17056775897251236</v>
      </c>
      <c r="AT221" s="81">
        <v>0</v>
      </c>
      <c r="AU221" s="82" t="str">
        <f t="shared" si="596"/>
        <v/>
      </c>
      <c r="AV221" s="82">
        <v>0</v>
      </c>
      <c r="AW221" s="83" t="str">
        <f t="shared" si="562"/>
        <v/>
      </c>
      <c r="AX221" s="19" t="str">
        <f t="shared" si="597"/>
        <v/>
      </c>
      <c r="AY221" s="78">
        <v>2999</v>
      </c>
      <c r="AZ221" s="79">
        <f t="shared" si="598"/>
        <v>2699.1</v>
      </c>
      <c r="BA221" s="79">
        <v>515</v>
      </c>
      <c r="BB221" s="80">
        <f t="shared" si="563"/>
        <v>2233</v>
      </c>
      <c r="BC221" s="17">
        <f t="shared" si="599"/>
        <v>0.17268719202697191</v>
      </c>
    </row>
    <row r="222" spans="1:55" s="5" customFormat="1" ht="12.75" customHeight="1">
      <c r="A222" s="45" t="s">
        <v>275</v>
      </c>
      <c r="B222" s="36" t="s">
        <v>171</v>
      </c>
      <c r="C222" s="6"/>
      <c r="D222" s="52">
        <v>1.19</v>
      </c>
      <c r="E222" s="7" t="s">
        <v>320</v>
      </c>
      <c r="F222" s="86">
        <v>2859</v>
      </c>
      <c r="G222" s="86">
        <v>2599</v>
      </c>
      <c r="H222" s="145">
        <v>1950</v>
      </c>
      <c r="I222" s="145">
        <v>55</v>
      </c>
      <c r="J222" s="95">
        <f t="shared" si="581"/>
        <v>1895</v>
      </c>
      <c r="K222" s="108">
        <v>1999</v>
      </c>
      <c r="L222" s="109">
        <f t="shared" ref="L222:L228" si="600">IFERROR(IF(K222&gt;1,K222*0.9,""),"")</f>
        <v>1799.1000000000001</v>
      </c>
      <c r="M222" s="109">
        <v>432</v>
      </c>
      <c r="N222" s="112">
        <f t="shared" si="555"/>
        <v>1463</v>
      </c>
      <c r="O222" s="15">
        <f t="shared" si="583"/>
        <v>0.18681563003724092</v>
      </c>
      <c r="P222" s="110">
        <v>0</v>
      </c>
      <c r="Q222" s="111" t="str">
        <f t="shared" ref="Q222:Q228" si="601">IFERROR(IF(P222&gt;1,P222*0.9,""),"")</f>
        <v/>
      </c>
      <c r="R222" s="111">
        <v>0</v>
      </c>
      <c r="S222" s="113" t="str">
        <f t="shared" si="556"/>
        <v/>
      </c>
      <c r="T222" s="20" t="str">
        <f t="shared" si="585"/>
        <v/>
      </c>
      <c r="U222" s="108">
        <v>0</v>
      </c>
      <c r="V222" s="109" t="str">
        <f t="shared" ref="V222:V228" si="602">IFERROR(IF(U222&gt;1,U222*0.9,""),"")</f>
        <v/>
      </c>
      <c r="W222" s="109">
        <v>0</v>
      </c>
      <c r="X222" s="112" t="str">
        <f t="shared" si="557"/>
        <v/>
      </c>
      <c r="Y222" s="15" t="str">
        <f t="shared" si="587"/>
        <v/>
      </c>
      <c r="Z222" s="110">
        <v>1999</v>
      </c>
      <c r="AA222" s="111">
        <f t="shared" ref="AA222:AA228" si="603">IFERROR(IF(Z222&gt;1,Z222*0.9,""),"")</f>
        <v>1799.1000000000001</v>
      </c>
      <c r="AB222" s="111">
        <v>432</v>
      </c>
      <c r="AC222" s="113">
        <f t="shared" si="558"/>
        <v>1463</v>
      </c>
      <c r="AD222" s="20">
        <f t="shared" si="589"/>
        <v>0.18681563003724092</v>
      </c>
      <c r="AE222" s="108">
        <v>0</v>
      </c>
      <c r="AF222" s="109" t="str">
        <f t="shared" ref="AF222:AF228" si="604">IFERROR(IF(AE222&gt;1,AE222*0.9,""),"")</f>
        <v/>
      </c>
      <c r="AG222" s="109">
        <v>0</v>
      </c>
      <c r="AH222" s="112" t="str">
        <f t="shared" si="559"/>
        <v/>
      </c>
      <c r="AI222" s="15" t="str">
        <f t="shared" si="591"/>
        <v/>
      </c>
      <c r="AJ222" s="110">
        <v>1888</v>
      </c>
      <c r="AK222" s="111">
        <f t="shared" ref="AK222:AK228" si="605">IFERROR(IF(AJ222&gt;1,AJ222*0.9,""),"")</f>
        <v>1699.2</v>
      </c>
      <c r="AL222" s="111">
        <v>470</v>
      </c>
      <c r="AM222" s="113">
        <f t="shared" si="560"/>
        <v>1425</v>
      </c>
      <c r="AN222" s="20">
        <f t="shared" si="593"/>
        <v>0.16137005649717517</v>
      </c>
      <c r="AO222" s="108">
        <v>1888</v>
      </c>
      <c r="AP222" s="109">
        <f t="shared" ref="AP222:AP228" si="606">IFERROR(IF(AO222&gt;1,AO222*0.9,""),"")</f>
        <v>1699.2</v>
      </c>
      <c r="AQ222" s="109">
        <v>470</v>
      </c>
      <c r="AR222" s="112">
        <f t="shared" si="561"/>
        <v>1425</v>
      </c>
      <c r="AS222" s="15">
        <f t="shared" si="595"/>
        <v>0.16137005649717517</v>
      </c>
      <c r="AT222" s="110">
        <v>0</v>
      </c>
      <c r="AU222" s="111" t="str">
        <f t="shared" ref="AU222:AU228" si="607">IFERROR(IF(AT222&gt;1,AT222*0.9,""),"")</f>
        <v/>
      </c>
      <c r="AV222" s="111">
        <v>0</v>
      </c>
      <c r="AW222" s="113" t="str">
        <f t="shared" si="562"/>
        <v/>
      </c>
      <c r="AX222" s="20" t="str">
        <f t="shared" si="597"/>
        <v/>
      </c>
      <c r="AY222" s="108">
        <v>2110</v>
      </c>
      <c r="AZ222" s="109">
        <f t="shared" ref="AZ222:AZ228" si="608">IFERROR(IF(AY222&gt;1,AY222*0.9,""),"")</f>
        <v>1899</v>
      </c>
      <c r="BA222" s="109">
        <v>353</v>
      </c>
      <c r="BB222" s="112">
        <f t="shared" si="563"/>
        <v>1542</v>
      </c>
      <c r="BC222" s="15">
        <f t="shared" si="599"/>
        <v>0.18799368088467613</v>
      </c>
    </row>
    <row r="223" spans="1:55" s="5" customFormat="1" ht="12.75" customHeight="1">
      <c r="A223" s="43" t="s">
        <v>276</v>
      </c>
      <c r="B223" s="40" t="s">
        <v>171</v>
      </c>
      <c r="C223" s="4"/>
      <c r="D223" s="50">
        <v>1.19</v>
      </c>
      <c r="E223" s="41" t="s">
        <v>320</v>
      </c>
      <c r="F223" s="84">
        <v>2914</v>
      </c>
      <c r="G223" s="84">
        <v>2649</v>
      </c>
      <c r="H223" s="143">
        <v>1988</v>
      </c>
      <c r="I223" s="143">
        <v>57</v>
      </c>
      <c r="J223" s="97">
        <f t="shared" si="581"/>
        <v>1931</v>
      </c>
      <c r="K223" s="71">
        <v>2054</v>
      </c>
      <c r="L223" s="72">
        <f t="shared" si="600"/>
        <v>1848.6000000000001</v>
      </c>
      <c r="M223" s="72">
        <v>429</v>
      </c>
      <c r="N223" s="73">
        <f t="shared" si="555"/>
        <v>1502</v>
      </c>
      <c r="O223" s="16">
        <f t="shared" si="583"/>
        <v>0.18749323812614957</v>
      </c>
      <c r="P223" s="74">
        <v>0</v>
      </c>
      <c r="Q223" s="75" t="str">
        <f t="shared" si="601"/>
        <v/>
      </c>
      <c r="R223" s="75">
        <v>0</v>
      </c>
      <c r="S223" s="76" t="str">
        <f t="shared" si="556"/>
        <v/>
      </c>
      <c r="T223" s="18" t="str">
        <f t="shared" si="585"/>
        <v/>
      </c>
      <c r="U223" s="71">
        <v>0</v>
      </c>
      <c r="V223" s="72" t="str">
        <f t="shared" si="602"/>
        <v/>
      </c>
      <c r="W223" s="72">
        <v>0</v>
      </c>
      <c r="X223" s="73" t="str">
        <f t="shared" si="557"/>
        <v/>
      </c>
      <c r="Y223" s="16" t="str">
        <f t="shared" si="587"/>
        <v/>
      </c>
      <c r="Z223" s="74">
        <v>2054</v>
      </c>
      <c r="AA223" s="75">
        <f t="shared" si="603"/>
        <v>1848.6000000000001</v>
      </c>
      <c r="AB223" s="75">
        <v>429</v>
      </c>
      <c r="AC223" s="76">
        <f t="shared" si="558"/>
        <v>1502</v>
      </c>
      <c r="AD223" s="18">
        <f t="shared" si="589"/>
        <v>0.18749323812614957</v>
      </c>
      <c r="AE223" s="71">
        <v>0</v>
      </c>
      <c r="AF223" s="72" t="str">
        <f t="shared" si="604"/>
        <v/>
      </c>
      <c r="AG223" s="72">
        <v>0</v>
      </c>
      <c r="AH223" s="73" t="str">
        <f t="shared" si="559"/>
        <v/>
      </c>
      <c r="AI223" s="16" t="str">
        <f t="shared" si="591"/>
        <v/>
      </c>
      <c r="AJ223" s="74">
        <v>1943</v>
      </c>
      <c r="AK223" s="75">
        <f t="shared" si="605"/>
        <v>1748.7</v>
      </c>
      <c r="AL223" s="75">
        <v>471</v>
      </c>
      <c r="AM223" s="76">
        <f t="shared" si="560"/>
        <v>1460</v>
      </c>
      <c r="AN223" s="18">
        <f t="shared" si="593"/>
        <v>0.16509406988048267</v>
      </c>
      <c r="AO223" s="71">
        <v>1943</v>
      </c>
      <c r="AP223" s="72">
        <f t="shared" si="606"/>
        <v>1748.7</v>
      </c>
      <c r="AQ223" s="72">
        <v>471</v>
      </c>
      <c r="AR223" s="73">
        <f t="shared" si="561"/>
        <v>1460</v>
      </c>
      <c r="AS223" s="16">
        <f t="shared" si="595"/>
        <v>0.16509406988048267</v>
      </c>
      <c r="AT223" s="74">
        <v>0</v>
      </c>
      <c r="AU223" s="75" t="str">
        <f t="shared" si="607"/>
        <v/>
      </c>
      <c r="AV223" s="75">
        <v>0</v>
      </c>
      <c r="AW223" s="76" t="str">
        <f t="shared" si="562"/>
        <v/>
      </c>
      <c r="AX223" s="18" t="str">
        <f t="shared" si="597"/>
        <v/>
      </c>
      <c r="AY223" s="71">
        <v>2166</v>
      </c>
      <c r="AZ223" s="72">
        <f t="shared" si="608"/>
        <v>1949.4</v>
      </c>
      <c r="BA223" s="72">
        <v>349</v>
      </c>
      <c r="BB223" s="73">
        <f t="shared" si="563"/>
        <v>1582</v>
      </c>
      <c r="BC223" s="16">
        <f t="shared" si="599"/>
        <v>0.18846824663999184</v>
      </c>
    </row>
    <row r="224" spans="1:55" s="5" customFormat="1" ht="12.75" customHeight="1" thickBot="1">
      <c r="A224" s="44" t="s">
        <v>274</v>
      </c>
      <c r="B224" s="38" t="s">
        <v>171</v>
      </c>
      <c r="C224" s="9"/>
      <c r="D224" s="51">
        <v>1.19</v>
      </c>
      <c r="E224" s="2" t="s">
        <v>320</v>
      </c>
      <c r="F224" s="85">
        <v>2749</v>
      </c>
      <c r="G224" s="85">
        <v>2499</v>
      </c>
      <c r="H224" s="144">
        <v>1875</v>
      </c>
      <c r="I224" s="144">
        <v>64</v>
      </c>
      <c r="J224" s="99">
        <f t="shared" si="581"/>
        <v>1811</v>
      </c>
      <c r="K224" s="78">
        <v>1888</v>
      </c>
      <c r="L224" s="79">
        <f t="shared" si="600"/>
        <v>1699.2</v>
      </c>
      <c r="M224" s="79">
        <v>440</v>
      </c>
      <c r="N224" s="80">
        <f t="shared" si="555"/>
        <v>1371</v>
      </c>
      <c r="O224" s="17">
        <f t="shared" si="583"/>
        <v>0.19314971751412432</v>
      </c>
      <c r="P224" s="81">
        <v>0</v>
      </c>
      <c r="Q224" s="82" t="str">
        <f t="shared" si="601"/>
        <v/>
      </c>
      <c r="R224" s="82">
        <v>0</v>
      </c>
      <c r="S224" s="83" t="str">
        <f t="shared" si="556"/>
        <v/>
      </c>
      <c r="T224" s="19" t="str">
        <f t="shared" si="585"/>
        <v/>
      </c>
      <c r="U224" s="78">
        <v>0</v>
      </c>
      <c r="V224" s="79" t="str">
        <f t="shared" si="602"/>
        <v/>
      </c>
      <c r="W224" s="79">
        <v>0</v>
      </c>
      <c r="X224" s="80" t="str">
        <f t="shared" si="557"/>
        <v/>
      </c>
      <c r="Y224" s="17" t="str">
        <f t="shared" si="587"/>
        <v/>
      </c>
      <c r="Z224" s="81">
        <v>1888</v>
      </c>
      <c r="AA224" s="82">
        <f t="shared" si="603"/>
        <v>1699.2</v>
      </c>
      <c r="AB224" s="82">
        <v>440</v>
      </c>
      <c r="AC224" s="83">
        <f t="shared" si="558"/>
        <v>1371</v>
      </c>
      <c r="AD224" s="19">
        <f t="shared" si="589"/>
        <v>0.19314971751412432</v>
      </c>
      <c r="AE224" s="78">
        <v>0</v>
      </c>
      <c r="AF224" s="79" t="str">
        <f t="shared" si="604"/>
        <v/>
      </c>
      <c r="AG224" s="79">
        <v>0</v>
      </c>
      <c r="AH224" s="80" t="str">
        <f t="shared" si="559"/>
        <v/>
      </c>
      <c r="AI224" s="17" t="str">
        <f t="shared" si="591"/>
        <v/>
      </c>
      <c r="AJ224" s="81">
        <v>1777</v>
      </c>
      <c r="AK224" s="82">
        <f t="shared" si="605"/>
        <v>1599.3</v>
      </c>
      <c r="AL224" s="82">
        <v>515</v>
      </c>
      <c r="AM224" s="83">
        <f t="shared" si="560"/>
        <v>1296</v>
      </c>
      <c r="AN224" s="19">
        <f t="shared" si="593"/>
        <v>0.18964546989307821</v>
      </c>
      <c r="AO224" s="78">
        <v>1777</v>
      </c>
      <c r="AP224" s="79">
        <f t="shared" si="606"/>
        <v>1599.3</v>
      </c>
      <c r="AQ224" s="79">
        <v>515</v>
      </c>
      <c r="AR224" s="80">
        <f t="shared" si="561"/>
        <v>1296</v>
      </c>
      <c r="AS224" s="17">
        <f t="shared" si="595"/>
        <v>0.18964546989307821</v>
      </c>
      <c r="AT224" s="81">
        <v>0</v>
      </c>
      <c r="AU224" s="82" t="str">
        <f t="shared" si="607"/>
        <v/>
      </c>
      <c r="AV224" s="82">
        <v>0</v>
      </c>
      <c r="AW224" s="83" t="str">
        <f t="shared" si="562"/>
        <v/>
      </c>
      <c r="AX224" s="19" t="str">
        <f t="shared" si="597"/>
        <v/>
      </c>
      <c r="AY224" s="78">
        <v>1999</v>
      </c>
      <c r="AZ224" s="79">
        <f t="shared" si="608"/>
        <v>1799.1000000000001</v>
      </c>
      <c r="BA224" s="79">
        <v>359</v>
      </c>
      <c r="BB224" s="80">
        <f t="shared" si="563"/>
        <v>1452</v>
      </c>
      <c r="BC224" s="17">
        <f t="shared" si="599"/>
        <v>0.19292979823244963</v>
      </c>
    </row>
    <row r="225" spans="1:55" s="5" customFormat="1" ht="12.75" customHeight="1">
      <c r="A225" s="43" t="s">
        <v>75</v>
      </c>
      <c r="B225" s="40" t="s">
        <v>171</v>
      </c>
      <c r="C225" s="4"/>
      <c r="D225" s="52">
        <v>1.19</v>
      </c>
      <c r="E225" s="41" t="s">
        <v>219</v>
      </c>
      <c r="F225" s="86">
        <v>1979</v>
      </c>
      <c r="G225" s="86">
        <v>1799</v>
      </c>
      <c r="H225" s="145">
        <v>1350</v>
      </c>
      <c r="I225" s="145">
        <v>0</v>
      </c>
      <c r="J225" s="95">
        <f t="shared" si="581"/>
        <v>1350</v>
      </c>
      <c r="K225" s="108">
        <v>1443</v>
      </c>
      <c r="L225" s="109">
        <f>IFERROR(IF(K225&gt;1,K225*0.9,""),"")</f>
        <v>1298.7</v>
      </c>
      <c r="M225" s="109">
        <v>265</v>
      </c>
      <c r="N225" s="112">
        <f t="shared" si="555"/>
        <v>1085</v>
      </c>
      <c r="O225" s="15">
        <f>IFERROR(IF((IFERROR(IF(M225&gt;1,(L225-N225)/L225,""),(($G225*0.9)-N225)/($G225*0.9)))&gt;1%,IFERROR(IF(M225&gt;1,(L225-N225)/L225,""),(($G225*0.9)-N225)/($G225*0.9)),""),"")</f>
        <v>0.16454916454916457</v>
      </c>
      <c r="P225" s="110">
        <v>0</v>
      </c>
      <c r="Q225" s="111" t="str">
        <f>IFERROR(IF(P225&gt;1,P225*0.9,""),"")</f>
        <v/>
      </c>
      <c r="R225" s="111">
        <v>0</v>
      </c>
      <c r="S225" s="113" t="str">
        <f t="shared" si="556"/>
        <v/>
      </c>
      <c r="T225" s="20" t="str">
        <f>IFERROR(IF((IFERROR(IF(R225&gt;1,(Q225-S225)/Q225,""),(($G225*0.9)-S225)/($G225*0.9)))&gt;1%,IFERROR(IF(R225&gt;1,(Q225-S225)/Q225,""),(($G225*0.9)-S225)/($G225*0.9)),""),"")</f>
        <v/>
      </c>
      <c r="U225" s="108">
        <v>0</v>
      </c>
      <c r="V225" s="109" t="str">
        <f>IFERROR(IF(U225&gt;1,U225*0.9,""),"")</f>
        <v/>
      </c>
      <c r="W225" s="109">
        <v>0</v>
      </c>
      <c r="X225" s="112" t="str">
        <f t="shared" si="557"/>
        <v/>
      </c>
      <c r="Y225" s="15" t="str">
        <f>IFERROR(IF((IFERROR(IF(W225&gt;1,(V225-X225)/V225,""),(($G225*0.9)-X225)/($G225*0.9)))&gt;1%,IFERROR(IF(W225&gt;1,(V225-X225)/V225,""),(($G225*0.9)-X225)/($G225*0.9)),""),"")</f>
        <v/>
      </c>
      <c r="Z225" s="110">
        <v>1443</v>
      </c>
      <c r="AA225" s="111">
        <f>IFERROR(IF(Z225&gt;1,Z225*0.9,""),"")</f>
        <v>1298.7</v>
      </c>
      <c r="AB225" s="111">
        <v>265</v>
      </c>
      <c r="AC225" s="113">
        <f t="shared" si="558"/>
        <v>1085</v>
      </c>
      <c r="AD225" s="20">
        <f>IFERROR(IF((IFERROR(IF(AB225&gt;1,(AA225-AC225)/AA225,""),(($G225*0.9)-AC225)/($G225*0.9)))&gt;1%,IFERROR(IF(AB225&gt;1,(AA225-AC225)/AA225,""),(($G225*0.9)-AC225)/($G225*0.9)),""),"")</f>
        <v>0.16454916454916457</v>
      </c>
      <c r="AE225" s="108">
        <v>0</v>
      </c>
      <c r="AF225" s="109" t="str">
        <f>IFERROR(IF(AE225&gt;1,AE225*0.9,""),"")</f>
        <v/>
      </c>
      <c r="AG225" s="109">
        <v>0</v>
      </c>
      <c r="AH225" s="112" t="str">
        <f t="shared" si="559"/>
        <v/>
      </c>
      <c r="AI225" s="15" t="str">
        <f>IFERROR(IF((IFERROR(IF(AG225&gt;1,(AF225-AH225)/AF225,""),(($G225*0.9)-AH225)/($G225*0.9)))&gt;1%,IFERROR(IF(AG225&gt;1,(AF225-AH225)/AF225,""),(($G225*0.9)-AH225)/($G225*0.9)),""),"")</f>
        <v/>
      </c>
      <c r="AJ225" s="110">
        <v>1110</v>
      </c>
      <c r="AK225" s="111">
        <f>IFERROR(IF(AJ225&gt;1,AJ225*0.9,""),"")</f>
        <v>999</v>
      </c>
      <c r="AL225" s="111">
        <v>510</v>
      </c>
      <c r="AM225" s="113">
        <f t="shared" si="560"/>
        <v>840</v>
      </c>
      <c r="AN225" s="20">
        <f>IFERROR(IF((IFERROR(IF(AL225&gt;1,(AK225-AM225)/AK225,""),(($G225*0.9)-AM225)/($G225*0.9)))&gt;1%,IFERROR(IF(AL225&gt;1,(AK225-AM225)/AK225,""),(($G225*0.9)-AM225)/($G225*0.9)),""),"")</f>
        <v>0.15915915915915915</v>
      </c>
      <c r="AO225" s="108">
        <v>1110</v>
      </c>
      <c r="AP225" s="109">
        <f>IFERROR(IF(AO225&gt;1,AO225*0.9,""),"")</f>
        <v>999</v>
      </c>
      <c r="AQ225" s="109">
        <v>510</v>
      </c>
      <c r="AR225" s="112">
        <f t="shared" si="561"/>
        <v>840</v>
      </c>
      <c r="AS225" s="15">
        <f>IFERROR(IF((IFERROR(IF(AQ225&gt;1,(AP225-AR225)/AP225,""),(($G225*0.9)-AR225)/($G225*0.9)))&gt;1%,IFERROR(IF(AQ225&gt;1,(AP225-AR225)/AP225,""),(($G225*0.9)-AR225)/($G225*0.9)),""),"")</f>
        <v>0.15915915915915915</v>
      </c>
      <c r="AT225" s="110">
        <v>0</v>
      </c>
      <c r="AU225" s="111" t="str">
        <f>IFERROR(IF(AT225&gt;1,AT225*0.9,""),"")</f>
        <v/>
      </c>
      <c r="AV225" s="111">
        <v>0</v>
      </c>
      <c r="AW225" s="113" t="str">
        <f t="shared" si="562"/>
        <v/>
      </c>
      <c r="AX225" s="20" t="str">
        <f>IFERROR(IF((IFERROR(IF(AV225&gt;1,(AU225-AW225)/AU225,""),(($G225*0.9)-AW225)/($G225*0.9)))&gt;1%,IFERROR(IF(AV225&gt;1,(AU225-AW225)/AU225,""),(($G225*0.9)-AW225)/($G225*0.9)),""),"")</f>
        <v/>
      </c>
      <c r="AY225" s="108">
        <v>1610</v>
      </c>
      <c r="AZ225" s="109">
        <f>IFERROR(IF(AY225&gt;1,AY225*0.9,""),"")</f>
        <v>1449</v>
      </c>
      <c r="BA225" s="109">
        <v>139</v>
      </c>
      <c r="BB225" s="112">
        <f t="shared" si="563"/>
        <v>1211</v>
      </c>
      <c r="BC225" s="15">
        <f>IFERROR(IF((IFERROR(IF(BA225&gt;1,(AZ225-BB225)/AZ225,""),(($G225*0.9)-BB225)/($G225*0.9)))&gt;1%,IFERROR(IF(BA225&gt;1,(AZ225-BB225)/AZ225,""),(($G225*0.9)-BB225)/($G225*0.9)),""),"")</f>
        <v>0.16425120772946861</v>
      </c>
    </row>
    <row r="226" spans="1:55" s="5" customFormat="1" ht="12.75" customHeight="1">
      <c r="A226" s="45" t="s">
        <v>77</v>
      </c>
      <c r="B226" s="36" t="s">
        <v>171</v>
      </c>
      <c r="C226" s="6"/>
      <c r="D226" s="52">
        <v>1.19</v>
      </c>
      <c r="E226" s="7" t="s">
        <v>219</v>
      </c>
      <c r="F226" s="86">
        <v>2639</v>
      </c>
      <c r="G226" s="86">
        <v>2399</v>
      </c>
      <c r="H226" s="145">
        <v>1782</v>
      </c>
      <c r="I226" s="145">
        <v>55</v>
      </c>
      <c r="J226" s="95">
        <f t="shared" si="581"/>
        <v>1727</v>
      </c>
      <c r="K226" s="108">
        <v>1777</v>
      </c>
      <c r="L226" s="109">
        <f t="shared" si="600"/>
        <v>1599.3</v>
      </c>
      <c r="M226" s="109">
        <v>445</v>
      </c>
      <c r="N226" s="112">
        <f t="shared" si="555"/>
        <v>1282</v>
      </c>
      <c r="O226" s="15">
        <f t="shared" ref="O226:O232" si="609">IFERROR(IF((IFERROR(IF(M226&gt;1,(L226-N226)/L226,""),(($G226*0.9)-N226)/($G226*0.9)))&gt;1%,IFERROR(IF(M226&gt;1,(L226-N226)/L226,""),(($G226*0.9)-N226)/($G226*0.9)),""),"")</f>
        <v>0.19839929969361594</v>
      </c>
      <c r="P226" s="110">
        <v>0</v>
      </c>
      <c r="Q226" s="111" t="str">
        <f t="shared" si="601"/>
        <v/>
      </c>
      <c r="R226" s="111">
        <v>0</v>
      </c>
      <c r="S226" s="113" t="str">
        <f t="shared" si="556"/>
        <v/>
      </c>
      <c r="T226" s="20" t="str">
        <f t="shared" ref="T226:T232" si="610">IFERROR(IF((IFERROR(IF(R226&gt;1,(Q226-S226)/Q226,""),(($G226*0.9)-S226)/($G226*0.9)))&gt;1%,IFERROR(IF(R226&gt;1,(Q226-S226)/Q226,""),(($G226*0.9)-S226)/($G226*0.9)),""),"")</f>
        <v/>
      </c>
      <c r="U226" s="108">
        <v>0</v>
      </c>
      <c r="V226" s="109" t="str">
        <f t="shared" si="602"/>
        <v/>
      </c>
      <c r="W226" s="109">
        <v>0</v>
      </c>
      <c r="X226" s="112" t="str">
        <f t="shared" si="557"/>
        <v/>
      </c>
      <c r="Y226" s="15" t="str">
        <f t="shared" ref="Y226:Y232" si="611">IFERROR(IF((IFERROR(IF(W226&gt;1,(V226-X226)/V226,""),(($G226*0.9)-X226)/($G226*0.9)))&gt;1%,IFERROR(IF(W226&gt;1,(V226-X226)/V226,""),(($G226*0.9)-X226)/($G226*0.9)),""),"")</f>
        <v/>
      </c>
      <c r="Z226" s="110">
        <v>1777</v>
      </c>
      <c r="AA226" s="111">
        <f t="shared" si="603"/>
        <v>1599.3</v>
      </c>
      <c r="AB226" s="111">
        <v>445</v>
      </c>
      <c r="AC226" s="113">
        <f t="shared" si="558"/>
        <v>1282</v>
      </c>
      <c r="AD226" s="20">
        <f t="shared" ref="AD226:AD232" si="612">IFERROR(IF((IFERROR(IF(AB226&gt;1,(AA226-AC226)/AA226,""),(($G226*0.9)-AC226)/($G226*0.9)))&gt;1%,IFERROR(IF(AB226&gt;1,(AA226-AC226)/AA226,""),(($G226*0.9)-AC226)/($G226*0.9)),""),"")</f>
        <v>0.19839929969361594</v>
      </c>
      <c r="AE226" s="108">
        <v>0</v>
      </c>
      <c r="AF226" s="109" t="str">
        <f t="shared" si="604"/>
        <v/>
      </c>
      <c r="AG226" s="109">
        <v>0</v>
      </c>
      <c r="AH226" s="112" t="str">
        <f t="shared" si="559"/>
        <v/>
      </c>
      <c r="AI226" s="15" t="str">
        <f t="shared" ref="AI226:AI232" si="613">IFERROR(IF((IFERROR(IF(AG226&gt;1,(AF226-AH226)/AF226,""),(($G226*0.9)-AH226)/($G226*0.9)))&gt;1%,IFERROR(IF(AG226&gt;1,(AF226-AH226)/AF226,""),(($G226*0.9)-AH226)/($G226*0.9)),""),"")</f>
        <v/>
      </c>
      <c r="AJ226" s="110">
        <v>1443</v>
      </c>
      <c r="AK226" s="111">
        <f t="shared" si="605"/>
        <v>1298.7</v>
      </c>
      <c r="AL226" s="111">
        <v>677</v>
      </c>
      <c r="AM226" s="113">
        <f t="shared" si="560"/>
        <v>1050</v>
      </c>
      <c r="AN226" s="20">
        <f t="shared" ref="AN226:AN232" si="614">IFERROR(IF((IFERROR(IF(AL226&gt;1,(AK226-AM226)/AK226,""),(($G226*0.9)-AM226)/($G226*0.9)))&gt;1%,IFERROR(IF(AL226&gt;1,(AK226-AM226)/AK226,""),(($G226*0.9)-AM226)/($G226*0.9)),""),"")</f>
        <v>0.19149919149919153</v>
      </c>
      <c r="AO226" s="108">
        <v>1443</v>
      </c>
      <c r="AP226" s="109">
        <f t="shared" si="606"/>
        <v>1298.7</v>
      </c>
      <c r="AQ226" s="109">
        <v>677</v>
      </c>
      <c r="AR226" s="112">
        <f t="shared" si="561"/>
        <v>1050</v>
      </c>
      <c r="AS226" s="15">
        <f t="shared" ref="AS226:AS232" si="615">IFERROR(IF((IFERROR(IF(AQ226&gt;1,(AP226-AR226)/AP226,""),(($G226*0.9)-AR226)/($G226*0.9)))&gt;1%,IFERROR(IF(AQ226&gt;1,(AP226-AR226)/AP226,""),(($G226*0.9)-AR226)/($G226*0.9)),""),"")</f>
        <v>0.19149919149919153</v>
      </c>
      <c r="AT226" s="110">
        <v>0</v>
      </c>
      <c r="AU226" s="111" t="str">
        <f t="shared" si="607"/>
        <v/>
      </c>
      <c r="AV226" s="111">
        <v>0</v>
      </c>
      <c r="AW226" s="113" t="str">
        <f t="shared" si="562"/>
        <v/>
      </c>
      <c r="AX226" s="20" t="str">
        <f t="shared" si="597"/>
        <v/>
      </c>
      <c r="AY226" s="108">
        <v>2110</v>
      </c>
      <c r="AZ226" s="109">
        <f t="shared" si="608"/>
        <v>1899</v>
      </c>
      <c r="BA226" s="109">
        <v>204</v>
      </c>
      <c r="BB226" s="112">
        <f t="shared" si="563"/>
        <v>1523</v>
      </c>
      <c r="BC226" s="15">
        <f t="shared" ref="BC226:BC232" si="616">IFERROR(IF((IFERROR(IF(BA226&gt;1,(AZ226-BB226)/AZ226,""),(($G226*0.9)-BB226)/($G226*0.9)))&gt;1%,IFERROR(IF(BA226&gt;1,(AZ226-BB226)/AZ226,""),(($G226*0.9)-BB226)/($G226*0.9)),""),"")</f>
        <v>0.1979989468141127</v>
      </c>
    </row>
    <row r="227" spans="1:55" s="5" customFormat="1" ht="12.75" customHeight="1">
      <c r="A227" s="43" t="s">
        <v>76</v>
      </c>
      <c r="B227" s="40" t="s">
        <v>171</v>
      </c>
      <c r="C227" s="4"/>
      <c r="D227" s="50">
        <v>1.19</v>
      </c>
      <c r="E227" s="41" t="s">
        <v>219</v>
      </c>
      <c r="F227" s="84">
        <v>2529</v>
      </c>
      <c r="G227" s="84">
        <v>2299</v>
      </c>
      <c r="H227" s="143">
        <v>1707</v>
      </c>
      <c r="I227" s="143">
        <v>52</v>
      </c>
      <c r="J227" s="97">
        <f t="shared" si="581"/>
        <v>1655</v>
      </c>
      <c r="K227" s="71">
        <v>1666</v>
      </c>
      <c r="L227" s="72">
        <f t="shared" si="600"/>
        <v>1499.4</v>
      </c>
      <c r="M227" s="72">
        <v>453</v>
      </c>
      <c r="N227" s="73">
        <f t="shared" si="555"/>
        <v>1202</v>
      </c>
      <c r="O227" s="16">
        <f t="shared" si="609"/>
        <v>0.19834600506869418</v>
      </c>
      <c r="P227" s="74">
        <v>0</v>
      </c>
      <c r="Q227" s="75" t="str">
        <f t="shared" si="601"/>
        <v/>
      </c>
      <c r="R227" s="75">
        <v>0</v>
      </c>
      <c r="S227" s="76" t="str">
        <f t="shared" si="556"/>
        <v/>
      </c>
      <c r="T227" s="18" t="str">
        <f t="shared" si="610"/>
        <v/>
      </c>
      <c r="U227" s="71">
        <v>0</v>
      </c>
      <c r="V227" s="72" t="str">
        <f t="shared" si="602"/>
        <v/>
      </c>
      <c r="W227" s="72">
        <v>0</v>
      </c>
      <c r="X227" s="73" t="str">
        <f t="shared" si="557"/>
        <v/>
      </c>
      <c r="Y227" s="16" t="str">
        <f t="shared" si="611"/>
        <v/>
      </c>
      <c r="Z227" s="74">
        <v>1666</v>
      </c>
      <c r="AA227" s="75">
        <f t="shared" si="603"/>
        <v>1499.4</v>
      </c>
      <c r="AB227" s="75">
        <v>453</v>
      </c>
      <c r="AC227" s="76">
        <f t="shared" si="558"/>
        <v>1202</v>
      </c>
      <c r="AD227" s="18">
        <f t="shared" si="612"/>
        <v>0.19834600506869418</v>
      </c>
      <c r="AE227" s="71">
        <v>0</v>
      </c>
      <c r="AF227" s="72" t="str">
        <f t="shared" si="604"/>
        <v/>
      </c>
      <c r="AG227" s="72">
        <v>0</v>
      </c>
      <c r="AH227" s="73" t="str">
        <f t="shared" si="559"/>
        <v/>
      </c>
      <c r="AI227" s="16" t="str">
        <f t="shared" si="613"/>
        <v/>
      </c>
      <c r="AJ227" s="74">
        <v>1443</v>
      </c>
      <c r="AK227" s="75">
        <f t="shared" si="605"/>
        <v>1298.7</v>
      </c>
      <c r="AL227" s="75">
        <v>605</v>
      </c>
      <c r="AM227" s="76">
        <f t="shared" si="560"/>
        <v>1050</v>
      </c>
      <c r="AN227" s="18">
        <f t="shared" si="614"/>
        <v>0.19149919149919153</v>
      </c>
      <c r="AO227" s="71">
        <v>1443</v>
      </c>
      <c r="AP227" s="72">
        <f t="shared" si="606"/>
        <v>1298.7</v>
      </c>
      <c r="AQ227" s="72">
        <v>605</v>
      </c>
      <c r="AR227" s="73">
        <f t="shared" si="561"/>
        <v>1050</v>
      </c>
      <c r="AS227" s="16">
        <f t="shared" si="615"/>
        <v>0.19149919149919153</v>
      </c>
      <c r="AT227" s="74">
        <v>0</v>
      </c>
      <c r="AU227" s="75" t="str">
        <f t="shared" si="607"/>
        <v/>
      </c>
      <c r="AV227" s="75">
        <v>0</v>
      </c>
      <c r="AW227" s="76" t="str">
        <f t="shared" si="562"/>
        <v/>
      </c>
      <c r="AX227" s="18" t="str">
        <f t="shared" si="597"/>
        <v/>
      </c>
      <c r="AY227" s="71">
        <v>1999</v>
      </c>
      <c r="AZ227" s="72">
        <f t="shared" si="608"/>
        <v>1799.1000000000001</v>
      </c>
      <c r="BA227" s="72">
        <v>213</v>
      </c>
      <c r="BB227" s="73">
        <f t="shared" si="563"/>
        <v>1442</v>
      </c>
      <c r="BC227" s="16">
        <f t="shared" si="616"/>
        <v>0.19848813295536663</v>
      </c>
    </row>
    <row r="228" spans="1:55" s="5" customFormat="1" ht="12.75" customHeight="1">
      <c r="A228" s="43" t="s">
        <v>374</v>
      </c>
      <c r="B228" s="40" t="s">
        <v>171</v>
      </c>
      <c r="C228" s="4"/>
      <c r="D228" s="50">
        <v>1.19</v>
      </c>
      <c r="E228" s="41" t="s">
        <v>387</v>
      </c>
      <c r="F228" s="84">
        <v>2914</v>
      </c>
      <c r="G228" s="84">
        <v>2649</v>
      </c>
      <c r="H228" s="143">
        <v>1988</v>
      </c>
      <c r="I228" s="143">
        <v>0</v>
      </c>
      <c r="J228" s="97">
        <f t="shared" si="581"/>
        <v>1988</v>
      </c>
      <c r="K228" s="71">
        <v>1999</v>
      </c>
      <c r="L228" s="72">
        <f t="shared" si="600"/>
        <v>1799.1000000000001</v>
      </c>
      <c r="M228" s="72">
        <v>482</v>
      </c>
      <c r="N228" s="73">
        <f t="shared" si="555"/>
        <v>1506</v>
      </c>
      <c r="O228" s="16">
        <f t="shared" si="609"/>
        <v>0.16291479072869774</v>
      </c>
      <c r="P228" s="74">
        <v>0</v>
      </c>
      <c r="Q228" s="75" t="str">
        <f t="shared" si="601"/>
        <v/>
      </c>
      <c r="R228" s="75">
        <v>0</v>
      </c>
      <c r="S228" s="76" t="str">
        <f t="shared" si="556"/>
        <v/>
      </c>
      <c r="T228" s="18" t="str">
        <f t="shared" si="610"/>
        <v/>
      </c>
      <c r="U228" s="71">
        <v>0</v>
      </c>
      <c r="V228" s="72" t="str">
        <f t="shared" si="602"/>
        <v/>
      </c>
      <c r="W228" s="72">
        <v>0</v>
      </c>
      <c r="X228" s="73" t="str">
        <f t="shared" si="557"/>
        <v/>
      </c>
      <c r="Y228" s="16" t="str">
        <f t="shared" si="611"/>
        <v/>
      </c>
      <c r="Z228" s="74">
        <v>1999</v>
      </c>
      <c r="AA228" s="75">
        <f t="shared" si="603"/>
        <v>1799.1000000000001</v>
      </c>
      <c r="AB228" s="75">
        <v>482</v>
      </c>
      <c r="AC228" s="76">
        <f t="shared" si="558"/>
        <v>1506</v>
      </c>
      <c r="AD228" s="18">
        <f t="shared" si="612"/>
        <v>0.16291479072869774</v>
      </c>
      <c r="AE228" s="71">
        <v>0</v>
      </c>
      <c r="AF228" s="72" t="str">
        <f t="shared" si="604"/>
        <v/>
      </c>
      <c r="AG228" s="72">
        <v>0</v>
      </c>
      <c r="AH228" s="73" t="str">
        <f t="shared" si="559"/>
        <v/>
      </c>
      <c r="AI228" s="16" t="str">
        <f t="shared" si="613"/>
        <v/>
      </c>
      <c r="AJ228" s="74">
        <v>1888</v>
      </c>
      <c r="AK228" s="75">
        <f t="shared" si="605"/>
        <v>1699.2</v>
      </c>
      <c r="AL228" s="75">
        <v>562</v>
      </c>
      <c r="AM228" s="76">
        <f t="shared" si="560"/>
        <v>1426</v>
      </c>
      <c r="AN228" s="18">
        <f t="shared" si="614"/>
        <v>0.16078154425612054</v>
      </c>
      <c r="AO228" s="71">
        <v>1888</v>
      </c>
      <c r="AP228" s="72">
        <f t="shared" si="606"/>
        <v>1699.2</v>
      </c>
      <c r="AQ228" s="72">
        <v>562</v>
      </c>
      <c r="AR228" s="73">
        <f t="shared" si="561"/>
        <v>1426</v>
      </c>
      <c r="AS228" s="16">
        <f t="shared" si="615"/>
        <v>0.16078154425612054</v>
      </c>
      <c r="AT228" s="74">
        <v>0</v>
      </c>
      <c r="AU228" s="75" t="str">
        <f t="shared" si="607"/>
        <v/>
      </c>
      <c r="AV228" s="75">
        <v>0</v>
      </c>
      <c r="AW228" s="76" t="str">
        <f t="shared" si="562"/>
        <v/>
      </c>
      <c r="AX228" s="18" t="str">
        <f t="shared" si="597"/>
        <v/>
      </c>
      <c r="AY228" s="71">
        <v>2221</v>
      </c>
      <c r="AZ228" s="72">
        <f t="shared" si="608"/>
        <v>1998.9</v>
      </c>
      <c r="BA228" s="72">
        <v>318</v>
      </c>
      <c r="BB228" s="73">
        <f t="shared" si="563"/>
        <v>1670</v>
      </c>
      <c r="BC228" s="16">
        <f t="shared" si="616"/>
        <v>0.16454049727350045</v>
      </c>
    </row>
    <row r="229" spans="1:55" s="5" customFormat="1" ht="12.75" customHeight="1" thickBot="1">
      <c r="A229" s="44" t="s">
        <v>373</v>
      </c>
      <c r="B229" s="38" t="s">
        <v>171</v>
      </c>
      <c r="C229" s="9"/>
      <c r="D229" s="51">
        <v>1.19</v>
      </c>
      <c r="E229" s="2" t="s">
        <v>387</v>
      </c>
      <c r="F229" s="85">
        <v>2749</v>
      </c>
      <c r="G229" s="85">
        <v>2499</v>
      </c>
      <c r="H229" s="144">
        <v>1875</v>
      </c>
      <c r="I229" s="144">
        <v>0</v>
      </c>
      <c r="J229" s="99">
        <f t="shared" si="581"/>
        <v>1875</v>
      </c>
      <c r="K229" s="78">
        <v>1888</v>
      </c>
      <c r="L229" s="79">
        <f>IFERROR(IF(K229&gt;1,K229*0.9,""),"")</f>
        <v>1699.2</v>
      </c>
      <c r="M229" s="79">
        <v>452</v>
      </c>
      <c r="N229" s="80">
        <f t="shared" si="555"/>
        <v>1423</v>
      </c>
      <c r="O229" s="17">
        <f t="shared" si="609"/>
        <v>0.16254708097928439</v>
      </c>
      <c r="P229" s="81">
        <v>0</v>
      </c>
      <c r="Q229" s="82" t="str">
        <f>IFERROR(IF(P229&gt;1,P229*0.9,""),"")</f>
        <v/>
      </c>
      <c r="R229" s="82">
        <v>0</v>
      </c>
      <c r="S229" s="83" t="str">
        <f t="shared" si="556"/>
        <v/>
      </c>
      <c r="T229" s="19" t="str">
        <f t="shared" si="610"/>
        <v/>
      </c>
      <c r="U229" s="78">
        <v>0</v>
      </c>
      <c r="V229" s="79" t="str">
        <f>IFERROR(IF(U229&gt;1,U229*0.9,""),"")</f>
        <v/>
      </c>
      <c r="W229" s="79">
        <v>0</v>
      </c>
      <c r="X229" s="80" t="str">
        <f t="shared" si="557"/>
        <v/>
      </c>
      <c r="Y229" s="17" t="str">
        <f t="shared" si="611"/>
        <v/>
      </c>
      <c r="Z229" s="81">
        <v>1888</v>
      </c>
      <c r="AA229" s="82">
        <f>IFERROR(IF(Z229&gt;1,Z229*0.9,""),"")</f>
        <v>1699.2</v>
      </c>
      <c r="AB229" s="82">
        <v>453</v>
      </c>
      <c r="AC229" s="83">
        <f t="shared" si="558"/>
        <v>1422</v>
      </c>
      <c r="AD229" s="19">
        <f t="shared" si="612"/>
        <v>0.16313559322033899</v>
      </c>
      <c r="AE229" s="78">
        <v>0</v>
      </c>
      <c r="AF229" s="79" t="str">
        <f>IFERROR(IF(AE229&gt;1,AE229*0.9,""),"")</f>
        <v/>
      </c>
      <c r="AG229" s="79">
        <v>0</v>
      </c>
      <c r="AH229" s="80" t="str">
        <f t="shared" si="559"/>
        <v/>
      </c>
      <c r="AI229" s="17" t="str">
        <f t="shared" si="613"/>
        <v/>
      </c>
      <c r="AJ229" s="81">
        <v>1777</v>
      </c>
      <c r="AK229" s="82">
        <f>IFERROR(IF(AJ229&gt;1,AJ229*0.9,""),"")</f>
        <v>1599.3</v>
      </c>
      <c r="AL229" s="82">
        <v>533</v>
      </c>
      <c r="AM229" s="83">
        <f t="shared" si="560"/>
        <v>1342</v>
      </c>
      <c r="AN229" s="19">
        <f t="shared" si="614"/>
        <v>0.16088288626273992</v>
      </c>
      <c r="AO229" s="78">
        <v>1777</v>
      </c>
      <c r="AP229" s="79">
        <f>IFERROR(IF(AO229&gt;1,AO229*0.9,""),"")</f>
        <v>1599.3</v>
      </c>
      <c r="AQ229" s="79">
        <v>533</v>
      </c>
      <c r="AR229" s="80">
        <f t="shared" si="561"/>
        <v>1342</v>
      </c>
      <c r="AS229" s="17">
        <f t="shared" si="615"/>
        <v>0.16088288626273992</v>
      </c>
      <c r="AT229" s="81">
        <v>0</v>
      </c>
      <c r="AU229" s="82" t="str">
        <f>IFERROR(IF(AT229&gt;1,AT229*0.9,""),"")</f>
        <v/>
      </c>
      <c r="AV229" s="82">
        <v>0</v>
      </c>
      <c r="AW229" s="83" t="str">
        <f t="shared" si="562"/>
        <v/>
      </c>
      <c r="AX229" s="19" t="str">
        <f t="shared" si="597"/>
        <v/>
      </c>
      <c r="AY229" s="78">
        <v>2110</v>
      </c>
      <c r="AZ229" s="79">
        <f>IFERROR(IF(AY229&gt;1,AY229*0.9,""),"")</f>
        <v>1899</v>
      </c>
      <c r="BA229" s="79">
        <v>289</v>
      </c>
      <c r="BB229" s="80">
        <f t="shared" si="563"/>
        <v>1586</v>
      </c>
      <c r="BC229" s="17">
        <f t="shared" si="616"/>
        <v>0.16482359136387573</v>
      </c>
    </row>
    <row r="230" spans="1:55" s="5" customFormat="1" ht="12.75" customHeight="1">
      <c r="A230" s="45" t="s">
        <v>282</v>
      </c>
      <c r="B230" s="36" t="s">
        <v>171</v>
      </c>
      <c r="C230" s="6"/>
      <c r="D230" s="52">
        <v>1.19</v>
      </c>
      <c r="E230" s="7" t="s">
        <v>321</v>
      </c>
      <c r="F230" s="86">
        <v>3299</v>
      </c>
      <c r="G230" s="86">
        <v>2999</v>
      </c>
      <c r="H230" s="145">
        <v>2250</v>
      </c>
      <c r="I230" s="145">
        <v>64</v>
      </c>
      <c r="J230" s="95">
        <f t="shared" si="581"/>
        <v>2186</v>
      </c>
      <c r="K230" s="108">
        <v>2332</v>
      </c>
      <c r="L230" s="109">
        <f>IFERROR(IF(K230&gt;1,K230*0.9,""),"")</f>
        <v>2098.8000000000002</v>
      </c>
      <c r="M230" s="109">
        <v>481</v>
      </c>
      <c r="N230" s="112">
        <f t="shared" si="555"/>
        <v>1705</v>
      </c>
      <c r="O230" s="15">
        <f t="shared" si="609"/>
        <v>0.18763102725366884</v>
      </c>
      <c r="P230" s="110">
        <v>0</v>
      </c>
      <c r="Q230" s="111" t="str">
        <f>IFERROR(IF(P230&gt;1,P230*0.9,""),"")</f>
        <v/>
      </c>
      <c r="R230" s="111">
        <v>0</v>
      </c>
      <c r="S230" s="113" t="str">
        <f t="shared" si="556"/>
        <v/>
      </c>
      <c r="T230" s="20" t="str">
        <f t="shared" si="610"/>
        <v/>
      </c>
      <c r="U230" s="108">
        <v>0</v>
      </c>
      <c r="V230" s="109" t="str">
        <f>IFERROR(IF(U230&gt;1,U230*0.9,""),"")</f>
        <v/>
      </c>
      <c r="W230" s="109">
        <v>0</v>
      </c>
      <c r="X230" s="112" t="str">
        <f t="shared" si="557"/>
        <v/>
      </c>
      <c r="Y230" s="15" t="str">
        <f t="shared" si="611"/>
        <v/>
      </c>
      <c r="Z230" s="110">
        <v>2332</v>
      </c>
      <c r="AA230" s="111">
        <f>IFERROR(IF(Z230&gt;1,Z230*0.9,""),"")</f>
        <v>2098.8000000000002</v>
      </c>
      <c r="AB230" s="111">
        <v>480</v>
      </c>
      <c r="AC230" s="113">
        <f t="shared" si="558"/>
        <v>1706</v>
      </c>
      <c r="AD230" s="20">
        <f t="shared" si="612"/>
        <v>0.18715456451305515</v>
      </c>
      <c r="AE230" s="108">
        <v>0</v>
      </c>
      <c r="AF230" s="109" t="str">
        <f>IFERROR(IF(AE230&gt;1,AE230*0.9,""),"")</f>
        <v/>
      </c>
      <c r="AG230" s="109">
        <v>0</v>
      </c>
      <c r="AH230" s="112" t="str">
        <f t="shared" si="559"/>
        <v/>
      </c>
      <c r="AI230" s="15" t="str">
        <f t="shared" si="613"/>
        <v/>
      </c>
      <c r="AJ230" s="110">
        <v>2110</v>
      </c>
      <c r="AK230" s="111">
        <f>IFERROR(IF(AJ230&gt;1,AJ230*0.9,""),"")</f>
        <v>1899</v>
      </c>
      <c r="AL230" s="111">
        <v>637</v>
      </c>
      <c r="AM230" s="113">
        <f t="shared" si="560"/>
        <v>1549</v>
      </c>
      <c r="AN230" s="20">
        <f t="shared" si="614"/>
        <v>0.18430753027909427</v>
      </c>
      <c r="AO230" s="108">
        <v>2110</v>
      </c>
      <c r="AP230" s="109">
        <f>IFERROR(IF(AO230&gt;1,AO230*0.9,""),"")</f>
        <v>1899</v>
      </c>
      <c r="AQ230" s="109">
        <v>637</v>
      </c>
      <c r="AR230" s="112">
        <f t="shared" si="561"/>
        <v>1549</v>
      </c>
      <c r="AS230" s="15">
        <f t="shared" si="615"/>
        <v>0.18430753027909427</v>
      </c>
      <c r="AT230" s="110">
        <v>0</v>
      </c>
      <c r="AU230" s="111" t="str">
        <f>IFERROR(IF(AT230&gt;1,AT230*0.9,""),"")</f>
        <v/>
      </c>
      <c r="AV230" s="111">
        <v>0</v>
      </c>
      <c r="AW230" s="113" t="str">
        <f t="shared" si="562"/>
        <v/>
      </c>
      <c r="AX230" s="20" t="str">
        <f t="shared" si="597"/>
        <v/>
      </c>
      <c r="AY230" s="108">
        <v>2554</v>
      </c>
      <c r="AZ230" s="109">
        <f>IFERROR(IF(AY230&gt;1,AY230*0.9,""),"")</f>
        <v>2298.6</v>
      </c>
      <c r="BA230" s="109">
        <v>320</v>
      </c>
      <c r="BB230" s="112">
        <f t="shared" si="563"/>
        <v>1866</v>
      </c>
      <c r="BC230" s="15">
        <f t="shared" si="616"/>
        <v>0.18820151396502216</v>
      </c>
    </row>
    <row r="231" spans="1:55" s="5" customFormat="1" ht="12.75" customHeight="1">
      <c r="A231" s="43" t="s">
        <v>283</v>
      </c>
      <c r="B231" s="40" t="s">
        <v>171</v>
      </c>
      <c r="C231" s="4"/>
      <c r="D231" s="50">
        <v>1.19</v>
      </c>
      <c r="E231" s="41" t="s">
        <v>321</v>
      </c>
      <c r="F231" s="84">
        <v>3354</v>
      </c>
      <c r="G231" s="84">
        <v>3049</v>
      </c>
      <c r="H231" s="143">
        <v>2288</v>
      </c>
      <c r="I231" s="143">
        <v>65</v>
      </c>
      <c r="J231" s="97">
        <f t="shared" si="581"/>
        <v>2223</v>
      </c>
      <c r="K231" s="71">
        <v>2443</v>
      </c>
      <c r="L231" s="72">
        <f>IFERROR(IF(K231&gt;1,K231*0.9,""),"")</f>
        <v>2198.7000000000003</v>
      </c>
      <c r="M231" s="72">
        <v>438</v>
      </c>
      <c r="N231" s="73">
        <f t="shared" si="555"/>
        <v>1785</v>
      </c>
      <c r="O231" s="16">
        <f t="shared" si="609"/>
        <v>0.18815663801337165</v>
      </c>
      <c r="P231" s="74">
        <v>0</v>
      </c>
      <c r="Q231" s="75" t="str">
        <f>IFERROR(IF(P231&gt;1,P231*0.9,""),"")</f>
        <v/>
      </c>
      <c r="R231" s="75">
        <v>0</v>
      </c>
      <c r="S231" s="76" t="str">
        <f t="shared" si="556"/>
        <v/>
      </c>
      <c r="T231" s="18" t="str">
        <f t="shared" si="610"/>
        <v/>
      </c>
      <c r="U231" s="71">
        <v>0</v>
      </c>
      <c r="V231" s="72" t="str">
        <f>IFERROR(IF(U231&gt;1,U231*0.9,""),"")</f>
        <v/>
      </c>
      <c r="W231" s="72">
        <v>0</v>
      </c>
      <c r="X231" s="73" t="str">
        <f t="shared" si="557"/>
        <v/>
      </c>
      <c r="Y231" s="16" t="str">
        <f t="shared" si="611"/>
        <v/>
      </c>
      <c r="Z231" s="74">
        <v>2443</v>
      </c>
      <c r="AA231" s="75">
        <f>IFERROR(IF(Z231&gt;1,Z231*0.9,""),"")</f>
        <v>2198.7000000000003</v>
      </c>
      <c r="AB231" s="75">
        <v>438</v>
      </c>
      <c r="AC231" s="76">
        <f t="shared" si="558"/>
        <v>1785</v>
      </c>
      <c r="AD231" s="18">
        <f t="shared" si="612"/>
        <v>0.18815663801337165</v>
      </c>
      <c r="AE231" s="71">
        <v>0</v>
      </c>
      <c r="AF231" s="72" t="str">
        <f>IFERROR(IF(AE231&gt;1,AE231*0.9,""),"")</f>
        <v/>
      </c>
      <c r="AG231" s="72">
        <v>0</v>
      </c>
      <c r="AH231" s="73" t="str">
        <f t="shared" si="559"/>
        <v/>
      </c>
      <c r="AI231" s="16" t="str">
        <f t="shared" si="613"/>
        <v/>
      </c>
      <c r="AJ231" s="74">
        <v>2166</v>
      </c>
      <c r="AK231" s="75">
        <f>IFERROR(IF(AJ231&gt;1,AJ231*0.9,""),"")</f>
        <v>1949.4</v>
      </c>
      <c r="AL231" s="75">
        <v>633</v>
      </c>
      <c r="AM231" s="76">
        <f t="shared" si="560"/>
        <v>1590</v>
      </c>
      <c r="AN231" s="18">
        <f t="shared" si="614"/>
        <v>0.18436441982148358</v>
      </c>
      <c r="AO231" s="71">
        <v>2166</v>
      </c>
      <c r="AP231" s="72">
        <f>IFERROR(IF(AO231&gt;1,AO231*0.9,""),"")</f>
        <v>1949.4</v>
      </c>
      <c r="AQ231" s="72">
        <v>633</v>
      </c>
      <c r="AR231" s="73">
        <f t="shared" si="561"/>
        <v>1590</v>
      </c>
      <c r="AS231" s="16">
        <f t="shared" si="615"/>
        <v>0.18436441982148358</v>
      </c>
      <c r="AT231" s="74">
        <v>0</v>
      </c>
      <c r="AU231" s="75" t="str">
        <f>IFERROR(IF(AT231&gt;1,AT231*0.9,""),"")</f>
        <v/>
      </c>
      <c r="AV231" s="75">
        <v>0</v>
      </c>
      <c r="AW231" s="76" t="str">
        <f t="shared" si="562"/>
        <v/>
      </c>
      <c r="AX231" s="18" t="str">
        <f t="shared" si="597"/>
        <v/>
      </c>
      <c r="AY231" s="71">
        <v>2610</v>
      </c>
      <c r="AZ231" s="72">
        <f>IFERROR(IF(AY231&gt;1,AY231*0.9,""),"")</f>
        <v>2349</v>
      </c>
      <c r="BA231" s="72">
        <v>316</v>
      </c>
      <c r="BB231" s="73">
        <f t="shared" si="563"/>
        <v>1907</v>
      </c>
      <c r="BC231" s="16">
        <f t="shared" si="616"/>
        <v>0.18816517667092381</v>
      </c>
    </row>
    <row r="232" spans="1:55" s="5" customFormat="1" ht="12.75" customHeight="1" thickBot="1">
      <c r="A232" s="44" t="s">
        <v>281</v>
      </c>
      <c r="B232" s="38" t="s">
        <v>171</v>
      </c>
      <c r="C232" s="9"/>
      <c r="D232" s="51">
        <v>1.19</v>
      </c>
      <c r="E232" s="2" t="s">
        <v>321</v>
      </c>
      <c r="F232" s="85">
        <v>3189</v>
      </c>
      <c r="G232" s="85">
        <v>2899</v>
      </c>
      <c r="H232" s="144">
        <v>2175</v>
      </c>
      <c r="I232" s="144">
        <v>62</v>
      </c>
      <c r="J232" s="99">
        <f t="shared" si="581"/>
        <v>2113</v>
      </c>
      <c r="K232" s="78">
        <v>2221</v>
      </c>
      <c r="L232" s="79">
        <f>IFERROR(IF(K232&gt;1,K232*0.9,""),"")</f>
        <v>1998.9</v>
      </c>
      <c r="M232" s="79">
        <v>488</v>
      </c>
      <c r="N232" s="80">
        <f t="shared" si="555"/>
        <v>1625</v>
      </c>
      <c r="O232" s="17">
        <f t="shared" si="609"/>
        <v>0.18705287908349597</v>
      </c>
      <c r="P232" s="81">
        <v>0</v>
      </c>
      <c r="Q232" s="82" t="str">
        <f>IFERROR(IF(P232&gt;1,P232*0.9,""),"")</f>
        <v/>
      </c>
      <c r="R232" s="82">
        <v>0</v>
      </c>
      <c r="S232" s="83" t="str">
        <f t="shared" si="556"/>
        <v/>
      </c>
      <c r="T232" s="19" t="str">
        <f t="shared" si="610"/>
        <v/>
      </c>
      <c r="U232" s="78">
        <v>0</v>
      </c>
      <c r="V232" s="79" t="str">
        <f>IFERROR(IF(U232&gt;1,U232*0.9,""),"")</f>
        <v/>
      </c>
      <c r="W232" s="79">
        <v>0</v>
      </c>
      <c r="X232" s="80" t="str">
        <f t="shared" si="557"/>
        <v/>
      </c>
      <c r="Y232" s="17" t="str">
        <f t="shared" si="611"/>
        <v/>
      </c>
      <c r="Z232" s="81">
        <v>2221</v>
      </c>
      <c r="AA232" s="82">
        <f>IFERROR(IF(Z232&gt;1,Z232*0.9,""),"")</f>
        <v>1998.9</v>
      </c>
      <c r="AB232" s="82">
        <v>489</v>
      </c>
      <c r="AC232" s="83">
        <f t="shared" si="558"/>
        <v>1624</v>
      </c>
      <c r="AD232" s="19">
        <f t="shared" si="612"/>
        <v>0.18755315423482918</v>
      </c>
      <c r="AE232" s="78">
        <v>0</v>
      </c>
      <c r="AF232" s="79" t="str">
        <f>IFERROR(IF(AE232&gt;1,AE232*0.9,""),"")</f>
        <v/>
      </c>
      <c r="AG232" s="79">
        <v>0</v>
      </c>
      <c r="AH232" s="80" t="str">
        <f t="shared" si="559"/>
        <v/>
      </c>
      <c r="AI232" s="17" t="str">
        <f t="shared" si="613"/>
        <v/>
      </c>
      <c r="AJ232" s="81">
        <v>1999</v>
      </c>
      <c r="AK232" s="82">
        <f>IFERROR(IF(AJ232&gt;1,AJ232*0.9,""),"")</f>
        <v>1799.1000000000001</v>
      </c>
      <c r="AL232" s="82">
        <v>645</v>
      </c>
      <c r="AM232" s="83">
        <f t="shared" si="560"/>
        <v>1468</v>
      </c>
      <c r="AN232" s="19">
        <f t="shared" si="614"/>
        <v>0.18403646267578239</v>
      </c>
      <c r="AO232" s="78">
        <v>1999</v>
      </c>
      <c r="AP232" s="79">
        <f>IFERROR(IF(AO232&gt;1,AO232*0.9,""),"")</f>
        <v>1799.1000000000001</v>
      </c>
      <c r="AQ232" s="79">
        <v>645</v>
      </c>
      <c r="AR232" s="80">
        <f t="shared" si="561"/>
        <v>1468</v>
      </c>
      <c r="AS232" s="17">
        <f t="shared" si="615"/>
        <v>0.18403646267578239</v>
      </c>
      <c r="AT232" s="81">
        <v>0</v>
      </c>
      <c r="AU232" s="82" t="str">
        <f>IFERROR(IF(AT232&gt;1,AT232*0.9,""),"")</f>
        <v/>
      </c>
      <c r="AV232" s="82">
        <v>0</v>
      </c>
      <c r="AW232" s="83" t="str">
        <f t="shared" si="562"/>
        <v/>
      </c>
      <c r="AX232" s="19" t="str">
        <f t="shared" si="597"/>
        <v/>
      </c>
      <c r="AY232" s="78">
        <v>2443</v>
      </c>
      <c r="AZ232" s="79">
        <f>IFERROR(IF(AY232&gt;1,AY232*0.9,""),"")</f>
        <v>2198.7000000000003</v>
      </c>
      <c r="BA232" s="79">
        <v>328</v>
      </c>
      <c r="BB232" s="80">
        <f t="shared" si="563"/>
        <v>1785</v>
      </c>
      <c r="BC232" s="17">
        <f t="shared" si="616"/>
        <v>0.18815663801337165</v>
      </c>
    </row>
    <row r="233" spans="1:55" s="5" customFormat="1" ht="12.75" customHeight="1">
      <c r="A233" s="45" t="s">
        <v>78</v>
      </c>
      <c r="B233" s="36" t="s">
        <v>171</v>
      </c>
      <c r="C233" s="6"/>
      <c r="D233" s="52">
        <v>0.14000000000000001</v>
      </c>
      <c r="E233" s="7" t="s">
        <v>220</v>
      </c>
      <c r="F233" s="86">
        <v>1099</v>
      </c>
      <c r="G233" s="86">
        <v>999</v>
      </c>
      <c r="H233" s="145">
        <v>743</v>
      </c>
      <c r="I233" s="145">
        <v>6</v>
      </c>
      <c r="J233" s="95">
        <f t="shared" si="581"/>
        <v>737</v>
      </c>
      <c r="K233" s="108">
        <v>832</v>
      </c>
      <c r="L233" s="109">
        <f t="shared" ref="L233:L242" si="617">IFERROR(IF(K233&gt;1,K233*0.9,""),"")</f>
        <v>748.80000000000007</v>
      </c>
      <c r="M233" s="109">
        <v>122</v>
      </c>
      <c r="N233" s="112">
        <f t="shared" si="555"/>
        <v>615</v>
      </c>
      <c r="O233" s="15">
        <f t="shared" ref="O233:O244" si="618">IFERROR(IF((IFERROR(IF(M233&gt;1,(L233-N233)/L233,""),(($G233*0.9)-N233)/($G233*0.9)))&gt;1%,IFERROR(IF(M233&gt;1,(L233-N233)/L233,""),(($G233*0.9)-N233)/($G233*0.9)),""),"")</f>
        <v>0.17868589743589752</v>
      </c>
      <c r="P233" s="110">
        <v>0</v>
      </c>
      <c r="Q233" s="111" t="str">
        <f t="shared" ref="Q233:Q242" si="619">IFERROR(IF(P233&gt;1,P233*0.9,""),"")</f>
        <v/>
      </c>
      <c r="R233" s="111">
        <v>0</v>
      </c>
      <c r="S233" s="113" t="str">
        <f t="shared" si="556"/>
        <v/>
      </c>
      <c r="T233" s="20" t="str">
        <f t="shared" ref="T233:T244" si="620">IFERROR(IF((IFERROR(IF(R233&gt;1,(Q233-S233)/Q233,""),(($G233*0.9)-S233)/($G233*0.9)))&gt;1%,IFERROR(IF(R233&gt;1,(Q233-S233)/Q233,""),(($G233*0.9)-S233)/($G233*0.9)),""),"")</f>
        <v/>
      </c>
      <c r="U233" s="108">
        <v>0</v>
      </c>
      <c r="V233" s="109" t="str">
        <f t="shared" ref="V233:V242" si="621">IFERROR(IF(U233&gt;1,U233*0.9,""),"")</f>
        <v/>
      </c>
      <c r="W233" s="109">
        <v>0</v>
      </c>
      <c r="X233" s="112" t="str">
        <f t="shared" si="557"/>
        <v/>
      </c>
      <c r="Y233" s="15" t="str">
        <f t="shared" ref="Y233:Y244" si="622">IFERROR(IF((IFERROR(IF(W233&gt;1,(V233-X233)/V233,""),(($G233*0.9)-X233)/($G233*0.9)))&gt;1%,IFERROR(IF(W233&gt;1,(V233-X233)/V233,""),(($G233*0.9)-X233)/($G233*0.9)),""),"")</f>
        <v/>
      </c>
      <c r="Z233" s="110">
        <v>832</v>
      </c>
      <c r="AA233" s="111">
        <f t="shared" ref="AA233:AA242" si="623">IFERROR(IF(Z233&gt;1,Z233*0.9,""),"")</f>
        <v>748.80000000000007</v>
      </c>
      <c r="AB233" s="111">
        <v>122</v>
      </c>
      <c r="AC233" s="113">
        <f t="shared" si="558"/>
        <v>615</v>
      </c>
      <c r="AD233" s="20">
        <f t="shared" ref="AD233:AD244" si="624">IFERROR(IF((IFERROR(IF(AB233&gt;1,(AA233-AC233)/AA233,""),(($G233*0.9)-AC233)/($G233*0.9)))&gt;1%,IFERROR(IF(AB233&gt;1,(AA233-AC233)/AA233,""),(($G233*0.9)-AC233)/($G233*0.9)),""),"")</f>
        <v>0.17868589743589752</v>
      </c>
      <c r="AE233" s="108">
        <v>0</v>
      </c>
      <c r="AF233" s="109" t="str">
        <f t="shared" ref="AF233:AF242" si="625">IFERROR(IF(AE233&gt;1,AE233*0.9,""),"")</f>
        <v/>
      </c>
      <c r="AG233" s="109">
        <v>0</v>
      </c>
      <c r="AH233" s="112" t="str">
        <f t="shared" si="559"/>
        <v/>
      </c>
      <c r="AI233" s="15" t="str">
        <f t="shared" ref="AI233:AI244" si="626">IFERROR(IF((IFERROR(IF(AG233&gt;1,(AF233-AH233)/AF233,""),(($G233*0.9)-AH233)/($G233*0.9)))&gt;1%,IFERROR(IF(AG233&gt;1,(AF233-AH233)/AF233,""),(($G233*0.9)-AH233)/($G233*0.9)),""),"")</f>
        <v/>
      </c>
      <c r="AJ233" s="110">
        <v>777</v>
      </c>
      <c r="AK233" s="111">
        <f t="shared" ref="AK233:AK242" si="627">IFERROR(IF(AJ233&gt;1,AJ233*0.9,""),"")</f>
        <v>699.30000000000007</v>
      </c>
      <c r="AL233" s="111">
        <v>161</v>
      </c>
      <c r="AM233" s="113">
        <f t="shared" si="560"/>
        <v>576</v>
      </c>
      <c r="AN233" s="20">
        <f t="shared" ref="AN233:AN244" si="628">IFERROR(IF((IFERROR(IF(AL233&gt;1,(AK233-AM233)/AK233,""),(($G233*0.9)-AM233)/($G233*0.9)))&gt;1%,IFERROR(IF(AL233&gt;1,(AK233-AM233)/AK233,""),(($G233*0.9)-AM233)/($G233*0.9)),""),"")</f>
        <v>0.1763191763191764</v>
      </c>
      <c r="AO233" s="108">
        <v>777</v>
      </c>
      <c r="AP233" s="109">
        <f t="shared" ref="AP233:AP242" si="629">IFERROR(IF(AO233&gt;1,AO233*0.9,""),"")</f>
        <v>699.30000000000007</v>
      </c>
      <c r="AQ233" s="109">
        <v>161</v>
      </c>
      <c r="AR233" s="112">
        <f t="shared" si="561"/>
        <v>576</v>
      </c>
      <c r="AS233" s="15">
        <f t="shared" ref="AS233:AS244" si="630">IFERROR(IF((IFERROR(IF(AQ233&gt;1,(AP233-AR233)/AP233,""),(($G233*0.9)-AR233)/($G233*0.9)))&gt;1%,IFERROR(IF(AQ233&gt;1,(AP233-AR233)/AP233,""),(($G233*0.9)-AR233)/($G233*0.9)),""),"")</f>
        <v>0.1763191763191764</v>
      </c>
      <c r="AT233" s="110">
        <v>0</v>
      </c>
      <c r="AU233" s="111" t="str">
        <f t="shared" ref="AU233:AU242" si="631">IFERROR(IF(AT233&gt;1,AT233*0.9,""),"")</f>
        <v/>
      </c>
      <c r="AV233" s="111">
        <v>0</v>
      </c>
      <c r="AW233" s="113" t="str">
        <f t="shared" si="562"/>
        <v/>
      </c>
      <c r="AX233" s="20" t="str">
        <f t="shared" si="597"/>
        <v/>
      </c>
      <c r="AY233" s="108">
        <v>832</v>
      </c>
      <c r="AZ233" s="109">
        <f t="shared" ref="AZ233:AZ242" si="632">IFERROR(IF(AY233&gt;1,AY233*0.9,""),"")</f>
        <v>748.80000000000007</v>
      </c>
      <c r="BA233" s="109">
        <v>122</v>
      </c>
      <c r="BB233" s="112">
        <f t="shared" si="563"/>
        <v>615</v>
      </c>
      <c r="BC233" s="15">
        <f t="shared" ref="BC233:BC244" si="633">IFERROR(IF((IFERROR(IF(BA233&gt;1,(AZ233-BB233)/AZ233,""),(($G233*0.9)-BB233)/($G233*0.9)))&gt;1%,IFERROR(IF(BA233&gt;1,(AZ233-BB233)/AZ233,""),(($G233*0.9)-BB233)/($G233*0.9)),""),"")</f>
        <v>0.17868589743589752</v>
      </c>
    </row>
    <row r="234" spans="1:55" s="5" customFormat="1" ht="12.75" customHeight="1" thickBot="1">
      <c r="A234" s="44" t="s">
        <v>79</v>
      </c>
      <c r="B234" s="38" t="s">
        <v>171</v>
      </c>
      <c r="C234" s="9"/>
      <c r="D234" s="51">
        <v>0.18</v>
      </c>
      <c r="E234" s="2" t="s">
        <v>221</v>
      </c>
      <c r="F234" s="85">
        <v>1209</v>
      </c>
      <c r="G234" s="85">
        <v>1099</v>
      </c>
      <c r="H234" s="144">
        <v>817</v>
      </c>
      <c r="I234" s="144">
        <v>6</v>
      </c>
      <c r="J234" s="99">
        <f t="shared" si="581"/>
        <v>811</v>
      </c>
      <c r="K234" s="78">
        <v>943</v>
      </c>
      <c r="L234" s="79">
        <f t="shared" si="617"/>
        <v>848.7</v>
      </c>
      <c r="M234" s="79">
        <v>114</v>
      </c>
      <c r="N234" s="80">
        <f t="shared" si="555"/>
        <v>697</v>
      </c>
      <c r="O234" s="17">
        <f t="shared" si="618"/>
        <v>0.17874396135265705</v>
      </c>
      <c r="P234" s="81">
        <v>0</v>
      </c>
      <c r="Q234" s="82" t="str">
        <f t="shared" si="619"/>
        <v/>
      </c>
      <c r="R234" s="82">
        <v>0</v>
      </c>
      <c r="S234" s="83" t="str">
        <f t="shared" si="556"/>
        <v/>
      </c>
      <c r="T234" s="19" t="str">
        <f t="shared" si="620"/>
        <v/>
      </c>
      <c r="U234" s="78">
        <v>0</v>
      </c>
      <c r="V234" s="79" t="str">
        <f t="shared" si="621"/>
        <v/>
      </c>
      <c r="W234" s="79">
        <v>0</v>
      </c>
      <c r="X234" s="80" t="str">
        <f t="shared" si="557"/>
        <v/>
      </c>
      <c r="Y234" s="17" t="str">
        <f t="shared" si="622"/>
        <v/>
      </c>
      <c r="Z234" s="81">
        <v>943</v>
      </c>
      <c r="AA234" s="82">
        <f t="shared" si="623"/>
        <v>848.7</v>
      </c>
      <c r="AB234" s="82">
        <v>114</v>
      </c>
      <c r="AC234" s="83">
        <f t="shared" si="558"/>
        <v>697</v>
      </c>
      <c r="AD234" s="19">
        <f t="shared" si="624"/>
        <v>0.17874396135265705</v>
      </c>
      <c r="AE234" s="78">
        <v>0</v>
      </c>
      <c r="AF234" s="79" t="str">
        <f t="shared" si="625"/>
        <v/>
      </c>
      <c r="AG234" s="79">
        <v>0</v>
      </c>
      <c r="AH234" s="80" t="str">
        <f t="shared" si="559"/>
        <v/>
      </c>
      <c r="AI234" s="17" t="str">
        <f t="shared" si="626"/>
        <v/>
      </c>
      <c r="AJ234" s="81">
        <v>888</v>
      </c>
      <c r="AK234" s="82">
        <f t="shared" si="627"/>
        <v>799.2</v>
      </c>
      <c r="AL234" s="82">
        <v>154</v>
      </c>
      <c r="AM234" s="83">
        <f t="shared" si="560"/>
        <v>657</v>
      </c>
      <c r="AN234" s="19">
        <f t="shared" si="628"/>
        <v>0.17792792792792797</v>
      </c>
      <c r="AO234" s="78">
        <v>888</v>
      </c>
      <c r="AP234" s="79">
        <f t="shared" si="629"/>
        <v>799.2</v>
      </c>
      <c r="AQ234" s="79">
        <v>154</v>
      </c>
      <c r="AR234" s="80">
        <f t="shared" si="561"/>
        <v>657</v>
      </c>
      <c r="AS234" s="17">
        <f t="shared" si="630"/>
        <v>0.17792792792792797</v>
      </c>
      <c r="AT234" s="81">
        <v>0</v>
      </c>
      <c r="AU234" s="82" t="str">
        <f t="shared" si="631"/>
        <v/>
      </c>
      <c r="AV234" s="82">
        <v>0</v>
      </c>
      <c r="AW234" s="83" t="str">
        <f t="shared" si="562"/>
        <v/>
      </c>
      <c r="AX234" s="19" t="str">
        <f t="shared" si="597"/>
        <v/>
      </c>
      <c r="AY234" s="78">
        <v>943</v>
      </c>
      <c r="AZ234" s="79">
        <f t="shared" si="632"/>
        <v>848.7</v>
      </c>
      <c r="BA234" s="79">
        <v>114</v>
      </c>
      <c r="BB234" s="80">
        <f t="shared" si="563"/>
        <v>697</v>
      </c>
      <c r="BC234" s="17">
        <f t="shared" si="633"/>
        <v>0.17874396135265705</v>
      </c>
    </row>
    <row r="235" spans="1:55" s="5" customFormat="1" ht="12.75" customHeight="1">
      <c r="A235" s="45" t="s">
        <v>297</v>
      </c>
      <c r="B235" s="36" t="s">
        <v>171</v>
      </c>
      <c r="C235" s="6"/>
      <c r="D235" s="52">
        <v>0.22</v>
      </c>
      <c r="E235" s="7" t="s">
        <v>222</v>
      </c>
      <c r="F235" s="86">
        <v>1429</v>
      </c>
      <c r="G235" s="86">
        <v>1299</v>
      </c>
      <c r="H235" s="145">
        <v>957</v>
      </c>
      <c r="I235" s="145">
        <v>4</v>
      </c>
      <c r="J235" s="95">
        <f t="shared" si="581"/>
        <v>953</v>
      </c>
      <c r="K235" s="108">
        <v>999</v>
      </c>
      <c r="L235" s="109">
        <f>IFERROR(IF(K235&gt;1,K235*0.9,""),"")</f>
        <v>899.1</v>
      </c>
      <c r="M235" s="109">
        <v>217</v>
      </c>
      <c r="N235" s="112">
        <f t="shared" si="555"/>
        <v>736</v>
      </c>
      <c r="O235" s="15">
        <f t="shared" si="618"/>
        <v>0.18140362584807032</v>
      </c>
      <c r="P235" s="110">
        <v>0</v>
      </c>
      <c r="Q235" s="111" t="str">
        <f>IFERROR(IF(P235&gt;1,P235*0.9,""),"")</f>
        <v/>
      </c>
      <c r="R235" s="111">
        <v>0</v>
      </c>
      <c r="S235" s="113" t="str">
        <f t="shared" si="556"/>
        <v/>
      </c>
      <c r="T235" s="20" t="str">
        <f t="shared" si="620"/>
        <v/>
      </c>
      <c r="U235" s="108">
        <v>0</v>
      </c>
      <c r="V235" s="109" t="str">
        <f>IFERROR(IF(U235&gt;1,U235*0.9,""),"")</f>
        <v/>
      </c>
      <c r="W235" s="109">
        <v>0</v>
      </c>
      <c r="X235" s="112" t="str">
        <f t="shared" si="557"/>
        <v/>
      </c>
      <c r="Y235" s="15" t="str">
        <f t="shared" si="622"/>
        <v/>
      </c>
      <c r="Z235" s="110">
        <v>999</v>
      </c>
      <c r="AA235" s="111">
        <f>IFERROR(IF(Z235&gt;1,Z235*0.9,""),"")</f>
        <v>899.1</v>
      </c>
      <c r="AB235" s="111">
        <v>217</v>
      </c>
      <c r="AC235" s="113">
        <f t="shared" si="558"/>
        <v>736</v>
      </c>
      <c r="AD235" s="20">
        <f t="shared" si="624"/>
        <v>0.18140362584807032</v>
      </c>
      <c r="AE235" s="108">
        <v>0</v>
      </c>
      <c r="AF235" s="109" t="str">
        <f>IFERROR(IF(AE235&gt;1,AE235*0.9,""),"")</f>
        <v/>
      </c>
      <c r="AG235" s="109">
        <v>0</v>
      </c>
      <c r="AH235" s="112" t="str">
        <f t="shared" si="559"/>
        <v/>
      </c>
      <c r="AI235" s="15" t="str">
        <f t="shared" si="626"/>
        <v/>
      </c>
      <c r="AJ235" s="110">
        <v>888</v>
      </c>
      <c r="AK235" s="111">
        <f>IFERROR(IF(AJ235&gt;1,AJ235*0.9,""),"")</f>
        <v>799.2</v>
      </c>
      <c r="AL235" s="111">
        <v>296</v>
      </c>
      <c r="AM235" s="113">
        <f t="shared" si="560"/>
        <v>657</v>
      </c>
      <c r="AN235" s="20">
        <f t="shared" si="628"/>
        <v>0.17792792792792797</v>
      </c>
      <c r="AO235" s="108">
        <v>888</v>
      </c>
      <c r="AP235" s="109">
        <f>IFERROR(IF(AO235&gt;1,AO235*0.9,""),"")</f>
        <v>799.2</v>
      </c>
      <c r="AQ235" s="109">
        <v>296</v>
      </c>
      <c r="AR235" s="112">
        <f t="shared" si="561"/>
        <v>657</v>
      </c>
      <c r="AS235" s="15">
        <f t="shared" si="630"/>
        <v>0.17792792792792797</v>
      </c>
      <c r="AT235" s="110">
        <v>0</v>
      </c>
      <c r="AU235" s="111" t="str">
        <f>IFERROR(IF(AT235&gt;1,AT235*0.9,""),"")</f>
        <v/>
      </c>
      <c r="AV235" s="111">
        <v>0</v>
      </c>
      <c r="AW235" s="113" t="str">
        <f t="shared" si="562"/>
        <v/>
      </c>
      <c r="AX235" s="20" t="str">
        <f t="shared" si="597"/>
        <v/>
      </c>
      <c r="AY235" s="108">
        <v>999</v>
      </c>
      <c r="AZ235" s="109">
        <f>IFERROR(IF(AY235&gt;1,AY235*0.9,""),"")</f>
        <v>899.1</v>
      </c>
      <c r="BA235" s="109">
        <v>217</v>
      </c>
      <c r="BB235" s="112">
        <f t="shared" si="563"/>
        <v>736</v>
      </c>
      <c r="BC235" s="15">
        <f t="shared" si="633"/>
        <v>0.18140362584807032</v>
      </c>
    </row>
    <row r="236" spans="1:55" s="5" customFormat="1" ht="12.75" customHeight="1">
      <c r="A236" s="43" t="s">
        <v>80</v>
      </c>
      <c r="B236" s="40" t="s">
        <v>171</v>
      </c>
      <c r="C236" s="4"/>
      <c r="D236" s="50">
        <v>0.22</v>
      </c>
      <c r="E236" s="41" t="s">
        <v>222</v>
      </c>
      <c r="F236" s="84">
        <v>1209</v>
      </c>
      <c r="G236" s="84">
        <v>1099</v>
      </c>
      <c r="H236" s="143">
        <v>817</v>
      </c>
      <c r="I236" s="143">
        <v>11</v>
      </c>
      <c r="J236" s="97">
        <f t="shared" si="581"/>
        <v>806</v>
      </c>
      <c r="K236" s="71">
        <v>888</v>
      </c>
      <c r="L236" s="72">
        <f t="shared" si="617"/>
        <v>799.2</v>
      </c>
      <c r="M236" s="72">
        <v>153</v>
      </c>
      <c r="N236" s="73">
        <f t="shared" si="555"/>
        <v>653</v>
      </c>
      <c r="O236" s="16">
        <f t="shared" si="618"/>
        <v>0.18293293293293297</v>
      </c>
      <c r="P236" s="74">
        <v>0</v>
      </c>
      <c r="Q236" s="75" t="str">
        <f t="shared" si="619"/>
        <v/>
      </c>
      <c r="R236" s="75">
        <v>0</v>
      </c>
      <c r="S236" s="76" t="str">
        <f t="shared" si="556"/>
        <v/>
      </c>
      <c r="T236" s="18" t="str">
        <f t="shared" si="620"/>
        <v/>
      </c>
      <c r="U236" s="71">
        <v>0</v>
      </c>
      <c r="V236" s="72" t="str">
        <f t="shared" si="621"/>
        <v/>
      </c>
      <c r="W236" s="72">
        <v>0</v>
      </c>
      <c r="X236" s="73" t="str">
        <f t="shared" si="557"/>
        <v/>
      </c>
      <c r="Y236" s="16" t="str">
        <f t="shared" si="622"/>
        <v/>
      </c>
      <c r="Z236" s="74">
        <v>888</v>
      </c>
      <c r="AA236" s="75">
        <f t="shared" si="623"/>
        <v>799.2</v>
      </c>
      <c r="AB236" s="75">
        <v>153</v>
      </c>
      <c r="AC236" s="76">
        <f t="shared" si="558"/>
        <v>653</v>
      </c>
      <c r="AD236" s="18">
        <f t="shared" si="624"/>
        <v>0.18293293293293297</v>
      </c>
      <c r="AE236" s="71">
        <v>0</v>
      </c>
      <c r="AF236" s="72" t="str">
        <f t="shared" si="625"/>
        <v/>
      </c>
      <c r="AG236" s="72">
        <v>0</v>
      </c>
      <c r="AH236" s="73" t="str">
        <f t="shared" si="559"/>
        <v/>
      </c>
      <c r="AI236" s="16" t="str">
        <f t="shared" si="626"/>
        <v/>
      </c>
      <c r="AJ236" s="74">
        <v>777</v>
      </c>
      <c r="AK236" s="75">
        <f t="shared" si="627"/>
        <v>699.30000000000007</v>
      </c>
      <c r="AL236" s="75">
        <v>232</v>
      </c>
      <c r="AM236" s="76">
        <f t="shared" si="560"/>
        <v>574</v>
      </c>
      <c r="AN236" s="18">
        <f t="shared" si="628"/>
        <v>0.17917917917917925</v>
      </c>
      <c r="AO236" s="71">
        <v>777</v>
      </c>
      <c r="AP236" s="72">
        <f t="shared" si="629"/>
        <v>699.30000000000007</v>
      </c>
      <c r="AQ236" s="72">
        <v>232</v>
      </c>
      <c r="AR236" s="73">
        <f t="shared" si="561"/>
        <v>574</v>
      </c>
      <c r="AS236" s="16">
        <f t="shared" si="630"/>
        <v>0.17917917917917925</v>
      </c>
      <c r="AT236" s="74">
        <v>0</v>
      </c>
      <c r="AU236" s="75" t="str">
        <f t="shared" si="631"/>
        <v/>
      </c>
      <c r="AV236" s="75">
        <v>0</v>
      </c>
      <c r="AW236" s="76" t="str">
        <f t="shared" si="562"/>
        <v/>
      </c>
      <c r="AX236" s="18" t="str">
        <f t="shared" si="597"/>
        <v/>
      </c>
      <c r="AY236" s="71">
        <v>888</v>
      </c>
      <c r="AZ236" s="72">
        <f t="shared" si="632"/>
        <v>799.2</v>
      </c>
      <c r="BA236" s="72">
        <v>153</v>
      </c>
      <c r="BB236" s="73">
        <f t="shared" si="563"/>
        <v>653</v>
      </c>
      <c r="BC236" s="16">
        <f t="shared" si="633"/>
        <v>0.18293293293293297</v>
      </c>
    </row>
    <row r="237" spans="1:55" s="5" customFormat="1" ht="12.75" customHeight="1">
      <c r="A237" s="43" t="s">
        <v>298</v>
      </c>
      <c r="B237" s="40" t="s">
        <v>171</v>
      </c>
      <c r="C237" s="4"/>
      <c r="D237" s="50">
        <v>0.27</v>
      </c>
      <c r="E237" s="41" t="s">
        <v>223</v>
      </c>
      <c r="F237" s="84">
        <v>1539</v>
      </c>
      <c r="G237" s="84">
        <v>1399</v>
      </c>
      <c r="H237" s="143">
        <v>1050</v>
      </c>
      <c r="I237" s="143">
        <v>24</v>
      </c>
      <c r="J237" s="97">
        <f t="shared" si="581"/>
        <v>1026</v>
      </c>
      <c r="K237" s="71">
        <v>1110</v>
      </c>
      <c r="L237" s="72">
        <f>IFERROR(IF(K237&gt;1,K237*0.9,""),"")</f>
        <v>999</v>
      </c>
      <c r="M237" s="72">
        <v>209</v>
      </c>
      <c r="N237" s="73">
        <f t="shared" si="555"/>
        <v>817</v>
      </c>
      <c r="O237" s="16">
        <f t="shared" si="618"/>
        <v>0.18218218218218218</v>
      </c>
      <c r="P237" s="74">
        <v>0</v>
      </c>
      <c r="Q237" s="75" t="str">
        <f>IFERROR(IF(P237&gt;1,P237*0.9,""),"")</f>
        <v/>
      </c>
      <c r="R237" s="75">
        <v>0</v>
      </c>
      <c r="S237" s="76" t="str">
        <f t="shared" si="556"/>
        <v/>
      </c>
      <c r="T237" s="18" t="str">
        <f t="shared" si="620"/>
        <v/>
      </c>
      <c r="U237" s="71">
        <v>0</v>
      </c>
      <c r="V237" s="72" t="str">
        <f>IFERROR(IF(U237&gt;1,U237*0.9,""),"")</f>
        <v/>
      </c>
      <c r="W237" s="72">
        <v>0</v>
      </c>
      <c r="X237" s="73" t="str">
        <f t="shared" si="557"/>
        <v/>
      </c>
      <c r="Y237" s="16" t="str">
        <f t="shared" si="622"/>
        <v/>
      </c>
      <c r="Z237" s="74">
        <v>1110</v>
      </c>
      <c r="AA237" s="75">
        <f>IFERROR(IF(Z237&gt;1,Z237*0.9,""),"")</f>
        <v>999</v>
      </c>
      <c r="AB237" s="75">
        <v>209</v>
      </c>
      <c r="AC237" s="76">
        <f t="shared" si="558"/>
        <v>817</v>
      </c>
      <c r="AD237" s="18">
        <f t="shared" si="624"/>
        <v>0.18218218218218218</v>
      </c>
      <c r="AE237" s="71">
        <v>0</v>
      </c>
      <c r="AF237" s="72" t="str">
        <f>IFERROR(IF(AE237&gt;1,AE237*0.9,""),"")</f>
        <v/>
      </c>
      <c r="AG237" s="72">
        <v>0</v>
      </c>
      <c r="AH237" s="73" t="str">
        <f t="shared" si="559"/>
        <v/>
      </c>
      <c r="AI237" s="16" t="str">
        <f t="shared" si="626"/>
        <v/>
      </c>
      <c r="AJ237" s="74">
        <v>999</v>
      </c>
      <c r="AK237" s="75">
        <f>IFERROR(IF(AJ237&gt;1,AJ237*0.9,""),"")</f>
        <v>899.1</v>
      </c>
      <c r="AL237" s="75">
        <v>288</v>
      </c>
      <c r="AM237" s="76">
        <f t="shared" si="560"/>
        <v>738</v>
      </c>
      <c r="AN237" s="18">
        <f t="shared" si="628"/>
        <v>0.17917917917917919</v>
      </c>
      <c r="AO237" s="71">
        <v>999</v>
      </c>
      <c r="AP237" s="72">
        <f>IFERROR(IF(AO237&gt;1,AO237*0.9,""),"")</f>
        <v>899.1</v>
      </c>
      <c r="AQ237" s="72">
        <v>288</v>
      </c>
      <c r="AR237" s="73">
        <f t="shared" si="561"/>
        <v>738</v>
      </c>
      <c r="AS237" s="16">
        <f t="shared" si="630"/>
        <v>0.17917917917917919</v>
      </c>
      <c r="AT237" s="74">
        <v>0</v>
      </c>
      <c r="AU237" s="75" t="str">
        <f>IFERROR(IF(AT237&gt;1,AT237*0.9,""),"")</f>
        <v/>
      </c>
      <c r="AV237" s="75">
        <v>0</v>
      </c>
      <c r="AW237" s="76" t="str">
        <f t="shared" si="562"/>
        <v/>
      </c>
      <c r="AX237" s="18" t="str">
        <f t="shared" si="597"/>
        <v/>
      </c>
      <c r="AY237" s="71">
        <v>1110</v>
      </c>
      <c r="AZ237" s="72">
        <f>IFERROR(IF(AY237&gt;1,AY237*0.9,""),"")</f>
        <v>999</v>
      </c>
      <c r="BA237" s="72">
        <v>209</v>
      </c>
      <c r="BB237" s="73">
        <f t="shared" si="563"/>
        <v>817</v>
      </c>
      <c r="BC237" s="16">
        <f t="shared" si="633"/>
        <v>0.18218218218218218</v>
      </c>
    </row>
    <row r="238" spans="1:55" s="5" customFormat="1" ht="12.75" customHeight="1" thickBot="1">
      <c r="A238" s="44" t="s">
        <v>81</v>
      </c>
      <c r="B238" s="38" t="s">
        <v>171</v>
      </c>
      <c r="C238" s="42"/>
      <c r="D238" s="51">
        <v>0.27</v>
      </c>
      <c r="E238" s="2" t="s">
        <v>223</v>
      </c>
      <c r="F238" s="85">
        <v>1319</v>
      </c>
      <c r="G238" s="85">
        <v>1199</v>
      </c>
      <c r="H238" s="144">
        <v>890</v>
      </c>
      <c r="I238" s="144">
        <v>10</v>
      </c>
      <c r="J238" s="99">
        <f t="shared" si="581"/>
        <v>880</v>
      </c>
      <c r="K238" s="78">
        <v>999</v>
      </c>
      <c r="L238" s="79">
        <f>IFERROR(IF(K238&gt;1,K238*0.9,""),"")</f>
        <v>899.1</v>
      </c>
      <c r="M238" s="79">
        <v>145</v>
      </c>
      <c r="N238" s="80">
        <f t="shared" si="555"/>
        <v>735</v>
      </c>
      <c r="O238" s="17">
        <f t="shared" si="618"/>
        <v>0.18251584918251587</v>
      </c>
      <c r="P238" s="81">
        <v>0</v>
      </c>
      <c r="Q238" s="82" t="str">
        <f>IFERROR(IF(P238&gt;1,P238*0.9,""),"")</f>
        <v/>
      </c>
      <c r="R238" s="82">
        <v>0</v>
      </c>
      <c r="S238" s="83" t="str">
        <f t="shared" si="556"/>
        <v/>
      </c>
      <c r="T238" s="19" t="str">
        <f t="shared" si="620"/>
        <v/>
      </c>
      <c r="U238" s="78">
        <v>0</v>
      </c>
      <c r="V238" s="79" t="str">
        <f>IFERROR(IF(U238&gt;1,U238*0.9,""),"")</f>
        <v/>
      </c>
      <c r="W238" s="79">
        <v>0</v>
      </c>
      <c r="X238" s="80" t="str">
        <f t="shared" si="557"/>
        <v/>
      </c>
      <c r="Y238" s="17" t="str">
        <f t="shared" si="622"/>
        <v/>
      </c>
      <c r="Z238" s="81">
        <v>999</v>
      </c>
      <c r="AA238" s="82">
        <f>IFERROR(IF(Z238&gt;1,Z238*0.9,""),"")</f>
        <v>899.1</v>
      </c>
      <c r="AB238" s="82">
        <v>145</v>
      </c>
      <c r="AC238" s="83">
        <f t="shared" si="558"/>
        <v>735</v>
      </c>
      <c r="AD238" s="19">
        <f t="shared" si="624"/>
        <v>0.18251584918251587</v>
      </c>
      <c r="AE238" s="78">
        <v>0</v>
      </c>
      <c r="AF238" s="79" t="str">
        <f>IFERROR(IF(AE238&gt;1,AE238*0.9,""),"")</f>
        <v/>
      </c>
      <c r="AG238" s="79">
        <v>0</v>
      </c>
      <c r="AH238" s="80" t="str">
        <f t="shared" si="559"/>
        <v/>
      </c>
      <c r="AI238" s="17" t="str">
        <f t="shared" si="626"/>
        <v/>
      </c>
      <c r="AJ238" s="81">
        <v>888</v>
      </c>
      <c r="AK238" s="82">
        <f>IFERROR(IF(AJ238&gt;1,AJ238*0.9,""),"")</f>
        <v>799.2</v>
      </c>
      <c r="AL238" s="82">
        <v>225</v>
      </c>
      <c r="AM238" s="83">
        <f t="shared" si="560"/>
        <v>655</v>
      </c>
      <c r="AN238" s="19">
        <f t="shared" si="628"/>
        <v>0.18043043043043047</v>
      </c>
      <c r="AO238" s="78">
        <v>888</v>
      </c>
      <c r="AP238" s="79">
        <f>IFERROR(IF(AO238&gt;1,AO238*0.9,""),"")</f>
        <v>799.2</v>
      </c>
      <c r="AQ238" s="79">
        <v>225</v>
      </c>
      <c r="AR238" s="80">
        <f t="shared" si="561"/>
        <v>655</v>
      </c>
      <c r="AS238" s="17">
        <f t="shared" si="630"/>
        <v>0.18043043043043047</v>
      </c>
      <c r="AT238" s="81">
        <v>0</v>
      </c>
      <c r="AU238" s="82" t="str">
        <f>IFERROR(IF(AT238&gt;1,AT238*0.9,""),"")</f>
        <v/>
      </c>
      <c r="AV238" s="82">
        <v>0</v>
      </c>
      <c r="AW238" s="83" t="str">
        <f t="shared" si="562"/>
        <v/>
      </c>
      <c r="AX238" s="19" t="str">
        <f t="shared" si="597"/>
        <v/>
      </c>
      <c r="AY238" s="78">
        <v>999</v>
      </c>
      <c r="AZ238" s="79">
        <f>IFERROR(IF(AY238&gt;1,AY238*0.9,""),"")</f>
        <v>899.1</v>
      </c>
      <c r="BA238" s="79">
        <v>145</v>
      </c>
      <c r="BB238" s="80">
        <f t="shared" si="563"/>
        <v>735</v>
      </c>
      <c r="BC238" s="17">
        <f t="shared" si="633"/>
        <v>0.18251584918251587</v>
      </c>
    </row>
    <row r="239" spans="1:55" s="5" customFormat="1" ht="13.5" customHeight="1">
      <c r="A239" s="45" t="s">
        <v>83</v>
      </c>
      <c r="B239" s="36" t="s">
        <v>171</v>
      </c>
      <c r="C239" s="6"/>
      <c r="D239" s="52">
        <v>0.79</v>
      </c>
      <c r="E239" s="7" t="s">
        <v>253</v>
      </c>
      <c r="F239" s="86">
        <v>2199</v>
      </c>
      <c r="G239" s="86">
        <v>1999</v>
      </c>
      <c r="H239" s="145">
        <v>1485</v>
      </c>
      <c r="I239" s="145">
        <v>19</v>
      </c>
      <c r="J239" s="95">
        <f t="shared" si="581"/>
        <v>1466</v>
      </c>
      <c r="K239" s="108">
        <v>1666</v>
      </c>
      <c r="L239" s="109">
        <f t="shared" si="617"/>
        <v>1499.4</v>
      </c>
      <c r="M239" s="109">
        <v>242</v>
      </c>
      <c r="N239" s="112">
        <f t="shared" si="555"/>
        <v>1224</v>
      </c>
      <c r="O239" s="15">
        <f t="shared" si="618"/>
        <v>0.18367346938775514</v>
      </c>
      <c r="P239" s="110">
        <v>0</v>
      </c>
      <c r="Q239" s="111" t="str">
        <f t="shared" si="619"/>
        <v/>
      </c>
      <c r="R239" s="111">
        <v>0</v>
      </c>
      <c r="S239" s="113" t="str">
        <f t="shared" si="556"/>
        <v/>
      </c>
      <c r="T239" s="20" t="str">
        <f t="shared" si="620"/>
        <v/>
      </c>
      <c r="U239" s="108">
        <v>0</v>
      </c>
      <c r="V239" s="109" t="str">
        <f t="shared" si="621"/>
        <v/>
      </c>
      <c r="W239" s="109">
        <v>0</v>
      </c>
      <c r="X239" s="112" t="str">
        <f t="shared" si="557"/>
        <v/>
      </c>
      <c r="Y239" s="15" t="str">
        <f t="shared" si="622"/>
        <v/>
      </c>
      <c r="Z239" s="110">
        <v>1666</v>
      </c>
      <c r="AA239" s="111">
        <f t="shared" si="623"/>
        <v>1499.4</v>
      </c>
      <c r="AB239" s="111">
        <v>242</v>
      </c>
      <c r="AC239" s="113">
        <f t="shared" si="558"/>
        <v>1224</v>
      </c>
      <c r="AD239" s="20">
        <f t="shared" si="624"/>
        <v>0.18367346938775514</v>
      </c>
      <c r="AE239" s="108">
        <v>0</v>
      </c>
      <c r="AF239" s="109" t="str">
        <f t="shared" si="625"/>
        <v/>
      </c>
      <c r="AG239" s="109">
        <v>0</v>
      </c>
      <c r="AH239" s="112" t="str">
        <f t="shared" si="559"/>
        <v/>
      </c>
      <c r="AI239" s="15" t="str">
        <f t="shared" si="626"/>
        <v/>
      </c>
      <c r="AJ239" s="110">
        <v>1666</v>
      </c>
      <c r="AK239" s="111">
        <f t="shared" si="627"/>
        <v>1499.4</v>
      </c>
      <c r="AL239" s="111">
        <v>220</v>
      </c>
      <c r="AM239" s="113">
        <f t="shared" si="560"/>
        <v>1246</v>
      </c>
      <c r="AN239" s="20">
        <f t="shared" si="628"/>
        <v>0.1690009337068161</v>
      </c>
      <c r="AO239" s="108">
        <v>1666</v>
      </c>
      <c r="AP239" s="109">
        <f t="shared" si="629"/>
        <v>1499.4</v>
      </c>
      <c r="AQ239" s="109">
        <v>220</v>
      </c>
      <c r="AR239" s="112">
        <f t="shared" si="561"/>
        <v>1246</v>
      </c>
      <c r="AS239" s="15">
        <f t="shared" si="630"/>
        <v>0.1690009337068161</v>
      </c>
      <c r="AT239" s="110">
        <v>0</v>
      </c>
      <c r="AU239" s="111" t="str">
        <f t="shared" si="631"/>
        <v/>
      </c>
      <c r="AV239" s="111">
        <v>0</v>
      </c>
      <c r="AW239" s="113" t="str">
        <f t="shared" si="562"/>
        <v/>
      </c>
      <c r="AX239" s="20" t="str">
        <f t="shared" si="597"/>
        <v/>
      </c>
      <c r="AY239" s="108">
        <v>1666</v>
      </c>
      <c r="AZ239" s="109">
        <f t="shared" si="632"/>
        <v>1499.4</v>
      </c>
      <c r="BA239" s="109">
        <v>242</v>
      </c>
      <c r="BB239" s="112">
        <f t="shared" si="563"/>
        <v>1224</v>
      </c>
      <c r="BC239" s="15">
        <f t="shared" si="633"/>
        <v>0.18367346938775514</v>
      </c>
    </row>
    <row r="240" spans="1:55" s="5" customFormat="1" ht="12.75" customHeight="1" thickBot="1">
      <c r="A240" s="44" t="s">
        <v>82</v>
      </c>
      <c r="B240" s="38" t="s">
        <v>171</v>
      </c>
      <c r="C240" s="9"/>
      <c r="D240" s="51">
        <v>0.79</v>
      </c>
      <c r="E240" s="2" t="s">
        <v>253</v>
      </c>
      <c r="F240" s="85">
        <v>1979</v>
      </c>
      <c r="G240" s="85">
        <v>1799</v>
      </c>
      <c r="H240" s="144">
        <v>1336</v>
      </c>
      <c r="I240" s="144">
        <v>16</v>
      </c>
      <c r="J240" s="99">
        <f t="shared" si="581"/>
        <v>1320</v>
      </c>
      <c r="K240" s="78">
        <v>1554</v>
      </c>
      <c r="L240" s="79">
        <f t="shared" si="617"/>
        <v>1398.6000000000001</v>
      </c>
      <c r="M240" s="79">
        <v>177</v>
      </c>
      <c r="N240" s="80">
        <f t="shared" si="555"/>
        <v>1143</v>
      </c>
      <c r="O240" s="17">
        <f t="shared" si="618"/>
        <v>0.18275418275418284</v>
      </c>
      <c r="P240" s="81">
        <v>0</v>
      </c>
      <c r="Q240" s="82" t="str">
        <f t="shared" si="619"/>
        <v/>
      </c>
      <c r="R240" s="82">
        <v>0</v>
      </c>
      <c r="S240" s="83" t="str">
        <f t="shared" si="556"/>
        <v/>
      </c>
      <c r="T240" s="19" t="str">
        <f t="shared" si="620"/>
        <v/>
      </c>
      <c r="U240" s="78">
        <v>0</v>
      </c>
      <c r="V240" s="79" t="str">
        <f t="shared" si="621"/>
        <v/>
      </c>
      <c r="W240" s="79">
        <v>0</v>
      </c>
      <c r="X240" s="80" t="str">
        <f t="shared" si="557"/>
        <v/>
      </c>
      <c r="Y240" s="17" t="str">
        <f t="shared" si="622"/>
        <v/>
      </c>
      <c r="Z240" s="81">
        <v>1554</v>
      </c>
      <c r="AA240" s="82">
        <f t="shared" si="623"/>
        <v>1398.6000000000001</v>
      </c>
      <c r="AB240" s="82">
        <v>177</v>
      </c>
      <c r="AC240" s="83">
        <f t="shared" si="558"/>
        <v>1143</v>
      </c>
      <c r="AD240" s="19">
        <f t="shared" si="624"/>
        <v>0.18275418275418284</v>
      </c>
      <c r="AE240" s="78">
        <v>0</v>
      </c>
      <c r="AF240" s="79" t="str">
        <f t="shared" si="625"/>
        <v/>
      </c>
      <c r="AG240" s="79">
        <v>0</v>
      </c>
      <c r="AH240" s="80" t="str">
        <f t="shared" si="559"/>
        <v/>
      </c>
      <c r="AI240" s="17" t="str">
        <f t="shared" si="626"/>
        <v/>
      </c>
      <c r="AJ240" s="81">
        <v>1554</v>
      </c>
      <c r="AK240" s="82">
        <f t="shared" si="627"/>
        <v>1398.6000000000001</v>
      </c>
      <c r="AL240" s="82">
        <v>158</v>
      </c>
      <c r="AM240" s="83">
        <f t="shared" si="560"/>
        <v>1162</v>
      </c>
      <c r="AN240" s="19">
        <f t="shared" si="628"/>
        <v>0.16916916916916924</v>
      </c>
      <c r="AO240" s="78">
        <v>1554</v>
      </c>
      <c r="AP240" s="79">
        <f t="shared" si="629"/>
        <v>1398.6000000000001</v>
      </c>
      <c r="AQ240" s="79">
        <v>158</v>
      </c>
      <c r="AR240" s="80">
        <f t="shared" si="561"/>
        <v>1162</v>
      </c>
      <c r="AS240" s="17">
        <f t="shared" si="630"/>
        <v>0.16916916916916924</v>
      </c>
      <c r="AT240" s="81">
        <v>0</v>
      </c>
      <c r="AU240" s="82" t="str">
        <f t="shared" si="631"/>
        <v/>
      </c>
      <c r="AV240" s="82">
        <v>0</v>
      </c>
      <c r="AW240" s="83" t="str">
        <f t="shared" si="562"/>
        <v/>
      </c>
      <c r="AX240" s="19" t="str">
        <f t="shared" si="597"/>
        <v/>
      </c>
      <c r="AY240" s="78">
        <v>1554</v>
      </c>
      <c r="AZ240" s="79">
        <f t="shared" si="632"/>
        <v>1398.6000000000001</v>
      </c>
      <c r="BA240" s="79">
        <v>177</v>
      </c>
      <c r="BB240" s="80">
        <f t="shared" si="563"/>
        <v>1143</v>
      </c>
      <c r="BC240" s="17">
        <f t="shared" si="633"/>
        <v>0.18275418275418284</v>
      </c>
    </row>
    <row r="241" spans="1:55" s="5" customFormat="1" ht="12.75" customHeight="1">
      <c r="A241" s="45" t="s">
        <v>85</v>
      </c>
      <c r="B241" s="36" t="s">
        <v>171</v>
      </c>
      <c r="C241" s="6"/>
      <c r="D241" s="52">
        <v>1.56</v>
      </c>
      <c r="E241" s="7" t="s">
        <v>254</v>
      </c>
      <c r="F241" s="86">
        <v>3299</v>
      </c>
      <c r="G241" s="86">
        <v>2999</v>
      </c>
      <c r="H241" s="145">
        <v>2227</v>
      </c>
      <c r="I241" s="145">
        <v>27</v>
      </c>
      <c r="J241" s="95">
        <f t="shared" si="581"/>
        <v>2200</v>
      </c>
      <c r="K241" s="108">
        <v>2443</v>
      </c>
      <c r="L241" s="109">
        <f t="shared" si="617"/>
        <v>2198.7000000000003</v>
      </c>
      <c r="M241" s="109">
        <v>404</v>
      </c>
      <c r="N241" s="112">
        <f t="shared" si="555"/>
        <v>1796</v>
      </c>
      <c r="O241" s="15">
        <f t="shared" si="618"/>
        <v>0.18315368172101706</v>
      </c>
      <c r="P241" s="110">
        <v>0</v>
      </c>
      <c r="Q241" s="111" t="str">
        <f t="shared" si="619"/>
        <v/>
      </c>
      <c r="R241" s="111">
        <v>0</v>
      </c>
      <c r="S241" s="113" t="str">
        <f t="shared" si="556"/>
        <v/>
      </c>
      <c r="T241" s="20" t="str">
        <f t="shared" si="620"/>
        <v/>
      </c>
      <c r="U241" s="108">
        <v>0</v>
      </c>
      <c r="V241" s="109" t="str">
        <f t="shared" si="621"/>
        <v/>
      </c>
      <c r="W241" s="109">
        <v>0</v>
      </c>
      <c r="X241" s="112" t="str">
        <f t="shared" si="557"/>
        <v/>
      </c>
      <c r="Y241" s="15" t="str">
        <f t="shared" si="622"/>
        <v/>
      </c>
      <c r="Z241" s="110">
        <v>2443</v>
      </c>
      <c r="AA241" s="111">
        <f t="shared" si="623"/>
        <v>2198.7000000000003</v>
      </c>
      <c r="AB241" s="111">
        <v>404</v>
      </c>
      <c r="AC241" s="113">
        <f t="shared" si="558"/>
        <v>1796</v>
      </c>
      <c r="AD241" s="20">
        <f t="shared" si="624"/>
        <v>0.18315368172101706</v>
      </c>
      <c r="AE241" s="108">
        <v>0</v>
      </c>
      <c r="AF241" s="109" t="str">
        <f t="shared" si="625"/>
        <v/>
      </c>
      <c r="AG241" s="109">
        <v>0</v>
      </c>
      <c r="AH241" s="112" t="str">
        <f t="shared" si="559"/>
        <v/>
      </c>
      <c r="AI241" s="15" t="str">
        <f t="shared" si="626"/>
        <v/>
      </c>
      <c r="AJ241" s="110">
        <v>2332</v>
      </c>
      <c r="AK241" s="111">
        <f t="shared" si="627"/>
        <v>2098.8000000000002</v>
      </c>
      <c r="AL241" s="111">
        <v>450</v>
      </c>
      <c r="AM241" s="113">
        <f t="shared" si="560"/>
        <v>1750</v>
      </c>
      <c r="AN241" s="20">
        <f t="shared" si="628"/>
        <v>0.16619020392605305</v>
      </c>
      <c r="AO241" s="108">
        <v>2332</v>
      </c>
      <c r="AP241" s="109">
        <f t="shared" si="629"/>
        <v>2098.8000000000002</v>
      </c>
      <c r="AQ241" s="109">
        <v>450</v>
      </c>
      <c r="AR241" s="112">
        <f t="shared" si="561"/>
        <v>1750</v>
      </c>
      <c r="AS241" s="15">
        <f t="shared" si="630"/>
        <v>0.16619020392605305</v>
      </c>
      <c r="AT241" s="110">
        <v>0</v>
      </c>
      <c r="AU241" s="111" t="str">
        <f t="shared" si="631"/>
        <v/>
      </c>
      <c r="AV241" s="111">
        <v>0</v>
      </c>
      <c r="AW241" s="113" t="str">
        <f t="shared" si="562"/>
        <v/>
      </c>
      <c r="AX241" s="20" t="str">
        <f t="shared" si="597"/>
        <v/>
      </c>
      <c r="AY241" s="108">
        <v>2443</v>
      </c>
      <c r="AZ241" s="109">
        <f t="shared" si="632"/>
        <v>2198.7000000000003</v>
      </c>
      <c r="BA241" s="109">
        <v>404</v>
      </c>
      <c r="BB241" s="112">
        <f t="shared" si="563"/>
        <v>1796</v>
      </c>
      <c r="BC241" s="15">
        <f t="shared" si="633"/>
        <v>0.18315368172101706</v>
      </c>
    </row>
    <row r="242" spans="1:55" s="5" customFormat="1" ht="12.75" customHeight="1" thickBot="1">
      <c r="A242" s="44" t="s">
        <v>84</v>
      </c>
      <c r="B242" s="38" t="s">
        <v>171</v>
      </c>
      <c r="C242" s="9"/>
      <c r="D242" s="51">
        <v>1.56</v>
      </c>
      <c r="E242" s="2" t="s">
        <v>254</v>
      </c>
      <c r="F242" s="85">
        <v>3079</v>
      </c>
      <c r="G242" s="85">
        <v>2799</v>
      </c>
      <c r="H242" s="144">
        <v>2079</v>
      </c>
      <c r="I242" s="144">
        <v>26</v>
      </c>
      <c r="J242" s="99">
        <f t="shared" si="581"/>
        <v>2053</v>
      </c>
      <c r="K242" s="78">
        <v>2332</v>
      </c>
      <c r="L242" s="79">
        <f t="shared" si="617"/>
        <v>2098.8000000000002</v>
      </c>
      <c r="M242" s="79">
        <v>339</v>
      </c>
      <c r="N242" s="80">
        <f t="shared" si="555"/>
        <v>1714</v>
      </c>
      <c r="O242" s="17">
        <f t="shared" si="618"/>
        <v>0.18334286258814567</v>
      </c>
      <c r="P242" s="81">
        <v>0</v>
      </c>
      <c r="Q242" s="82" t="str">
        <f t="shared" si="619"/>
        <v/>
      </c>
      <c r="R242" s="82">
        <v>0</v>
      </c>
      <c r="S242" s="83" t="str">
        <f t="shared" si="556"/>
        <v/>
      </c>
      <c r="T242" s="19" t="str">
        <f t="shared" si="620"/>
        <v/>
      </c>
      <c r="U242" s="78">
        <v>0</v>
      </c>
      <c r="V242" s="79" t="str">
        <f t="shared" si="621"/>
        <v/>
      </c>
      <c r="W242" s="79">
        <v>0</v>
      </c>
      <c r="X242" s="80" t="str">
        <f t="shared" si="557"/>
        <v/>
      </c>
      <c r="Y242" s="17" t="str">
        <f t="shared" si="622"/>
        <v/>
      </c>
      <c r="Z242" s="81">
        <v>2332</v>
      </c>
      <c r="AA242" s="82">
        <f t="shared" si="623"/>
        <v>2098.8000000000002</v>
      </c>
      <c r="AB242" s="82">
        <v>339</v>
      </c>
      <c r="AC242" s="83">
        <f t="shared" si="558"/>
        <v>1714</v>
      </c>
      <c r="AD242" s="19">
        <f t="shared" si="624"/>
        <v>0.18334286258814567</v>
      </c>
      <c r="AE242" s="78">
        <v>0</v>
      </c>
      <c r="AF242" s="79" t="str">
        <f t="shared" si="625"/>
        <v/>
      </c>
      <c r="AG242" s="79">
        <v>0</v>
      </c>
      <c r="AH242" s="80" t="str">
        <f t="shared" si="559"/>
        <v/>
      </c>
      <c r="AI242" s="17" t="str">
        <f t="shared" si="626"/>
        <v/>
      </c>
      <c r="AJ242" s="81">
        <v>2221</v>
      </c>
      <c r="AK242" s="82">
        <f t="shared" si="627"/>
        <v>1998.9</v>
      </c>
      <c r="AL242" s="82">
        <v>420</v>
      </c>
      <c r="AM242" s="83">
        <f t="shared" si="560"/>
        <v>1633</v>
      </c>
      <c r="AN242" s="19">
        <f t="shared" si="628"/>
        <v>0.18305067787283008</v>
      </c>
      <c r="AO242" s="78">
        <v>2221</v>
      </c>
      <c r="AP242" s="79">
        <f t="shared" si="629"/>
        <v>1998.9</v>
      </c>
      <c r="AQ242" s="79">
        <v>420</v>
      </c>
      <c r="AR242" s="80">
        <f t="shared" si="561"/>
        <v>1633</v>
      </c>
      <c r="AS242" s="17">
        <f t="shared" si="630"/>
        <v>0.18305067787283008</v>
      </c>
      <c r="AT242" s="81">
        <v>0</v>
      </c>
      <c r="AU242" s="82" t="str">
        <f t="shared" si="631"/>
        <v/>
      </c>
      <c r="AV242" s="82">
        <v>0</v>
      </c>
      <c r="AW242" s="83" t="str">
        <f t="shared" si="562"/>
        <v/>
      </c>
      <c r="AX242" s="19" t="str">
        <f t="shared" si="597"/>
        <v/>
      </c>
      <c r="AY242" s="78">
        <v>2332</v>
      </c>
      <c r="AZ242" s="79">
        <f t="shared" si="632"/>
        <v>2098.8000000000002</v>
      </c>
      <c r="BA242" s="79">
        <v>339</v>
      </c>
      <c r="BB242" s="80">
        <f t="shared" si="563"/>
        <v>1714</v>
      </c>
      <c r="BC242" s="17">
        <f t="shared" si="633"/>
        <v>0.18334286258814567</v>
      </c>
    </row>
    <row r="243" spans="1:55" s="5" customFormat="1" ht="12.75" customHeight="1">
      <c r="A243" s="45" t="s">
        <v>300</v>
      </c>
      <c r="B243" s="36" t="s">
        <v>171</v>
      </c>
      <c r="C243" s="6"/>
      <c r="D243" s="52">
        <v>1.19</v>
      </c>
      <c r="E243" s="7" t="s">
        <v>301</v>
      </c>
      <c r="F243" s="86">
        <v>4069</v>
      </c>
      <c r="G243" s="86">
        <v>3699</v>
      </c>
      <c r="H243" s="145">
        <v>2775</v>
      </c>
      <c r="I243" s="145">
        <v>45</v>
      </c>
      <c r="J243" s="95">
        <f t="shared" si="581"/>
        <v>2730</v>
      </c>
      <c r="K243" s="108">
        <v>3110</v>
      </c>
      <c r="L243" s="109">
        <f>IFERROR(IF(K243&gt;1,K243*0.9,""),"")</f>
        <v>2799</v>
      </c>
      <c r="M243" s="109">
        <v>430</v>
      </c>
      <c r="N243" s="112">
        <f t="shared" si="555"/>
        <v>2300</v>
      </c>
      <c r="O243" s="15">
        <f t="shared" si="618"/>
        <v>0.17827795641300465</v>
      </c>
      <c r="P243" s="110">
        <v>0</v>
      </c>
      <c r="Q243" s="111" t="str">
        <f>IFERROR(IF(P243&gt;1,P243*0.9,""),"")</f>
        <v/>
      </c>
      <c r="R243" s="111">
        <v>0</v>
      </c>
      <c r="S243" s="113" t="str">
        <f t="shared" si="556"/>
        <v/>
      </c>
      <c r="T243" s="20" t="str">
        <f t="shared" si="620"/>
        <v/>
      </c>
      <c r="U243" s="108">
        <v>0</v>
      </c>
      <c r="V243" s="109" t="str">
        <f>IFERROR(IF(U243&gt;1,U243*0.9,""),"")</f>
        <v/>
      </c>
      <c r="W243" s="109">
        <v>0</v>
      </c>
      <c r="X243" s="112" t="str">
        <f t="shared" si="557"/>
        <v/>
      </c>
      <c r="Y243" s="15" t="str">
        <f t="shared" si="622"/>
        <v/>
      </c>
      <c r="Z243" s="110">
        <v>2888</v>
      </c>
      <c r="AA243" s="111">
        <f>IFERROR(IF(Z243&gt;1,Z243*0.9,""),"")</f>
        <v>2599.2000000000003</v>
      </c>
      <c r="AB243" s="111">
        <v>593</v>
      </c>
      <c r="AC243" s="113">
        <f t="shared" si="558"/>
        <v>2137</v>
      </c>
      <c r="AD243" s="20">
        <f t="shared" si="624"/>
        <v>0.17782394582948607</v>
      </c>
      <c r="AE243" s="108">
        <v>0</v>
      </c>
      <c r="AF243" s="109" t="str">
        <f>IFERROR(IF(AE243&gt;1,AE243*0.9,""),"")</f>
        <v/>
      </c>
      <c r="AG243" s="109">
        <v>0</v>
      </c>
      <c r="AH243" s="112" t="str">
        <f t="shared" si="559"/>
        <v/>
      </c>
      <c r="AI243" s="15" t="str">
        <f t="shared" si="626"/>
        <v/>
      </c>
      <c r="AJ243" s="110">
        <v>2777</v>
      </c>
      <c r="AK243" s="111">
        <f>IFERROR(IF(AJ243&gt;1,AJ243*0.9,""),"")</f>
        <v>2499.3000000000002</v>
      </c>
      <c r="AL243" s="111">
        <v>640</v>
      </c>
      <c r="AM243" s="113">
        <f t="shared" si="560"/>
        <v>2090</v>
      </c>
      <c r="AN243" s="20">
        <f t="shared" si="628"/>
        <v>0.16376585443924305</v>
      </c>
      <c r="AO243" s="108">
        <v>2777</v>
      </c>
      <c r="AP243" s="109">
        <f>IFERROR(IF(AO243&gt;1,AO243*0.9,""),"")</f>
        <v>2499.3000000000002</v>
      </c>
      <c r="AQ243" s="109">
        <v>640</v>
      </c>
      <c r="AR243" s="112">
        <f t="shared" si="561"/>
        <v>2090</v>
      </c>
      <c r="AS243" s="15">
        <f t="shared" si="630"/>
        <v>0.16376585443924305</v>
      </c>
      <c r="AT243" s="110">
        <v>0</v>
      </c>
      <c r="AU243" s="111" t="str">
        <f>IFERROR(IF(AT243&gt;1,AT243*0.9,""),"")</f>
        <v/>
      </c>
      <c r="AV243" s="111">
        <v>0</v>
      </c>
      <c r="AW243" s="113" t="str">
        <f t="shared" si="562"/>
        <v/>
      </c>
      <c r="AX243" s="20" t="str">
        <f t="shared" si="597"/>
        <v/>
      </c>
      <c r="AY243" s="108">
        <v>3110</v>
      </c>
      <c r="AZ243" s="109">
        <f>IFERROR(IF(AY243&gt;1,AY243*0.9,""),"")</f>
        <v>2799</v>
      </c>
      <c r="BA243" s="109">
        <v>430</v>
      </c>
      <c r="BB243" s="112">
        <f t="shared" si="563"/>
        <v>2300</v>
      </c>
      <c r="BC243" s="15">
        <f t="shared" si="633"/>
        <v>0.17827795641300465</v>
      </c>
    </row>
    <row r="244" spans="1:55" s="5" customFormat="1" ht="12.75" customHeight="1" thickBot="1">
      <c r="A244" s="44" t="s">
        <v>299</v>
      </c>
      <c r="B244" s="38" t="s">
        <v>171</v>
      </c>
      <c r="C244" s="42"/>
      <c r="D244" s="51">
        <v>1.19</v>
      </c>
      <c r="E244" s="2" t="s">
        <v>301</v>
      </c>
      <c r="F244" s="85">
        <v>3849</v>
      </c>
      <c r="G244" s="85">
        <v>3499</v>
      </c>
      <c r="H244" s="144">
        <v>2625</v>
      </c>
      <c r="I244" s="144">
        <v>43</v>
      </c>
      <c r="J244" s="77">
        <f t="shared" si="581"/>
        <v>2582</v>
      </c>
      <c r="K244" s="78">
        <v>2999</v>
      </c>
      <c r="L244" s="79">
        <f>IFERROR(IF(K244&gt;1,K244*0.9,""),"")</f>
        <v>2699.1</v>
      </c>
      <c r="M244" s="79">
        <v>364</v>
      </c>
      <c r="N244" s="80">
        <f t="shared" si="555"/>
        <v>2218</v>
      </c>
      <c r="O244" s="17">
        <f t="shared" si="618"/>
        <v>0.17824460005186912</v>
      </c>
      <c r="P244" s="81">
        <v>0</v>
      </c>
      <c r="Q244" s="82" t="str">
        <f>IFERROR(IF(P244&gt;1,P244*0.9,""),"")</f>
        <v/>
      </c>
      <c r="R244" s="82">
        <v>0</v>
      </c>
      <c r="S244" s="83" t="str">
        <f t="shared" si="556"/>
        <v/>
      </c>
      <c r="T244" s="19" t="str">
        <f t="shared" si="620"/>
        <v/>
      </c>
      <c r="U244" s="78">
        <v>0</v>
      </c>
      <c r="V244" s="79" t="str">
        <f>IFERROR(IF(U244&gt;1,U244*0.9,""),"")</f>
        <v/>
      </c>
      <c r="W244" s="79">
        <v>0</v>
      </c>
      <c r="X244" s="80" t="str">
        <f t="shared" si="557"/>
        <v/>
      </c>
      <c r="Y244" s="17" t="str">
        <f t="shared" si="622"/>
        <v/>
      </c>
      <c r="Z244" s="81">
        <v>2666</v>
      </c>
      <c r="AA244" s="82">
        <f>IFERROR(IF(Z244&gt;1,Z244*0.9,""),"")</f>
        <v>2399.4</v>
      </c>
      <c r="AB244" s="82">
        <v>608</v>
      </c>
      <c r="AC244" s="83">
        <f t="shared" si="558"/>
        <v>1974</v>
      </c>
      <c r="AD244" s="19">
        <f t="shared" si="624"/>
        <v>0.17729432358089525</v>
      </c>
      <c r="AE244" s="78">
        <v>0</v>
      </c>
      <c r="AF244" s="79" t="str">
        <f>IFERROR(IF(AE244&gt;1,AE244*0.9,""),"")</f>
        <v/>
      </c>
      <c r="AG244" s="79">
        <v>0</v>
      </c>
      <c r="AH244" s="80" t="str">
        <f t="shared" si="559"/>
        <v/>
      </c>
      <c r="AI244" s="17" t="str">
        <f t="shared" si="626"/>
        <v/>
      </c>
      <c r="AJ244" s="81">
        <v>2554</v>
      </c>
      <c r="AK244" s="82">
        <f>IFERROR(IF(AJ244&gt;1,AJ244*0.9,""),"")</f>
        <v>2298.6</v>
      </c>
      <c r="AL244" s="82">
        <v>660</v>
      </c>
      <c r="AM244" s="83">
        <f t="shared" si="560"/>
        <v>1922</v>
      </c>
      <c r="AN244" s="19">
        <f t="shared" si="628"/>
        <v>0.16383885843556945</v>
      </c>
      <c r="AO244" s="78">
        <v>2554</v>
      </c>
      <c r="AP244" s="79">
        <f>IFERROR(IF(AO244&gt;1,AO244*0.9,""),"")</f>
        <v>2298.6</v>
      </c>
      <c r="AQ244" s="79">
        <v>660</v>
      </c>
      <c r="AR244" s="80">
        <f t="shared" si="561"/>
        <v>1922</v>
      </c>
      <c r="AS244" s="17">
        <f t="shared" si="630"/>
        <v>0.16383885843556945</v>
      </c>
      <c r="AT244" s="81">
        <v>0</v>
      </c>
      <c r="AU244" s="82" t="str">
        <f>IFERROR(IF(AT244&gt;1,AT244*0.9,""),"")</f>
        <v/>
      </c>
      <c r="AV244" s="82">
        <v>0</v>
      </c>
      <c r="AW244" s="83" t="str">
        <f t="shared" si="562"/>
        <v/>
      </c>
      <c r="AX244" s="19" t="str">
        <f t="shared" si="597"/>
        <v/>
      </c>
      <c r="AY244" s="78">
        <v>2999</v>
      </c>
      <c r="AZ244" s="79">
        <f>IFERROR(IF(AY244&gt;1,AY244*0.9,""),"")</f>
        <v>2699.1</v>
      </c>
      <c r="BA244" s="79">
        <v>364</v>
      </c>
      <c r="BB244" s="80">
        <f t="shared" si="563"/>
        <v>2218</v>
      </c>
      <c r="BC244" s="17">
        <f t="shared" si="633"/>
        <v>0.17824460005186912</v>
      </c>
    </row>
    <row r="245" spans="1:55" s="5" customFormat="1" ht="12.75" customHeight="1">
      <c r="A245" s="146" t="s">
        <v>93</v>
      </c>
      <c r="B245" s="147" t="s">
        <v>170</v>
      </c>
      <c r="C245" s="148"/>
      <c r="D245" s="149">
        <v>0.35</v>
      </c>
      <c r="E245" s="150" t="s">
        <v>224</v>
      </c>
      <c r="F245" s="151">
        <v>516</v>
      </c>
      <c r="G245" s="151">
        <v>469</v>
      </c>
      <c r="H245" s="161">
        <v>352</v>
      </c>
      <c r="I245" s="161">
        <v>0</v>
      </c>
      <c r="J245" s="162">
        <f t="shared" ref="J245:J260" si="634">IFERROR(H245-I245,H245)</f>
        <v>352</v>
      </c>
      <c r="K245" s="115">
        <v>0</v>
      </c>
      <c r="L245" s="116" t="str">
        <f t="shared" ref="L245:L258" si="635">IFERROR(IF(K245&gt;1,K245*0.9,""),"")</f>
        <v/>
      </c>
      <c r="M245" s="116">
        <v>0</v>
      </c>
      <c r="N245" s="117" t="str">
        <f t="shared" si="555"/>
        <v/>
      </c>
      <c r="O245" s="118" t="str">
        <f t="shared" ref="O245:O258" si="636">IFERROR(IF((IFERROR(IF(M245&gt;1,(L245-N245)/L245,""),(($G245*0.9)-N245)/($G245*0.9)))&gt;1%,IFERROR(IF(M245&gt;1,(L245-N245)/L245,""),(($G245*0.9)-N245)/($G245*0.9)),""),"")</f>
        <v/>
      </c>
      <c r="P245" s="119">
        <v>0</v>
      </c>
      <c r="Q245" s="120" t="str">
        <f t="shared" ref="Q245:Q258" si="637">IFERROR(IF(P245&gt;1,P245*0.9,""),"")</f>
        <v/>
      </c>
      <c r="R245" s="120">
        <v>0</v>
      </c>
      <c r="S245" s="121" t="str">
        <f t="shared" si="556"/>
        <v/>
      </c>
      <c r="T245" s="122" t="str">
        <f t="shared" ref="T245:T258" si="638">IFERROR(IF((IFERROR(IF(R245&gt;1,(Q245-S245)/Q245,""),(($G245*0.9)-S245)/($G245*0.9)))&gt;1%,IFERROR(IF(R245&gt;1,(Q245-S245)/Q245,""),(($G245*0.9)-S245)/($G245*0.9)),""),"")</f>
        <v/>
      </c>
      <c r="U245" s="115">
        <v>410</v>
      </c>
      <c r="V245" s="116">
        <f t="shared" ref="V245:V258" si="639">IFERROR(IF(U245&gt;1,U245*0.9,""),"")</f>
        <v>369</v>
      </c>
      <c r="W245" s="116">
        <v>44</v>
      </c>
      <c r="X245" s="117">
        <f t="shared" si="557"/>
        <v>308</v>
      </c>
      <c r="Y245" s="118">
        <f t="shared" ref="Y245:Y258" si="640">IFERROR(IF((IFERROR(IF(W245&gt;1,(V245-X245)/V245,""),(($G245*0.9)-X245)/($G245*0.9)))&gt;1%,IFERROR(IF(W245&gt;1,(V245-X245)/V245,""),(($G245*0.9)-X245)/($G245*0.9)),""),"")</f>
        <v>0.16531165311653118</v>
      </c>
      <c r="Z245" s="119">
        <v>0</v>
      </c>
      <c r="AA245" s="120" t="str">
        <f t="shared" ref="AA245:AA258" si="641">IFERROR(IF(Z245&gt;1,Z245*0.9,""),"")</f>
        <v/>
      </c>
      <c r="AB245" s="120">
        <v>0</v>
      </c>
      <c r="AC245" s="121" t="str">
        <f t="shared" si="558"/>
        <v/>
      </c>
      <c r="AD245" s="122" t="str">
        <f t="shared" ref="AD245:AD258" si="642">IFERROR(IF((IFERROR(IF(AB245&gt;1,(AA245-AC245)/AA245,""),(($G245*0.9)-AC245)/($G245*0.9)))&gt;1%,IFERROR(IF(AB245&gt;1,(AA245-AC245)/AA245,""),(($G245*0.9)-AC245)/($G245*0.9)),""),"")</f>
        <v/>
      </c>
      <c r="AE245" s="115">
        <v>410</v>
      </c>
      <c r="AF245" s="116">
        <f t="shared" ref="AF245:AF258" si="643">IFERROR(IF(AE245&gt;1,AE245*0.9,""),"")</f>
        <v>369</v>
      </c>
      <c r="AG245" s="116">
        <v>44</v>
      </c>
      <c r="AH245" s="117">
        <f t="shared" si="559"/>
        <v>308</v>
      </c>
      <c r="AI245" s="118">
        <f t="shared" ref="AI245:AI258" si="644">IFERROR(IF((IFERROR(IF(AG245&gt;1,(AF245-AH245)/AF245,""),(($G245*0.9)-AH245)/($G245*0.9)))&gt;1%,IFERROR(IF(AG245&gt;1,(AF245-AH245)/AF245,""),(($G245*0.9)-AH245)/($G245*0.9)),""),"")</f>
        <v>0.16531165311653118</v>
      </c>
      <c r="AJ245" s="119">
        <v>0</v>
      </c>
      <c r="AK245" s="120" t="str">
        <f t="shared" ref="AK245:AK258" si="645">IFERROR(IF(AJ245&gt;1,AJ245*0.9,""),"")</f>
        <v/>
      </c>
      <c r="AL245" s="120">
        <v>0</v>
      </c>
      <c r="AM245" s="121" t="str">
        <f t="shared" si="560"/>
        <v/>
      </c>
      <c r="AN245" s="122" t="str">
        <f t="shared" ref="AN245:AN258" si="646">IFERROR(IF((IFERROR(IF(AL245&gt;1,(AK245-AM245)/AK245,""),(($G245*0.9)-AM245)/($G245*0.9)))&gt;1%,IFERROR(IF(AL245&gt;1,(AK245-AM245)/AK245,""),(($G245*0.9)-AM245)/($G245*0.9)),""),"")</f>
        <v/>
      </c>
      <c r="AO245" s="115">
        <v>0</v>
      </c>
      <c r="AP245" s="116" t="str">
        <f t="shared" ref="AP245:AP258" si="647">IFERROR(IF(AO245&gt;1,AO245*0.9,""),"")</f>
        <v/>
      </c>
      <c r="AQ245" s="116">
        <v>0</v>
      </c>
      <c r="AR245" s="117" t="str">
        <f t="shared" si="561"/>
        <v/>
      </c>
      <c r="AS245" s="118" t="str">
        <f t="shared" ref="AS245:AS258" si="648">IFERROR(IF((IFERROR(IF(AQ245&gt;1,(AP245-AR245)/AP245,""),(($G245*0.9)-AR245)/($G245*0.9)))&gt;1%,IFERROR(IF(AQ245&gt;1,(AP245-AR245)/AP245,""),(($G245*0.9)-AR245)/($G245*0.9)),""),"")</f>
        <v/>
      </c>
      <c r="AT245" s="119">
        <v>410</v>
      </c>
      <c r="AU245" s="120">
        <f t="shared" ref="AU245:AU258" si="649">IFERROR(IF(AT245&gt;1,AT245*0.9,""),"")</f>
        <v>369</v>
      </c>
      <c r="AV245" s="120">
        <v>44</v>
      </c>
      <c r="AW245" s="121">
        <f t="shared" si="562"/>
        <v>308</v>
      </c>
      <c r="AX245" s="122">
        <f t="shared" ref="AX245:AX260" si="650">IFERROR(IF((IFERROR(IF(AV245&gt;1,(AU245-AW245)/AU245,""),(($G245*0.9)-AW245)/($G245*0.9)))&gt;1%,IFERROR(IF(AV245&gt;1,(AU245-AW245)/AU245,""),(($G245*0.9)-AW245)/($G245*0.9)),""),"")</f>
        <v>0.16531165311653118</v>
      </c>
      <c r="AY245" s="115">
        <v>0</v>
      </c>
      <c r="AZ245" s="116" t="str">
        <f t="shared" ref="AZ245:AZ258" si="651">IFERROR(IF(AY245&gt;1,AY245*0.9,""),"")</f>
        <v/>
      </c>
      <c r="BA245" s="116">
        <v>0</v>
      </c>
      <c r="BB245" s="117" t="str">
        <f t="shared" si="563"/>
        <v/>
      </c>
      <c r="BC245" s="118" t="str">
        <f t="shared" ref="BC245:BC258" si="652">IFERROR(IF((IFERROR(IF(BA245&gt;1,(AZ245-BB245)/AZ245,""),(($G245*0.9)-BB245)/($G245*0.9)))&gt;1%,IFERROR(IF(BA245&gt;1,(AZ245-BB245)/AZ245,""),(($G245*0.9)-BB245)/($G245*0.9)),""),"")</f>
        <v/>
      </c>
    </row>
    <row r="246" spans="1:55" s="5" customFormat="1" ht="12.75" customHeight="1">
      <c r="A246" s="159" t="s">
        <v>95</v>
      </c>
      <c r="B246" s="40" t="s">
        <v>170</v>
      </c>
      <c r="C246" s="39"/>
      <c r="D246" s="50">
        <v>0.35</v>
      </c>
      <c r="E246" s="41" t="s">
        <v>225</v>
      </c>
      <c r="F246" s="84">
        <v>604</v>
      </c>
      <c r="G246" s="84">
        <v>549</v>
      </c>
      <c r="H246" s="143">
        <v>407</v>
      </c>
      <c r="I246" s="143">
        <v>0</v>
      </c>
      <c r="J246" s="97">
        <f t="shared" si="634"/>
        <v>407</v>
      </c>
      <c r="K246" s="71">
        <v>499</v>
      </c>
      <c r="L246" s="72">
        <f t="shared" si="635"/>
        <v>449.1</v>
      </c>
      <c r="M246" s="72">
        <v>36</v>
      </c>
      <c r="N246" s="73">
        <f t="shared" si="555"/>
        <v>371</v>
      </c>
      <c r="O246" s="16">
        <f t="shared" si="636"/>
        <v>0.17390336228011583</v>
      </c>
      <c r="P246" s="74">
        <v>0</v>
      </c>
      <c r="Q246" s="75" t="str">
        <f t="shared" si="637"/>
        <v/>
      </c>
      <c r="R246" s="75">
        <v>0</v>
      </c>
      <c r="S246" s="76" t="str">
        <f t="shared" si="556"/>
        <v/>
      </c>
      <c r="T246" s="18" t="str">
        <f t="shared" si="638"/>
        <v/>
      </c>
      <c r="U246" s="71">
        <v>0</v>
      </c>
      <c r="V246" s="72" t="str">
        <f t="shared" si="639"/>
        <v/>
      </c>
      <c r="W246" s="72">
        <v>0</v>
      </c>
      <c r="X246" s="73" t="str">
        <f t="shared" si="557"/>
        <v/>
      </c>
      <c r="Y246" s="16" t="str">
        <f t="shared" si="640"/>
        <v/>
      </c>
      <c r="Z246" s="74">
        <v>499</v>
      </c>
      <c r="AA246" s="75">
        <f t="shared" si="641"/>
        <v>449.1</v>
      </c>
      <c r="AB246" s="75">
        <v>36</v>
      </c>
      <c r="AC246" s="76">
        <f t="shared" si="558"/>
        <v>371</v>
      </c>
      <c r="AD246" s="18">
        <f t="shared" si="642"/>
        <v>0.17390336228011583</v>
      </c>
      <c r="AE246" s="71">
        <v>0</v>
      </c>
      <c r="AF246" s="72" t="str">
        <f t="shared" si="643"/>
        <v/>
      </c>
      <c r="AG246" s="72">
        <v>0</v>
      </c>
      <c r="AH246" s="73" t="str">
        <f t="shared" si="559"/>
        <v/>
      </c>
      <c r="AI246" s="16" t="str">
        <f t="shared" si="644"/>
        <v/>
      </c>
      <c r="AJ246" s="74">
        <v>443</v>
      </c>
      <c r="AK246" s="75">
        <f t="shared" si="645"/>
        <v>398.7</v>
      </c>
      <c r="AL246" s="75">
        <v>77</v>
      </c>
      <c r="AM246" s="76">
        <f t="shared" si="560"/>
        <v>330</v>
      </c>
      <c r="AN246" s="18">
        <f t="shared" si="646"/>
        <v>0.17231000752445447</v>
      </c>
      <c r="AO246" s="71">
        <v>443</v>
      </c>
      <c r="AP246" s="72">
        <f t="shared" si="647"/>
        <v>398.7</v>
      </c>
      <c r="AQ246" s="72">
        <v>77</v>
      </c>
      <c r="AR246" s="73">
        <f t="shared" si="561"/>
        <v>330</v>
      </c>
      <c r="AS246" s="16">
        <f t="shared" si="648"/>
        <v>0.17231000752445447</v>
      </c>
      <c r="AT246" s="74">
        <v>499</v>
      </c>
      <c r="AU246" s="75">
        <f t="shared" si="649"/>
        <v>449.1</v>
      </c>
      <c r="AV246" s="75">
        <v>36</v>
      </c>
      <c r="AW246" s="76">
        <f t="shared" si="562"/>
        <v>371</v>
      </c>
      <c r="AX246" s="18">
        <f t="shared" si="650"/>
        <v>0.17390336228011583</v>
      </c>
      <c r="AY246" s="71">
        <v>499</v>
      </c>
      <c r="AZ246" s="72">
        <f t="shared" si="651"/>
        <v>449.1</v>
      </c>
      <c r="BA246" s="72">
        <v>36</v>
      </c>
      <c r="BB246" s="73">
        <f t="shared" si="563"/>
        <v>371</v>
      </c>
      <c r="BC246" s="16">
        <f t="shared" si="652"/>
        <v>0.17390336228011583</v>
      </c>
    </row>
    <row r="247" spans="1:55" s="5" customFormat="1" ht="12.75" customHeight="1">
      <c r="A247" s="43" t="s">
        <v>94</v>
      </c>
      <c r="B247" s="40" t="s">
        <v>170</v>
      </c>
      <c r="C247" s="4"/>
      <c r="D247" s="50">
        <v>0.35</v>
      </c>
      <c r="E247" s="41" t="s">
        <v>225</v>
      </c>
      <c r="F247" s="84">
        <v>549</v>
      </c>
      <c r="G247" s="84">
        <v>499</v>
      </c>
      <c r="H247" s="143">
        <v>371</v>
      </c>
      <c r="I247" s="143">
        <v>0</v>
      </c>
      <c r="J247" s="97">
        <f t="shared" si="634"/>
        <v>371</v>
      </c>
      <c r="K247" s="71">
        <v>443</v>
      </c>
      <c r="L247" s="72">
        <f t="shared" si="635"/>
        <v>398.7</v>
      </c>
      <c r="M247" s="72">
        <v>41</v>
      </c>
      <c r="N247" s="73">
        <f t="shared" si="555"/>
        <v>330</v>
      </c>
      <c r="O247" s="16">
        <f t="shared" si="636"/>
        <v>0.17231000752445447</v>
      </c>
      <c r="P247" s="74">
        <v>0</v>
      </c>
      <c r="Q247" s="75" t="str">
        <f t="shared" si="637"/>
        <v/>
      </c>
      <c r="R247" s="75">
        <v>0</v>
      </c>
      <c r="S247" s="76" t="str">
        <f t="shared" si="556"/>
        <v/>
      </c>
      <c r="T247" s="18" t="str">
        <f t="shared" si="638"/>
        <v/>
      </c>
      <c r="U247" s="71">
        <v>0</v>
      </c>
      <c r="V247" s="72" t="str">
        <f t="shared" si="639"/>
        <v/>
      </c>
      <c r="W247" s="72">
        <v>0</v>
      </c>
      <c r="X247" s="73" t="str">
        <f t="shared" si="557"/>
        <v/>
      </c>
      <c r="Y247" s="16" t="str">
        <f t="shared" si="640"/>
        <v/>
      </c>
      <c r="Z247" s="74">
        <v>443</v>
      </c>
      <c r="AA247" s="75">
        <f t="shared" si="641"/>
        <v>398.7</v>
      </c>
      <c r="AB247" s="75">
        <v>41</v>
      </c>
      <c r="AC247" s="76">
        <f t="shared" si="558"/>
        <v>330</v>
      </c>
      <c r="AD247" s="18">
        <f t="shared" si="642"/>
        <v>0.17231000752445447</v>
      </c>
      <c r="AE247" s="71">
        <v>0</v>
      </c>
      <c r="AF247" s="72" t="str">
        <f t="shared" si="643"/>
        <v/>
      </c>
      <c r="AG247" s="72">
        <v>0</v>
      </c>
      <c r="AH247" s="73" t="str">
        <f t="shared" si="559"/>
        <v/>
      </c>
      <c r="AI247" s="16" t="str">
        <f t="shared" si="644"/>
        <v/>
      </c>
      <c r="AJ247" s="74">
        <v>388</v>
      </c>
      <c r="AK247" s="75">
        <f t="shared" si="645"/>
        <v>349.2</v>
      </c>
      <c r="AL247" s="75">
        <v>81</v>
      </c>
      <c r="AM247" s="76">
        <f t="shared" si="560"/>
        <v>290</v>
      </c>
      <c r="AN247" s="18">
        <f t="shared" si="646"/>
        <v>0.16953035509736539</v>
      </c>
      <c r="AO247" s="71">
        <v>388</v>
      </c>
      <c r="AP247" s="72">
        <f t="shared" si="647"/>
        <v>349.2</v>
      </c>
      <c r="AQ247" s="72">
        <v>81</v>
      </c>
      <c r="AR247" s="73">
        <f t="shared" si="561"/>
        <v>290</v>
      </c>
      <c r="AS247" s="16">
        <f t="shared" si="648"/>
        <v>0.16953035509736539</v>
      </c>
      <c r="AT247" s="74">
        <v>443</v>
      </c>
      <c r="AU247" s="75">
        <f t="shared" si="649"/>
        <v>398.7</v>
      </c>
      <c r="AV247" s="75">
        <v>41</v>
      </c>
      <c r="AW247" s="76">
        <f t="shared" si="562"/>
        <v>330</v>
      </c>
      <c r="AX247" s="18">
        <f t="shared" si="650"/>
        <v>0.17231000752445447</v>
      </c>
      <c r="AY247" s="71">
        <v>443</v>
      </c>
      <c r="AZ247" s="72">
        <f t="shared" si="651"/>
        <v>398.7</v>
      </c>
      <c r="BA247" s="72">
        <v>41</v>
      </c>
      <c r="BB247" s="73">
        <f t="shared" si="563"/>
        <v>330</v>
      </c>
      <c r="BC247" s="16">
        <f t="shared" si="652"/>
        <v>0.17231000752445447</v>
      </c>
    </row>
    <row r="248" spans="1:55" s="5" customFormat="1" ht="12.75" customHeight="1">
      <c r="A248" s="43" t="s">
        <v>86</v>
      </c>
      <c r="B248" s="40" t="s">
        <v>170</v>
      </c>
      <c r="C248" s="4"/>
      <c r="D248" s="50">
        <v>0.3</v>
      </c>
      <c r="E248" s="41" t="s">
        <v>226</v>
      </c>
      <c r="F248" s="84">
        <v>274</v>
      </c>
      <c r="G248" s="84">
        <v>249</v>
      </c>
      <c r="H248" s="143">
        <v>194</v>
      </c>
      <c r="I248" s="143">
        <v>3</v>
      </c>
      <c r="J248" s="97">
        <f t="shared" si="634"/>
        <v>191</v>
      </c>
      <c r="K248" s="71">
        <v>210</v>
      </c>
      <c r="L248" s="72">
        <f t="shared" si="635"/>
        <v>189</v>
      </c>
      <c r="M248" s="72">
        <v>29</v>
      </c>
      <c r="N248" s="73">
        <f t="shared" si="555"/>
        <v>162</v>
      </c>
      <c r="O248" s="16">
        <f t="shared" si="636"/>
        <v>0.14285714285714285</v>
      </c>
      <c r="P248" s="74">
        <v>0</v>
      </c>
      <c r="Q248" s="75" t="str">
        <f t="shared" si="637"/>
        <v/>
      </c>
      <c r="R248" s="75">
        <v>0</v>
      </c>
      <c r="S248" s="76" t="str">
        <f t="shared" si="556"/>
        <v/>
      </c>
      <c r="T248" s="18" t="str">
        <f t="shared" si="638"/>
        <v/>
      </c>
      <c r="U248" s="71">
        <v>210</v>
      </c>
      <c r="V248" s="72">
        <f t="shared" si="639"/>
        <v>189</v>
      </c>
      <c r="W248" s="72">
        <v>29</v>
      </c>
      <c r="X248" s="73">
        <f t="shared" si="557"/>
        <v>162</v>
      </c>
      <c r="Y248" s="16">
        <f t="shared" si="640"/>
        <v>0.14285714285714285</v>
      </c>
      <c r="Z248" s="74">
        <v>210</v>
      </c>
      <c r="AA248" s="75">
        <f t="shared" si="641"/>
        <v>189</v>
      </c>
      <c r="AB248" s="75">
        <v>29</v>
      </c>
      <c r="AC248" s="76">
        <f t="shared" si="558"/>
        <v>162</v>
      </c>
      <c r="AD248" s="18">
        <f t="shared" si="642"/>
        <v>0.14285714285714285</v>
      </c>
      <c r="AE248" s="71">
        <v>221</v>
      </c>
      <c r="AF248" s="72">
        <f t="shared" si="643"/>
        <v>198.9</v>
      </c>
      <c r="AG248" s="72">
        <v>21</v>
      </c>
      <c r="AH248" s="73">
        <f t="shared" si="559"/>
        <v>170</v>
      </c>
      <c r="AI248" s="16">
        <f t="shared" si="644"/>
        <v>0.14529914529914531</v>
      </c>
      <c r="AJ248" s="74">
        <v>0</v>
      </c>
      <c r="AK248" s="75" t="str">
        <f t="shared" si="645"/>
        <v/>
      </c>
      <c r="AL248" s="75">
        <v>0</v>
      </c>
      <c r="AM248" s="76" t="str">
        <f t="shared" si="560"/>
        <v/>
      </c>
      <c r="AN248" s="18" t="str">
        <f t="shared" si="646"/>
        <v/>
      </c>
      <c r="AO248" s="71">
        <v>0</v>
      </c>
      <c r="AP248" s="72" t="str">
        <f t="shared" si="647"/>
        <v/>
      </c>
      <c r="AQ248" s="72">
        <v>0</v>
      </c>
      <c r="AR248" s="73" t="str">
        <f t="shared" si="561"/>
        <v/>
      </c>
      <c r="AS248" s="16" t="str">
        <f t="shared" si="648"/>
        <v/>
      </c>
      <c r="AT248" s="74">
        <v>221</v>
      </c>
      <c r="AU248" s="75">
        <f t="shared" si="649"/>
        <v>198.9</v>
      </c>
      <c r="AV248" s="75">
        <v>21</v>
      </c>
      <c r="AW248" s="76">
        <f t="shared" si="562"/>
        <v>170</v>
      </c>
      <c r="AX248" s="18">
        <f t="shared" si="650"/>
        <v>0.14529914529914531</v>
      </c>
      <c r="AY248" s="71">
        <v>0</v>
      </c>
      <c r="AZ248" s="72" t="str">
        <f t="shared" si="651"/>
        <v/>
      </c>
      <c r="BA248" s="72">
        <v>0</v>
      </c>
      <c r="BB248" s="73" t="str">
        <f t="shared" si="563"/>
        <v/>
      </c>
      <c r="BC248" s="16" t="str">
        <f t="shared" si="652"/>
        <v/>
      </c>
    </row>
    <row r="249" spans="1:55" s="5" customFormat="1" ht="12.75" customHeight="1">
      <c r="A249" s="43" t="s">
        <v>439</v>
      </c>
      <c r="B249" s="40" t="s">
        <v>170</v>
      </c>
      <c r="C249" s="4"/>
      <c r="D249" s="50">
        <v>0.3</v>
      </c>
      <c r="E249" s="41" t="s">
        <v>226</v>
      </c>
      <c r="F249" s="84">
        <v>252</v>
      </c>
      <c r="G249" s="84">
        <v>229</v>
      </c>
      <c r="H249" s="143">
        <v>184</v>
      </c>
      <c r="I249" s="143">
        <v>0</v>
      </c>
      <c r="J249" s="97">
        <f t="shared" si="634"/>
        <v>184</v>
      </c>
      <c r="K249" s="71" t="s">
        <v>159</v>
      </c>
      <c r="L249" s="72" t="str">
        <f>IFERROR(IF(K249&gt;1,K249*0.9,""),"")</f>
        <v/>
      </c>
      <c r="M249" s="72">
        <v>0</v>
      </c>
      <c r="N249" s="73" t="str">
        <f t="shared" si="555"/>
        <v/>
      </c>
      <c r="O249" s="16" t="str">
        <f>IFERROR(IF((IFERROR(IF(M249&gt;1,(L249-N249)/L249,""),(($G249*0.9)-N249)/($G249*0.9)))&gt;1%,IFERROR(IF(M249&gt;1,(L249-N249)/L249,""),(($G249*0.9)-N249)/($G249*0.9)),""),"")</f>
        <v/>
      </c>
      <c r="P249" s="74">
        <v>0</v>
      </c>
      <c r="Q249" s="75" t="str">
        <f>IFERROR(IF(P249&gt;1,P249*0.9,""),"")</f>
        <v/>
      </c>
      <c r="R249" s="75">
        <v>0</v>
      </c>
      <c r="S249" s="76" t="str">
        <f t="shared" si="556"/>
        <v/>
      </c>
      <c r="T249" s="18" t="str">
        <f>IFERROR(IF((IFERROR(IF(R249&gt;1,(Q249-S249)/Q249,""),(($G249*0.9)-S249)/($G249*0.9)))&gt;1%,IFERROR(IF(R249&gt;1,(Q249-S249)/Q249,""),(($G249*0.9)-S249)/($G249*0.9)),""),"")</f>
        <v/>
      </c>
      <c r="U249" s="71">
        <v>0</v>
      </c>
      <c r="V249" s="72" t="str">
        <f>IFERROR(IF(U249&gt;1,U249*0.9,""),"")</f>
        <v/>
      </c>
      <c r="W249" s="72">
        <v>0</v>
      </c>
      <c r="X249" s="73" t="str">
        <f t="shared" si="557"/>
        <v/>
      </c>
      <c r="Y249" s="16" t="str">
        <f>IFERROR(IF((IFERROR(IF(W249&gt;1,(V249-X249)/V249,""),(($G249*0.9)-X249)/($G249*0.9)))&gt;1%,IFERROR(IF(W249&gt;1,(V249-X249)/V249,""),(($G249*0.9)-X249)/($G249*0.9)),""),"")</f>
        <v/>
      </c>
      <c r="Z249" s="74" t="s">
        <v>159</v>
      </c>
      <c r="AA249" s="75" t="str">
        <f>IFERROR(IF(Z249&gt;1,Z249*0.9,""),"")</f>
        <v/>
      </c>
      <c r="AB249" s="75">
        <v>0</v>
      </c>
      <c r="AC249" s="76" t="str">
        <f t="shared" si="558"/>
        <v/>
      </c>
      <c r="AD249" s="18" t="str">
        <f>IFERROR(IF((IFERROR(IF(AB249&gt;1,(AA249-AC249)/AA249,""),(($G249*0.9)-AC249)/($G249*0.9)))&gt;1%,IFERROR(IF(AB249&gt;1,(AA249-AC249)/AA249,""),(($G249*0.9)-AC249)/($G249*0.9)),""),"")</f>
        <v/>
      </c>
      <c r="AE249" s="71">
        <v>0</v>
      </c>
      <c r="AF249" s="72" t="str">
        <f>IFERROR(IF(AE249&gt;1,AE249*0.9,""),"")</f>
        <v/>
      </c>
      <c r="AG249" s="72">
        <v>0</v>
      </c>
      <c r="AH249" s="73" t="str">
        <f t="shared" si="559"/>
        <v/>
      </c>
      <c r="AI249" s="16" t="str">
        <f>IFERROR(IF((IFERROR(IF(AG249&gt;1,(AF249-AH249)/AF249,""),(($G249*0.9)-AH249)/($G249*0.9)))&gt;1%,IFERROR(IF(AG249&gt;1,(AF249-AH249)/AF249,""),(($G249*0.9)-AH249)/($G249*0.9)),""),"")</f>
        <v/>
      </c>
      <c r="AJ249" s="74">
        <v>188</v>
      </c>
      <c r="AK249" s="75">
        <f>IFERROR(IF(AJ249&gt;1,AJ249*0.9,""),"")</f>
        <v>169.20000000000002</v>
      </c>
      <c r="AL249" s="75">
        <v>33</v>
      </c>
      <c r="AM249" s="76">
        <f t="shared" si="560"/>
        <v>151</v>
      </c>
      <c r="AN249" s="18">
        <f>IFERROR(IF((IFERROR(IF(AL249&gt;1,(AK249-AM249)/AK249,""),(($G249*0.9)-AM249)/($G249*0.9)))&gt;1%,IFERROR(IF(AL249&gt;1,(AK249-AM249)/AK249,""),(($G249*0.9)-AM249)/($G249*0.9)),""),"")</f>
        <v>0.10756501182033106</v>
      </c>
      <c r="AO249" s="71">
        <v>188</v>
      </c>
      <c r="AP249" s="72">
        <f>IFERROR(IF(AO249&gt;1,AO249*0.9,""),"")</f>
        <v>169.20000000000002</v>
      </c>
      <c r="AQ249" s="72">
        <v>33</v>
      </c>
      <c r="AR249" s="73">
        <f t="shared" si="561"/>
        <v>151</v>
      </c>
      <c r="AS249" s="16">
        <f>IFERROR(IF((IFERROR(IF(AQ249&gt;1,(AP249-AR249)/AP249,""),(($G249*0.9)-AR249)/($G249*0.9)))&gt;1%,IFERROR(IF(AQ249&gt;1,(AP249-AR249)/AP249,""),(($G249*0.9)-AR249)/($G249*0.9)),""),"")</f>
        <v>0.10756501182033106</v>
      </c>
      <c r="AT249" s="74">
        <v>0</v>
      </c>
      <c r="AU249" s="75" t="str">
        <f>IFERROR(IF(AT249&gt;1,AT249*0.9,""),"")</f>
        <v/>
      </c>
      <c r="AV249" s="75">
        <v>0</v>
      </c>
      <c r="AW249" s="76" t="str">
        <f t="shared" si="562"/>
        <v/>
      </c>
      <c r="AX249" s="18" t="str">
        <f t="shared" si="650"/>
        <v/>
      </c>
      <c r="AY249" s="71">
        <v>0</v>
      </c>
      <c r="AZ249" s="72" t="str">
        <f>IFERROR(IF(AY249&gt;1,AY249*0.9,""),"")</f>
        <v/>
      </c>
      <c r="BA249" s="72">
        <v>0</v>
      </c>
      <c r="BB249" s="73" t="str">
        <f t="shared" si="563"/>
        <v/>
      </c>
      <c r="BC249" s="16" t="str">
        <f>IFERROR(IF((IFERROR(IF(BA249&gt;1,(AZ249-BB249)/AZ249,""),(($G249*0.9)-BB249)/($G249*0.9)))&gt;1%,IFERROR(IF(BA249&gt;1,(AZ249-BB249)/AZ249,""),(($G249*0.9)-BB249)/($G249*0.9)),""),"")</f>
        <v/>
      </c>
    </row>
    <row r="250" spans="1:55" s="5" customFormat="1" ht="12.75" customHeight="1">
      <c r="A250" s="43" t="s">
        <v>138</v>
      </c>
      <c r="B250" s="40" t="s">
        <v>170</v>
      </c>
      <c r="C250" s="4"/>
      <c r="D250" s="50">
        <v>0.3</v>
      </c>
      <c r="E250" s="41" t="s">
        <v>227</v>
      </c>
      <c r="F250" s="84">
        <v>406</v>
      </c>
      <c r="G250" s="84">
        <v>369</v>
      </c>
      <c r="H250" s="143">
        <v>287</v>
      </c>
      <c r="I250" s="143">
        <v>8</v>
      </c>
      <c r="J250" s="97">
        <f t="shared" si="634"/>
        <v>279</v>
      </c>
      <c r="K250" s="71">
        <v>332</v>
      </c>
      <c r="L250" s="72">
        <f t="shared" si="635"/>
        <v>298.8</v>
      </c>
      <c r="M250" s="72">
        <v>27</v>
      </c>
      <c r="N250" s="73">
        <f t="shared" si="555"/>
        <v>252</v>
      </c>
      <c r="O250" s="16">
        <f t="shared" si="636"/>
        <v>0.15662650602409642</v>
      </c>
      <c r="P250" s="74">
        <v>0</v>
      </c>
      <c r="Q250" s="75" t="str">
        <f t="shared" si="637"/>
        <v/>
      </c>
      <c r="R250" s="75">
        <v>0</v>
      </c>
      <c r="S250" s="76" t="str">
        <f t="shared" si="556"/>
        <v/>
      </c>
      <c r="T250" s="18" t="str">
        <f t="shared" si="638"/>
        <v/>
      </c>
      <c r="U250" s="71">
        <v>332</v>
      </c>
      <c r="V250" s="72">
        <f t="shared" si="639"/>
        <v>298.8</v>
      </c>
      <c r="W250" s="72">
        <v>27</v>
      </c>
      <c r="X250" s="73">
        <f t="shared" si="557"/>
        <v>252</v>
      </c>
      <c r="Y250" s="16">
        <f t="shared" si="640"/>
        <v>0.15662650602409642</v>
      </c>
      <c r="Z250" s="74">
        <v>332</v>
      </c>
      <c r="AA250" s="75">
        <f t="shared" si="641"/>
        <v>298.8</v>
      </c>
      <c r="AB250" s="75">
        <v>27</v>
      </c>
      <c r="AC250" s="76">
        <f t="shared" si="558"/>
        <v>252</v>
      </c>
      <c r="AD250" s="18">
        <f t="shared" si="642"/>
        <v>0.15662650602409642</v>
      </c>
      <c r="AE250" s="71">
        <v>0</v>
      </c>
      <c r="AF250" s="72" t="str">
        <f t="shared" si="643"/>
        <v/>
      </c>
      <c r="AG250" s="72">
        <v>0</v>
      </c>
      <c r="AH250" s="73" t="str">
        <f t="shared" si="559"/>
        <v/>
      </c>
      <c r="AI250" s="16" t="str">
        <f t="shared" si="644"/>
        <v/>
      </c>
      <c r="AJ250" s="74">
        <v>277</v>
      </c>
      <c r="AK250" s="75">
        <f t="shared" si="645"/>
        <v>249.3</v>
      </c>
      <c r="AL250" s="75">
        <v>64</v>
      </c>
      <c r="AM250" s="76">
        <f t="shared" si="560"/>
        <v>215</v>
      </c>
      <c r="AN250" s="18">
        <f t="shared" si="646"/>
        <v>0.13758523866827119</v>
      </c>
      <c r="AO250" s="71">
        <v>277</v>
      </c>
      <c r="AP250" s="72">
        <f t="shared" si="647"/>
        <v>249.3</v>
      </c>
      <c r="AQ250" s="72">
        <v>64</v>
      </c>
      <c r="AR250" s="73">
        <f t="shared" si="561"/>
        <v>215</v>
      </c>
      <c r="AS250" s="16">
        <f t="shared" si="648"/>
        <v>0.13758523866827119</v>
      </c>
      <c r="AT250" s="74">
        <v>0</v>
      </c>
      <c r="AU250" s="75" t="str">
        <f t="shared" si="649"/>
        <v/>
      </c>
      <c r="AV250" s="75">
        <v>0</v>
      </c>
      <c r="AW250" s="76" t="str">
        <f t="shared" si="562"/>
        <v/>
      </c>
      <c r="AX250" s="18" t="str">
        <f t="shared" si="650"/>
        <v/>
      </c>
      <c r="AY250" s="71">
        <v>332</v>
      </c>
      <c r="AZ250" s="72">
        <f t="shared" si="651"/>
        <v>298.8</v>
      </c>
      <c r="BA250" s="72">
        <v>27</v>
      </c>
      <c r="BB250" s="73">
        <f t="shared" si="563"/>
        <v>252</v>
      </c>
      <c r="BC250" s="16">
        <f t="shared" si="652"/>
        <v>0.15662650602409642</v>
      </c>
    </row>
    <row r="251" spans="1:55" s="5" customFormat="1" ht="12.75" customHeight="1">
      <c r="A251" s="43" t="s">
        <v>87</v>
      </c>
      <c r="B251" s="40" t="s">
        <v>170</v>
      </c>
      <c r="C251" s="4"/>
      <c r="D251" s="50">
        <v>0.3</v>
      </c>
      <c r="E251" s="41" t="s">
        <v>227</v>
      </c>
      <c r="F251" s="84">
        <v>351</v>
      </c>
      <c r="G251" s="84">
        <v>319</v>
      </c>
      <c r="H251" s="143">
        <v>245</v>
      </c>
      <c r="I251" s="143">
        <v>4</v>
      </c>
      <c r="J251" s="97">
        <f t="shared" si="634"/>
        <v>241</v>
      </c>
      <c r="K251" s="71">
        <v>277</v>
      </c>
      <c r="L251" s="72">
        <f t="shared" si="635"/>
        <v>249.3</v>
      </c>
      <c r="M251" s="72">
        <v>31</v>
      </c>
      <c r="N251" s="73">
        <f t="shared" si="555"/>
        <v>210</v>
      </c>
      <c r="O251" s="16">
        <f t="shared" si="636"/>
        <v>0.15764139590854395</v>
      </c>
      <c r="P251" s="74">
        <v>0</v>
      </c>
      <c r="Q251" s="75" t="str">
        <f t="shared" si="637"/>
        <v/>
      </c>
      <c r="R251" s="75">
        <v>0</v>
      </c>
      <c r="S251" s="76" t="str">
        <f t="shared" si="556"/>
        <v/>
      </c>
      <c r="T251" s="18" t="str">
        <f t="shared" si="638"/>
        <v/>
      </c>
      <c r="U251" s="71">
        <v>277</v>
      </c>
      <c r="V251" s="72">
        <f t="shared" si="639"/>
        <v>249.3</v>
      </c>
      <c r="W251" s="72">
        <v>31</v>
      </c>
      <c r="X251" s="73">
        <f t="shared" si="557"/>
        <v>210</v>
      </c>
      <c r="Y251" s="16">
        <f t="shared" si="640"/>
        <v>0.15764139590854395</v>
      </c>
      <c r="Z251" s="74">
        <v>277</v>
      </c>
      <c r="AA251" s="75">
        <f t="shared" si="641"/>
        <v>249.3</v>
      </c>
      <c r="AB251" s="75">
        <v>31</v>
      </c>
      <c r="AC251" s="76">
        <f t="shared" si="558"/>
        <v>210</v>
      </c>
      <c r="AD251" s="18">
        <f t="shared" si="642"/>
        <v>0.15764139590854395</v>
      </c>
      <c r="AE251" s="71">
        <v>0</v>
      </c>
      <c r="AF251" s="72" t="str">
        <f t="shared" si="643"/>
        <v/>
      </c>
      <c r="AG251" s="72">
        <v>0</v>
      </c>
      <c r="AH251" s="73" t="str">
        <f t="shared" si="559"/>
        <v/>
      </c>
      <c r="AI251" s="16" t="str">
        <f t="shared" si="644"/>
        <v/>
      </c>
      <c r="AJ251" s="74">
        <v>243</v>
      </c>
      <c r="AK251" s="75">
        <f t="shared" si="645"/>
        <v>218.70000000000002</v>
      </c>
      <c r="AL251" s="75">
        <v>52</v>
      </c>
      <c r="AM251" s="76">
        <f t="shared" si="560"/>
        <v>189</v>
      </c>
      <c r="AN251" s="18">
        <f t="shared" si="646"/>
        <v>0.13580246913580254</v>
      </c>
      <c r="AO251" s="71">
        <v>243</v>
      </c>
      <c r="AP251" s="72">
        <f t="shared" si="647"/>
        <v>218.70000000000002</v>
      </c>
      <c r="AQ251" s="72">
        <v>52</v>
      </c>
      <c r="AR251" s="73">
        <f t="shared" si="561"/>
        <v>189</v>
      </c>
      <c r="AS251" s="16">
        <f t="shared" si="648"/>
        <v>0.13580246913580254</v>
      </c>
      <c r="AT251" s="74">
        <v>0</v>
      </c>
      <c r="AU251" s="75" t="str">
        <f t="shared" si="649"/>
        <v/>
      </c>
      <c r="AV251" s="75">
        <v>0</v>
      </c>
      <c r="AW251" s="76" t="str">
        <f t="shared" si="562"/>
        <v/>
      </c>
      <c r="AX251" s="18" t="str">
        <f t="shared" si="650"/>
        <v/>
      </c>
      <c r="AY251" s="71">
        <v>277</v>
      </c>
      <c r="AZ251" s="72">
        <f t="shared" si="651"/>
        <v>249.3</v>
      </c>
      <c r="BA251" s="72">
        <v>31</v>
      </c>
      <c r="BB251" s="73">
        <f t="shared" si="563"/>
        <v>210</v>
      </c>
      <c r="BC251" s="16">
        <f t="shared" si="652"/>
        <v>0.15764139590854395</v>
      </c>
    </row>
    <row r="252" spans="1:55" s="5" customFormat="1" ht="12.75" customHeight="1">
      <c r="A252" s="43" t="s">
        <v>92</v>
      </c>
      <c r="B252" s="40" t="s">
        <v>170</v>
      </c>
      <c r="C252" s="4"/>
      <c r="D252" s="50">
        <v>0.3</v>
      </c>
      <c r="E252" s="41" t="s">
        <v>228</v>
      </c>
      <c r="F252" s="84">
        <v>494</v>
      </c>
      <c r="G252" s="84">
        <v>449</v>
      </c>
      <c r="H252" s="143">
        <v>350</v>
      </c>
      <c r="I252" s="143">
        <v>10</v>
      </c>
      <c r="J252" s="97">
        <f t="shared" si="634"/>
        <v>340</v>
      </c>
      <c r="K252" s="71">
        <v>354</v>
      </c>
      <c r="L252" s="72">
        <f t="shared" si="635"/>
        <v>318.60000000000002</v>
      </c>
      <c r="M252" s="72">
        <v>71</v>
      </c>
      <c r="N252" s="73">
        <f t="shared" si="555"/>
        <v>269</v>
      </c>
      <c r="O252" s="16">
        <f t="shared" si="636"/>
        <v>0.15568110483364728</v>
      </c>
      <c r="P252" s="74">
        <v>0</v>
      </c>
      <c r="Q252" s="75" t="str">
        <f t="shared" si="637"/>
        <v/>
      </c>
      <c r="R252" s="75">
        <v>0</v>
      </c>
      <c r="S252" s="76" t="str">
        <f t="shared" si="556"/>
        <v/>
      </c>
      <c r="T252" s="18" t="str">
        <f t="shared" si="638"/>
        <v/>
      </c>
      <c r="U252" s="71">
        <v>0</v>
      </c>
      <c r="V252" s="72" t="str">
        <f t="shared" si="639"/>
        <v/>
      </c>
      <c r="W252" s="72">
        <v>0</v>
      </c>
      <c r="X252" s="73" t="str">
        <f t="shared" si="557"/>
        <v/>
      </c>
      <c r="Y252" s="16" t="str">
        <f t="shared" si="640"/>
        <v/>
      </c>
      <c r="Z252" s="74">
        <v>366</v>
      </c>
      <c r="AA252" s="75">
        <f t="shared" si="641"/>
        <v>329.40000000000003</v>
      </c>
      <c r="AB252" s="75">
        <v>61</v>
      </c>
      <c r="AC252" s="76">
        <f t="shared" si="558"/>
        <v>279</v>
      </c>
      <c r="AD252" s="18">
        <f t="shared" si="642"/>
        <v>0.1530054644808744</v>
      </c>
      <c r="AE252" s="71">
        <v>0</v>
      </c>
      <c r="AF252" s="72" t="str">
        <f t="shared" si="643"/>
        <v/>
      </c>
      <c r="AG252" s="72">
        <v>0</v>
      </c>
      <c r="AH252" s="73" t="str">
        <f t="shared" si="559"/>
        <v/>
      </c>
      <c r="AI252" s="16" t="str">
        <f t="shared" si="644"/>
        <v/>
      </c>
      <c r="AJ252" s="74">
        <v>288</v>
      </c>
      <c r="AK252" s="75">
        <f t="shared" si="645"/>
        <v>259.2</v>
      </c>
      <c r="AL252" s="75">
        <v>114</v>
      </c>
      <c r="AM252" s="76">
        <f t="shared" si="560"/>
        <v>226</v>
      </c>
      <c r="AN252" s="18">
        <f t="shared" si="646"/>
        <v>0.12808641975308638</v>
      </c>
      <c r="AO252" s="71">
        <v>288</v>
      </c>
      <c r="AP252" s="72">
        <f t="shared" si="647"/>
        <v>259.2</v>
      </c>
      <c r="AQ252" s="72">
        <v>114</v>
      </c>
      <c r="AR252" s="73">
        <f t="shared" si="561"/>
        <v>226</v>
      </c>
      <c r="AS252" s="16">
        <f t="shared" si="648"/>
        <v>0.12808641975308638</v>
      </c>
      <c r="AT252" s="74">
        <v>0</v>
      </c>
      <c r="AU252" s="75" t="str">
        <f t="shared" si="649"/>
        <v/>
      </c>
      <c r="AV252" s="75">
        <v>0</v>
      </c>
      <c r="AW252" s="76" t="str">
        <f t="shared" si="562"/>
        <v/>
      </c>
      <c r="AX252" s="18" t="str">
        <f t="shared" si="650"/>
        <v/>
      </c>
      <c r="AY252" s="71">
        <v>366</v>
      </c>
      <c r="AZ252" s="72">
        <f t="shared" si="651"/>
        <v>329.40000000000003</v>
      </c>
      <c r="BA252" s="72">
        <v>61</v>
      </c>
      <c r="BB252" s="73">
        <f t="shared" si="563"/>
        <v>279</v>
      </c>
      <c r="BC252" s="16">
        <f t="shared" si="652"/>
        <v>0.1530054644808744</v>
      </c>
    </row>
    <row r="253" spans="1:55" s="5" customFormat="1" ht="12.75" customHeight="1">
      <c r="A253" s="43" t="s">
        <v>89</v>
      </c>
      <c r="B253" s="40" t="s">
        <v>170</v>
      </c>
      <c r="C253" s="4"/>
      <c r="D253" s="50">
        <v>0.3</v>
      </c>
      <c r="E253" s="41" t="s">
        <v>228</v>
      </c>
      <c r="F253" s="84">
        <v>384</v>
      </c>
      <c r="G253" s="84">
        <v>349</v>
      </c>
      <c r="H253" s="143">
        <v>268</v>
      </c>
      <c r="I253" s="143">
        <v>0</v>
      </c>
      <c r="J253" s="97">
        <f t="shared" si="634"/>
        <v>268</v>
      </c>
      <c r="K253" s="71">
        <v>0</v>
      </c>
      <c r="L253" s="72" t="str">
        <f t="shared" si="635"/>
        <v/>
      </c>
      <c r="M253" s="72">
        <v>0</v>
      </c>
      <c r="N253" s="73" t="str">
        <f t="shared" si="555"/>
        <v/>
      </c>
      <c r="O253" s="16" t="str">
        <f t="shared" si="636"/>
        <v/>
      </c>
      <c r="P253" s="74">
        <v>0</v>
      </c>
      <c r="Q253" s="75" t="str">
        <f t="shared" si="637"/>
        <v/>
      </c>
      <c r="R253" s="75">
        <v>0</v>
      </c>
      <c r="S253" s="76" t="str">
        <f t="shared" si="556"/>
        <v/>
      </c>
      <c r="T253" s="18" t="str">
        <f t="shared" si="638"/>
        <v/>
      </c>
      <c r="U253" s="71">
        <v>0</v>
      </c>
      <c r="V253" s="72" t="str">
        <f t="shared" si="639"/>
        <v/>
      </c>
      <c r="W253" s="72">
        <v>0</v>
      </c>
      <c r="X253" s="73" t="str">
        <f t="shared" si="557"/>
        <v/>
      </c>
      <c r="Y253" s="16" t="str">
        <f t="shared" si="640"/>
        <v/>
      </c>
      <c r="Z253" s="74">
        <v>0</v>
      </c>
      <c r="AA253" s="75" t="str">
        <f t="shared" si="641"/>
        <v/>
      </c>
      <c r="AB253" s="75">
        <v>0</v>
      </c>
      <c r="AC253" s="76" t="str">
        <f t="shared" si="558"/>
        <v/>
      </c>
      <c r="AD253" s="18" t="str">
        <f t="shared" si="642"/>
        <v/>
      </c>
      <c r="AE253" s="71">
        <v>0</v>
      </c>
      <c r="AF253" s="72" t="str">
        <f t="shared" si="643"/>
        <v/>
      </c>
      <c r="AG253" s="72">
        <v>0</v>
      </c>
      <c r="AH253" s="73" t="str">
        <f t="shared" si="559"/>
        <v/>
      </c>
      <c r="AI253" s="16" t="str">
        <f t="shared" si="644"/>
        <v/>
      </c>
      <c r="AJ253" s="74">
        <v>0</v>
      </c>
      <c r="AK253" s="75" t="str">
        <f t="shared" si="645"/>
        <v/>
      </c>
      <c r="AL253" s="75">
        <v>0</v>
      </c>
      <c r="AM253" s="76" t="str">
        <f t="shared" si="560"/>
        <v/>
      </c>
      <c r="AN253" s="18" t="str">
        <f t="shared" si="646"/>
        <v/>
      </c>
      <c r="AO253" s="71">
        <v>0</v>
      </c>
      <c r="AP253" s="72" t="str">
        <f t="shared" si="647"/>
        <v/>
      </c>
      <c r="AQ253" s="72">
        <v>0</v>
      </c>
      <c r="AR253" s="73" t="str">
        <f t="shared" si="561"/>
        <v/>
      </c>
      <c r="AS253" s="16" t="str">
        <f t="shared" si="648"/>
        <v/>
      </c>
      <c r="AT253" s="74">
        <v>0</v>
      </c>
      <c r="AU253" s="75" t="str">
        <f t="shared" si="649"/>
        <v/>
      </c>
      <c r="AV253" s="75">
        <v>0</v>
      </c>
      <c r="AW253" s="76" t="str">
        <f t="shared" si="562"/>
        <v/>
      </c>
      <c r="AX253" s="18" t="str">
        <f t="shared" si="650"/>
        <v/>
      </c>
      <c r="AY253" s="71">
        <v>0</v>
      </c>
      <c r="AZ253" s="72" t="str">
        <f t="shared" si="651"/>
        <v/>
      </c>
      <c r="BA253" s="72">
        <v>0</v>
      </c>
      <c r="BB253" s="73" t="str">
        <f t="shared" si="563"/>
        <v/>
      </c>
      <c r="BC253" s="16" t="str">
        <f t="shared" si="652"/>
        <v/>
      </c>
    </row>
    <row r="254" spans="1:55" s="5" customFormat="1" ht="15">
      <c r="A254" s="43" t="s">
        <v>90</v>
      </c>
      <c r="B254" s="40" t="s">
        <v>170</v>
      </c>
      <c r="C254" s="4"/>
      <c r="D254" s="50">
        <v>0.3</v>
      </c>
      <c r="E254" s="41" t="s">
        <v>228</v>
      </c>
      <c r="F254" s="84">
        <v>439</v>
      </c>
      <c r="G254" s="84">
        <v>399</v>
      </c>
      <c r="H254" s="143">
        <v>307</v>
      </c>
      <c r="I254" s="143">
        <v>6</v>
      </c>
      <c r="J254" s="97">
        <f t="shared" si="634"/>
        <v>301</v>
      </c>
      <c r="K254" s="71">
        <v>299</v>
      </c>
      <c r="L254" s="72">
        <f t="shared" si="635"/>
        <v>269.10000000000002</v>
      </c>
      <c r="M254" s="72">
        <v>75</v>
      </c>
      <c r="N254" s="73">
        <f t="shared" si="555"/>
        <v>226</v>
      </c>
      <c r="O254" s="16">
        <f t="shared" si="636"/>
        <v>0.16016350798959503</v>
      </c>
      <c r="P254" s="74">
        <v>0</v>
      </c>
      <c r="Q254" s="75" t="str">
        <f t="shared" si="637"/>
        <v/>
      </c>
      <c r="R254" s="75">
        <v>0</v>
      </c>
      <c r="S254" s="76" t="str">
        <f t="shared" si="556"/>
        <v/>
      </c>
      <c r="T254" s="18" t="str">
        <f t="shared" si="638"/>
        <v/>
      </c>
      <c r="U254" s="71">
        <v>0</v>
      </c>
      <c r="V254" s="72" t="str">
        <f t="shared" si="639"/>
        <v/>
      </c>
      <c r="W254" s="72">
        <v>0</v>
      </c>
      <c r="X254" s="73" t="str">
        <f t="shared" si="557"/>
        <v/>
      </c>
      <c r="Y254" s="16" t="str">
        <f t="shared" si="640"/>
        <v/>
      </c>
      <c r="Z254" s="74">
        <v>310</v>
      </c>
      <c r="AA254" s="75">
        <f t="shared" si="641"/>
        <v>279</v>
      </c>
      <c r="AB254" s="75">
        <v>67</v>
      </c>
      <c r="AC254" s="76">
        <f t="shared" si="558"/>
        <v>234</v>
      </c>
      <c r="AD254" s="18">
        <f t="shared" si="642"/>
        <v>0.16129032258064516</v>
      </c>
      <c r="AE254" s="71">
        <v>0</v>
      </c>
      <c r="AF254" s="72" t="str">
        <f t="shared" si="643"/>
        <v/>
      </c>
      <c r="AG254" s="72">
        <v>0</v>
      </c>
      <c r="AH254" s="73" t="str">
        <f t="shared" si="559"/>
        <v/>
      </c>
      <c r="AI254" s="16" t="str">
        <f t="shared" si="644"/>
        <v/>
      </c>
      <c r="AJ254" s="74">
        <v>288</v>
      </c>
      <c r="AK254" s="75">
        <f t="shared" si="645"/>
        <v>259.2</v>
      </c>
      <c r="AL254" s="75">
        <v>77</v>
      </c>
      <c r="AM254" s="76">
        <f t="shared" si="560"/>
        <v>224</v>
      </c>
      <c r="AN254" s="18">
        <f t="shared" si="646"/>
        <v>0.13580246913580243</v>
      </c>
      <c r="AO254" s="71">
        <v>288</v>
      </c>
      <c r="AP254" s="72">
        <f t="shared" si="647"/>
        <v>259.2</v>
      </c>
      <c r="AQ254" s="72">
        <v>77</v>
      </c>
      <c r="AR254" s="73">
        <f t="shared" si="561"/>
        <v>224</v>
      </c>
      <c r="AS254" s="16">
        <f t="shared" si="648"/>
        <v>0.13580246913580243</v>
      </c>
      <c r="AT254" s="74">
        <v>0</v>
      </c>
      <c r="AU254" s="75" t="str">
        <f t="shared" si="649"/>
        <v/>
      </c>
      <c r="AV254" s="75">
        <v>0</v>
      </c>
      <c r="AW254" s="76" t="str">
        <f t="shared" si="562"/>
        <v/>
      </c>
      <c r="AX254" s="18" t="str">
        <f t="shared" si="650"/>
        <v/>
      </c>
      <c r="AY254" s="71">
        <v>310</v>
      </c>
      <c r="AZ254" s="72">
        <f t="shared" si="651"/>
        <v>279</v>
      </c>
      <c r="BA254" s="72">
        <v>67</v>
      </c>
      <c r="BB254" s="73">
        <f t="shared" si="563"/>
        <v>234</v>
      </c>
      <c r="BC254" s="16">
        <f t="shared" si="652"/>
        <v>0.16129032258064516</v>
      </c>
    </row>
    <row r="255" spans="1:55" s="5" customFormat="1" ht="12.75" customHeight="1">
      <c r="A255" s="43" t="s">
        <v>88</v>
      </c>
      <c r="B255" s="40" t="s">
        <v>170</v>
      </c>
      <c r="C255" s="4"/>
      <c r="D255" s="50">
        <v>0.3</v>
      </c>
      <c r="E255" s="41" t="s">
        <v>228</v>
      </c>
      <c r="F255" s="84">
        <v>384</v>
      </c>
      <c r="G255" s="84">
        <v>349</v>
      </c>
      <c r="H255" s="143">
        <v>268</v>
      </c>
      <c r="I255" s="143">
        <v>0</v>
      </c>
      <c r="J255" s="97">
        <f t="shared" si="634"/>
        <v>268</v>
      </c>
      <c r="K255" s="71">
        <v>0</v>
      </c>
      <c r="L255" s="72" t="str">
        <f t="shared" si="635"/>
        <v/>
      </c>
      <c r="M255" s="72">
        <v>0</v>
      </c>
      <c r="N255" s="73" t="str">
        <f t="shared" si="555"/>
        <v/>
      </c>
      <c r="O255" s="16" t="str">
        <f t="shared" si="636"/>
        <v/>
      </c>
      <c r="P255" s="74">
        <v>0</v>
      </c>
      <c r="Q255" s="75" t="str">
        <f t="shared" si="637"/>
        <v/>
      </c>
      <c r="R255" s="75">
        <v>0</v>
      </c>
      <c r="S255" s="76" t="str">
        <f t="shared" si="556"/>
        <v/>
      </c>
      <c r="T255" s="18" t="str">
        <f t="shared" si="638"/>
        <v/>
      </c>
      <c r="U255" s="71">
        <v>0</v>
      </c>
      <c r="V255" s="72" t="str">
        <f t="shared" si="639"/>
        <v/>
      </c>
      <c r="W255" s="72">
        <v>0</v>
      </c>
      <c r="X255" s="73" t="str">
        <f t="shared" si="557"/>
        <v/>
      </c>
      <c r="Y255" s="16" t="str">
        <f t="shared" si="640"/>
        <v/>
      </c>
      <c r="Z255" s="74">
        <v>0</v>
      </c>
      <c r="AA255" s="75" t="str">
        <f t="shared" si="641"/>
        <v/>
      </c>
      <c r="AB255" s="75">
        <v>0</v>
      </c>
      <c r="AC255" s="76" t="str">
        <f t="shared" si="558"/>
        <v/>
      </c>
      <c r="AD255" s="18" t="str">
        <f t="shared" si="642"/>
        <v/>
      </c>
      <c r="AE255" s="71">
        <v>0</v>
      </c>
      <c r="AF255" s="72" t="str">
        <f t="shared" si="643"/>
        <v/>
      </c>
      <c r="AG255" s="72">
        <v>0</v>
      </c>
      <c r="AH255" s="73" t="str">
        <f t="shared" si="559"/>
        <v/>
      </c>
      <c r="AI255" s="16" t="str">
        <f t="shared" si="644"/>
        <v/>
      </c>
      <c r="AJ255" s="74">
        <v>0</v>
      </c>
      <c r="AK255" s="75" t="str">
        <f t="shared" si="645"/>
        <v/>
      </c>
      <c r="AL255" s="75">
        <v>0</v>
      </c>
      <c r="AM255" s="76" t="str">
        <f t="shared" si="560"/>
        <v/>
      </c>
      <c r="AN255" s="18" t="str">
        <f t="shared" si="646"/>
        <v/>
      </c>
      <c r="AO255" s="71">
        <v>0</v>
      </c>
      <c r="AP255" s="72" t="str">
        <f t="shared" si="647"/>
        <v/>
      </c>
      <c r="AQ255" s="72">
        <v>0</v>
      </c>
      <c r="AR255" s="73" t="str">
        <f t="shared" si="561"/>
        <v/>
      </c>
      <c r="AS255" s="16" t="str">
        <f t="shared" si="648"/>
        <v/>
      </c>
      <c r="AT255" s="74">
        <v>0</v>
      </c>
      <c r="AU255" s="75" t="str">
        <f t="shared" si="649"/>
        <v/>
      </c>
      <c r="AV255" s="75">
        <v>0</v>
      </c>
      <c r="AW255" s="76" t="str">
        <f t="shared" si="562"/>
        <v/>
      </c>
      <c r="AX255" s="18" t="str">
        <f t="shared" si="650"/>
        <v/>
      </c>
      <c r="AY255" s="71">
        <v>0</v>
      </c>
      <c r="AZ255" s="72" t="str">
        <f t="shared" si="651"/>
        <v/>
      </c>
      <c r="BA255" s="72">
        <v>0</v>
      </c>
      <c r="BB255" s="73" t="str">
        <f t="shared" si="563"/>
        <v/>
      </c>
      <c r="BC255" s="16" t="str">
        <f t="shared" si="652"/>
        <v/>
      </c>
    </row>
    <row r="256" spans="1:55" s="5" customFormat="1" ht="12.75" customHeight="1">
      <c r="A256" s="43" t="s">
        <v>96</v>
      </c>
      <c r="B256" s="40" t="s">
        <v>170</v>
      </c>
      <c r="C256" s="4"/>
      <c r="D256" s="50">
        <v>0.3</v>
      </c>
      <c r="E256" s="41" t="s">
        <v>229</v>
      </c>
      <c r="F256" s="84">
        <v>659</v>
      </c>
      <c r="G256" s="84">
        <v>599</v>
      </c>
      <c r="H256" s="143">
        <v>450</v>
      </c>
      <c r="I256" s="143">
        <v>0</v>
      </c>
      <c r="J256" s="97">
        <f t="shared" si="634"/>
        <v>450</v>
      </c>
      <c r="K256" s="71">
        <v>499</v>
      </c>
      <c r="L256" s="72">
        <f t="shared" si="635"/>
        <v>449.1</v>
      </c>
      <c r="M256" s="72">
        <v>74</v>
      </c>
      <c r="N256" s="73">
        <f t="shared" si="555"/>
        <v>376</v>
      </c>
      <c r="O256" s="16">
        <f t="shared" si="636"/>
        <v>0.16276998441327103</v>
      </c>
      <c r="P256" s="74">
        <v>0</v>
      </c>
      <c r="Q256" s="75" t="str">
        <f t="shared" si="637"/>
        <v/>
      </c>
      <c r="R256" s="75">
        <v>0</v>
      </c>
      <c r="S256" s="76" t="str">
        <f t="shared" si="556"/>
        <v/>
      </c>
      <c r="T256" s="18" t="str">
        <f t="shared" si="638"/>
        <v/>
      </c>
      <c r="U256" s="71">
        <v>0</v>
      </c>
      <c r="V256" s="72" t="str">
        <f t="shared" si="639"/>
        <v/>
      </c>
      <c r="W256" s="72">
        <v>0</v>
      </c>
      <c r="X256" s="73" t="str">
        <f t="shared" si="557"/>
        <v/>
      </c>
      <c r="Y256" s="16" t="str">
        <f t="shared" si="640"/>
        <v/>
      </c>
      <c r="Z256" s="74">
        <v>499</v>
      </c>
      <c r="AA256" s="75">
        <f t="shared" si="641"/>
        <v>449.1</v>
      </c>
      <c r="AB256" s="75">
        <v>74</v>
      </c>
      <c r="AC256" s="76">
        <f t="shared" si="558"/>
        <v>376</v>
      </c>
      <c r="AD256" s="18">
        <f t="shared" si="642"/>
        <v>0.16276998441327103</v>
      </c>
      <c r="AE256" s="71">
        <v>0</v>
      </c>
      <c r="AF256" s="72" t="str">
        <f t="shared" si="643"/>
        <v/>
      </c>
      <c r="AG256" s="72">
        <v>0</v>
      </c>
      <c r="AH256" s="73" t="str">
        <f t="shared" si="559"/>
        <v/>
      </c>
      <c r="AI256" s="16" t="str">
        <f t="shared" si="644"/>
        <v/>
      </c>
      <c r="AJ256" s="74">
        <v>499</v>
      </c>
      <c r="AK256" s="75">
        <f t="shared" si="645"/>
        <v>449.1</v>
      </c>
      <c r="AL256" s="75">
        <v>74</v>
      </c>
      <c r="AM256" s="76">
        <f t="shared" si="560"/>
        <v>376</v>
      </c>
      <c r="AN256" s="18">
        <f t="shared" si="646"/>
        <v>0.16276998441327103</v>
      </c>
      <c r="AO256" s="71">
        <v>499</v>
      </c>
      <c r="AP256" s="72">
        <f t="shared" si="647"/>
        <v>449.1</v>
      </c>
      <c r="AQ256" s="72">
        <v>74</v>
      </c>
      <c r="AR256" s="73">
        <f t="shared" si="561"/>
        <v>376</v>
      </c>
      <c r="AS256" s="16">
        <f t="shared" si="648"/>
        <v>0.16276998441327103</v>
      </c>
      <c r="AT256" s="74">
        <v>0</v>
      </c>
      <c r="AU256" s="75" t="str">
        <f t="shared" si="649"/>
        <v/>
      </c>
      <c r="AV256" s="75">
        <v>0</v>
      </c>
      <c r="AW256" s="76" t="str">
        <f t="shared" si="562"/>
        <v/>
      </c>
      <c r="AX256" s="18" t="str">
        <f t="shared" si="650"/>
        <v/>
      </c>
      <c r="AY256" s="71">
        <v>499</v>
      </c>
      <c r="AZ256" s="72">
        <f t="shared" si="651"/>
        <v>449.1</v>
      </c>
      <c r="BA256" s="72">
        <v>74</v>
      </c>
      <c r="BB256" s="73">
        <f t="shared" si="563"/>
        <v>376</v>
      </c>
      <c r="BC256" s="16">
        <f t="shared" si="652"/>
        <v>0.16276998441327103</v>
      </c>
    </row>
    <row r="257" spans="1:55" s="5" customFormat="1" ht="12.75" customHeight="1">
      <c r="A257" s="43" t="s">
        <v>186</v>
      </c>
      <c r="B257" s="40" t="s">
        <v>170</v>
      </c>
      <c r="C257" s="4"/>
      <c r="D257" s="50">
        <v>0.3</v>
      </c>
      <c r="E257" s="41" t="s">
        <v>225</v>
      </c>
      <c r="F257" s="84">
        <v>604</v>
      </c>
      <c r="G257" s="84">
        <v>549</v>
      </c>
      <c r="H257" s="143">
        <v>427</v>
      </c>
      <c r="I257" s="143">
        <v>7</v>
      </c>
      <c r="J257" s="97">
        <f t="shared" si="634"/>
        <v>420</v>
      </c>
      <c r="K257" s="71">
        <v>0</v>
      </c>
      <c r="L257" s="72" t="str">
        <f t="shared" si="635"/>
        <v/>
      </c>
      <c r="M257" s="72">
        <v>0</v>
      </c>
      <c r="N257" s="73" t="str">
        <f t="shared" si="555"/>
        <v/>
      </c>
      <c r="O257" s="16" t="str">
        <f t="shared" si="636"/>
        <v/>
      </c>
      <c r="P257" s="74">
        <v>0</v>
      </c>
      <c r="Q257" s="75" t="str">
        <f t="shared" si="637"/>
        <v/>
      </c>
      <c r="R257" s="75">
        <v>0</v>
      </c>
      <c r="S257" s="76" t="str">
        <f t="shared" si="556"/>
        <v/>
      </c>
      <c r="T257" s="18" t="str">
        <f t="shared" si="638"/>
        <v/>
      </c>
      <c r="U257" s="71">
        <v>499</v>
      </c>
      <c r="V257" s="72">
        <f t="shared" si="639"/>
        <v>449.1</v>
      </c>
      <c r="W257" s="72">
        <v>38</v>
      </c>
      <c r="X257" s="73">
        <f t="shared" si="557"/>
        <v>382</v>
      </c>
      <c r="Y257" s="16">
        <f t="shared" si="640"/>
        <v>0.14940993097305727</v>
      </c>
      <c r="Z257" s="74">
        <v>0</v>
      </c>
      <c r="AA257" s="75" t="str">
        <f t="shared" si="641"/>
        <v/>
      </c>
      <c r="AB257" s="75">
        <v>0</v>
      </c>
      <c r="AC257" s="76" t="str">
        <f t="shared" si="558"/>
        <v/>
      </c>
      <c r="AD257" s="18" t="str">
        <f t="shared" si="642"/>
        <v/>
      </c>
      <c r="AE257" s="71">
        <v>499</v>
      </c>
      <c r="AF257" s="72">
        <f t="shared" si="643"/>
        <v>449.1</v>
      </c>
      <c r="AG257" s="72">
        <v>38</v>
      </c>
      <c r="AH257" s="73">
        <f t="shared" si="559"/>
        <v>382</v>
      </c>
      <c r="AI257" s="16">
        <f t="shared" si="644"/>
        <v>0.14940993097305727</v>
      </c>
      <c r="AJ257" s="74">
        <v>0</v>
      </c>
      <c r="AK257" s="75" t="str">
        <f t="shared" si="645"/>
        <v/>
      </c>
      <c r="AL257" s="75">
        <v>0</v>
      </c>
      <c r="AM257" s="76" t="str">
        <f t="shared" si="560"/>
        <v/>
      </c>
      <c r="AN257" s="18" t="str">
        <f t="shared" si="646"/>
        <v/>
      </c>
      <c r="AO257" s="71">
        <v>0</v>
      </c>
      <c r="AP257" s="72" t="str">
        <f t="shared" si="647"/>
        <v/>
      </c>
      <c r="AQ257" s="72">
        <v>0</v>
      </c>
      <c r="AR257" s="73" t="str">
        <f t="shared" si="561"/>
        <v/>
      </c>
      <c r="AS257" s="16" t="str">
        <f t="shared" si="648"/>
        <v/>
      </c>
      <c r="AT257" s="74">
        <v>499</v>
      </c>
      <c r="AU257" s="75">
        <f t="shared" si="649"/>
        <v>449.1</v>
      </c>
      <c r="AV257" s="75">
        <v>38</v>
      </c>
      <c r="AW257" s="76">
        <f t="shared" si="562"/>
        <v>382</v>
      </c>
      <c r="AX257" s="18">
        <f t="shared" si="650"/>
        <v>0.14940993097305727</v>
      </c>
      <c r="AY257" s="71">
        <v>0</v>
      </c>
      <c r="AZ257" s="72" t="str">
        <f t="shared" si="651"/>
        <v/>
      </c>
      <c r="BA257" s="72">
        <v>0</v>
      </c>
      <c r="BB257" s="73" t="str">
        <f t="shared" si="563"/>
        <v/>
      </c>
      <c r="BC257" s="16" t="str">
        <f t="shared" si="652"/>
        <v/>
      </c>
    </row>
    <row r="258" spans="1:55" s="5" customFormat="1" ht="12.75" customHeight="1" thickBot="1">
      <c r="A258" s="44" t="s">
        <v>91</v>
      </c>
      <c r="B258" s="38" t="s">
        <v>170</v>
      </c>
      <c r="C258" s="9"/>
      <c r="D258" s="51">
        <v>0.3</v>
      </c>
      <c r="E258" s="2" t="s">
        <v>225</v>
      </c>
      <c r="F258" s="85">
        <v>494</v>
      </c>
      <c r="G258" s="85">
        <v>449</v>
      </c>
      <c r="H258" s="144">
        <v>345</v>
      </c>
      <c r="I258" s="144">
        <v>2</v>
      </c>
      <c r="J258" s="99">
        <f t="shared" si="634"/>
        <v>343</v>
      </c>
      <c r="K258" s="78">
        <v>0</v>
      </c>
      <c r="L258" s="79" t="str">
        <f t="shared" si="635"/>
        <v/>
      </c>
      <c r="M258" s="79">
        <v>0</v>
      </c>
      <c r="N258" s="80" t="str">
        <f t="shared" si="555"/>
        <v/>
      </c>
      <c r="O258" s="17" t="str">
        <f t="shared" si="636"/>
        <v/>
      </c>
      <c r="P258" s="81">
        <v>0</v>
      </c>
      <c r="Q258" s="82" t="str">
        <f t="shared" si="637"/>
        <v/>
      </c>
      <c r="R258" s="82">
        <v>0</v>
      </c>
      <c r="S258" s="83" t="str">
        <f t="shared" si="556"/>
        <v/>
      </c>
      <c r="T258" s="19" t="str">
        <f t="shared" si="638"/>
        <v/>
      </c>
      <c r="U258" s="78">
        <v>388</v>
      </c>
      <c r="V258" s="79">
        <f t="shared" si="639"/>
        <v>349.2</v>
      </c>
      <c r="W258" s="79">
        <v>46</v>
      </c>
      <c r="X258" s="80">
        <f t="shared" si="557"/>
        <v>297</v>
      </c>
      <c r="Y258" s="17">
        <f t="shared" si="640"/>
        <v>0.1494845360824742</v>
      </c>
      <c r="Z258" s="81">
        <v>0</v>
      </c>
      <c r="AA258" s="82" t="str">
        <f t="shared" si="641"/>
        <v/>
      </c>
      <c r="AB258" s="82">
        <v>0</v>
      </c>
      <c r="AC258" s="83" t="str">
        <f t="shared" si="558"/>
        <v/>
      </c>
      <c r="AD258" s="19" t="str">
        <f t="shared" si="642"/>
        <v/>
      </c>
      <c r="AE258" s="78">
        <v>388</v>
      </c>
      <c r="AF258" s="79">
        <f t="shared" si="643"/>
        <v>349.2</v>
      </c>
      <c r="AG258" s="79">
        <v>46</v>
      </c>
      <c r="AH258" s="80">
        <f t="shared" si="559"/>
        <v>297</v>
      </c>
      <c r="AI258" s="17">
        <f t="shared" si="644"/>
        <v>0.1494845360824742</v>
      </c>
      <c r="AJ258" s="81">
        <v>0</v>
      </c>
      <c r="AK258" s="82" t="str">
        <f t="shared" si="645"/>
        <v/>
      </c>
      <c r="AL258" s="82">
        <v>0</v>
      </c>
      <c r="AM258" s="83" t="str">
        <f t="shared" si="560"/>
        <v/>
      </c>
      <c r="AN258" s="19" t="str">
        <f t="shared" si="646"/>
        <v/>
      </c>
      <c r="AO258" s="78">
        <v>0</v>
      </c>
      <c r="AP258" s="79" t="str">
        <f t="shared" si="647"/>
        <v/>
      </c>
      <c r="AQ258" s="79">
        <v>0</v>
      </c>
      <c r="AR258" s="80" t="str">
        <f t="shared" si="561"/>
        <v/>
      </c>
      <c r="AS258" s="17" t="str">
        <f t="shared" si="648"/>
        <v/>
      </c>
      <c r="AT258" s="81">
        <v>388</v>
      </c>
      <c r="AU258" s="82">
        <f t="shared" si="649"/>
        <v>349.2</v>
      </c>
      <c r="AV258" s="82">
        <v>46</v>
      </c>
      <c r="AW258" s="83">
        <f t="shared" si="562"/>
        <v>297</v>
      </c>
      <c r="AX258" s="19">
        <f t="shared" si="650"/>
        <v>0.1494845360824742</v>
      </c>
      <c r="AY258" s="78">
        <v>0</v>
      </c>
      <c r="AZ258" s="79" t="str">
        <f t="shared" si="651"/>
        <v/>
      </c>
      <c r="BA258" s="79">
        <v>0</v>
      </c>
      <c r="BB258" s="80" t="str">
        <f t="shared" si="563"/>
        <v/>
      </c>
      <c r="BC258" s="17" t="str">
        <f t="shared" si="652"/>
        <v/>
      </c>
    </row>
    <row r="259" spans="1:55" s="5" customFormat="1" ht="12.75" customHeight="1">
      <c r="A259" s="45" t="s">
        <v>140</v>
      </c>
      <c r="B259" s="36" t="s">
        <v>261</v>
      </c>
      <c r="C259" s="6"/>
      <c r="D259" s="52">
        <v>0.22</v>
      </c>
      <c r="E259" s="7" t="s">
        <v>230</v>
      </c>
      <c r="F259" s="86">
        <v>285</v>
      </c>
      <c r="G259" s="86">
        <v>259</v>
      </c>
      <c r="H259" s="145">
        <v>195</v>
      </c>
      <c r="I259" s="145">
        <v>0</v>
      </c>
      <c r="J259" s="95">
        <f t="shared" si="634"/>
        <v>195</v>
      </c>
      <c r="K259" s="108">
        <v>232</v>
      </c>
      <c r="L259" s="109">
        <f t="shared" ref="L259:L265" si="653">IFERROR(IF(K259&gt;1,K259*0.9,""),"")</f>
        <v>208.8</v>
      </c>
      <c r="M259" s="109">
        <v>20</v>
      </c>
      <c r="N259" s="112">
        <f t="shared" si="555"/>
        <v>175</v>
      </c>
      <c r="O259" s="15">
        <f t="shared" ref="O259:O265" si="654">IFERROR(IF((IFERROR(IF(M259&gt;1,(L259-N259)/L259,""),(($G259*0.9)-N259)/($G259*0.9)))&gt;1%,IFERROR(IF(M259&gt;1,(L259-N259)/L259,""),(($G259*0.9)-N259)/($G259*0.9)),""),"")</f>
        <v>0.16187739463601536</v>
      </c>
      <c r="P259" s="110">
        <v>0</v>
      </c>
      <c r="Q259" s="111" t="str">
        <f t="shared" ref="Q259:Q265" si="655">IFERROR(IF(P259&gt;1,P259*0.9,""),"")</f>
        <v/>
      </c>
      <c r="R259" s="111">
        <v>0</v>
      </c>
      <c r="S259" s="113" t="str">
        <f t="shared" si="556"/>
        <v/>
      </c>
      <c r="T259" s="20" t="str">
        <f t="shared" ref="T259:T265" si="656">IFERROR(IF((IFERROR(IF(R259&gt;1,(Q259-S259)/Q259,""),(($G259*0.9)-S259)/($G259*0.9)))&gt;1%,IFERROR(IF(R259&gt;1,(Q259-S259)/Q259,""),(($G259*0.9)-S259)/($G259*0.9)),""),"")</f>
        <v/>
      </c>
      <c r="U259" s="108">
        <v>0</v>
      </c>
      <c r="V259" s="109" t="str">
        <f t="shared" ref="V259:V265" si="657">IFERROR(IF(U259&gt;1,U259*0.9,""),"")</f>
        <v/>
      </c>
      <c r="W259" s="109">
        <v>0</v>
      </c>
      <c r="X259" s="112" t="str">
        <f t="shared" si="557"/>
        <v/>
      </c>
      <c r="Y259" s="15" t="str">
        <f t="shared" ref="Y259:Y265" si="658">IFERROR(IF((IFERROR(IF(W259&gt;1,(V259-X259)/V259,""),(($G259*0.9)-X259)/($G259*0.9)))&gt;1%,IFERROR(IF(W259&gt;1,(V259-X259)/V259,""),(($G259*0.9)-X259)/($G259*0.9)),""),"")</f>
        <v/>
      </c>
      <c r="Z259" s="110">
        <v>232</v>
      </c>
      <c r="AA259" s="111">
        <f t="shared" ref="AA259:AA265" si="659">IFERROR(IF(Z259&gt;1,Z259*0.9,""),"")</f>
        <v>208.8</v>
      </c>
      <c r="AB259" s="111">
        <v>20</v>
      </c>
      <c r="AC259" s="113">
        <f t="shared" si="558"/>
        <v>175</v>
      </c>
      <c r="AD259" s="20">
        <f t="shared" ref="AD259:AD265" si="660">IFERROR(IF((IFERROR(IF(AB259&gt;1,(AA259-AC259)/AA259,""),(($G259*0.9)-AC259)/($G259*0.9)))&gt;1%,IFERROR(IF(AB259&gt;1,(AA259-AC259)/AA259,""),(($G259*0.9)-AC259)/($G259*0.9)),""),"")</f>
        <v>0.16187739463601536</v>
      </c>
      <c r="AE259" s="108">
        <v>0</v>
      </c>
      <c r="AF259" s="109" t="str">
        <f t="shared" ref="AF259:AF265" si="661">IFERROR(IF(AE259&gt;1,AE259*0.9,""),"")</f>
        <v/>
      </c>
      <c r="AG259" s="109">
        <v>0</v>
      </c>
      <c r="AH259" s="112" t="str">
        <f t="shared" si="559"/>
        <v/>
      </c>
      <c r="AI259" s="15" t="str">
        <f t="shared" ref="AI259:AI265" si="662">IFERROR(IF((IFERROR(IF(AG259&gt;1,(AF259-AH259)/AF259,""),(($G259*0.9)-AH259)/($G259*0.9)))&gt;1%,IFERROR(IF(AG259&gt;1,(AF259-AH259)/AF259,""),(($G259*0.9)-AH259)/($G259*0.9)),""),"")</f>
        <v/>
      </c>
      <c r="AJ259" s="110">
        <v>210</v>
      </c>
      <c r="AK259" s="111">
        <f t="shared" ref="AK259:AK265" si="663">IFERROR(IF(AJ259&gt;1,AJ259*0.9,""),"")</f>
        <v>189</v>
      </c>
      <c r="AL259" s="111">
        <v>36</v>
      </c>
      <c r="AM259" s="113">
        <f t="shared" si="560"/>
        <v>159</v>
      </c>
      <c r="AN259" s="20">
        <f t="shared" ref="AN259:AN265" si="664">IFERROR(IF((IFERROR(IF(AL259&gt;1,(AK259-AM259)/AK259,""),(($G259*0.9)-AM259)/($G259*0.9)))&gt;1%,IFERROR(IF(AL259&gt;1,(AK259-AM259)/AK259,""),(($G259*0.9)-AM259)/($G259*0.9)),""),"")</f>
        <v>0.15873015873015872</v>
      </c>
      <c r="AO259" s="108">
        <v>210</v>
      </c>
      <c r="AP259" s="109">
        <f t="shared" ref="AP259:AP265" si="665">IFERROR(IF(AO259&gt;1,AO259*0.9,""),"")</f>
        <v>189</v>
      </c>
      <c r="AQ259" s="109">
        <v>36</v>
      </c>
      <c r="AR259" s="112">
        <f t="shared" si="561"/>
        <v>159</v>
      </c>
      <c r="AS259" s="15">
        <f t="shared" ref="AS259:AS265" si="666">IFERROR(IF((IFERROR(IF(AQ259&gt;1,(AP259-AR259)/AP259,""),(($G259*0.9)-AR259)/($G259*0.9)))&gt;1%,IFERROR(IF(AQ259&gt;1,(AP259-AR259)/AP259,""),(($G259*0.9)-AR259)/($G259*0.9)),""),"")</f>
        <v>0.15873015873015872</v>
      </c>
      <c r="AT259" s="110">
        <v>0</v>
      </c>
      <c r="AU259" s="111" t="str">
        <f t="shared" ref="AU259:AU265" si="667">IFERROR(IF(AT259&gt;1,AT259*0.9,""),"")</f>
        <v/>
      </c>
      <c r="AV259" s="111">
        <v>0</v>
      </c>
      <c r="AW259" s="113" t="str">
        <f t="shared" si="562"/>
        <v/>
      </c>
      <c r="AX259" s="20" t="str">
        <f t="shared" si="650"/>
        <v/>
      </c>
      <c r="AY259" s="108">
        <v>243</v>
      </c>
      <c r="AZ259" s="109">
        <f t="shared" ref="AZ259:AZ265" si="668">IFERROR(IF(AY259&gt;1,AY259*0.9,""),"")</f>
        <v>218.70000000000002</v>
      </c>
      <c r="BA259" s="109">
        <v>12</v>
      </c>
      <c r="BB259" s="112">
        <f t="shared" si="563"/>
        <v>183</v>
      </c>
      <c r="BC259" s="15">
        <f t="shared" ref="BC259:BC265" si="669">IFERROR(IF((IFERROR(IF(BA259&gt;1,(AZ259-BB259)/AZ259,""),(($G259*0.9)-BB259)/($G259*0.9)))&gt;1%,IFERROR(IF(BA259&gt;1,(AZ259-BB259)/AZ259,""),(($G259*0.9)-BB259)/($G259*0.9)),""),"")</f>
        <v>0.1632373113854596</v>
      </c>
    </row>
    <row r="260" spans="1:55" s="5" customFormat="1" ht="12.75" customHeight="1" thickBot="1">
      <c r="A260" s="44" t="s">
        <v>139</v>
      </c>
      <c r="B260" s="38" t="s">
        <v>261</v>
      </c>
      <c r="C260" s="9"/>
      <c r="D260" s="51">
        <v>0.22</v>
      </c>
      <c r="E260" s="2" t="s">
        <v>230</v>
      </c>
      <c r="F260" s="85">
        <v>263</v>
      </c>
      <c r="G260" s="85">
        <v>239</v>
      </c>
      <c r="H260" s="144">
        <v>180</v>
      </c>
      <c r="I260" s="144">
        <v>0</v>
      </c>
      <c r="J260" s="99">
        <f t="shared" si="634"/>
        <v>180</v>
      </c>
      <c r="K260" s="78">
        <v>210</v>
      </c>
      <c r="L260" s="79">
        <f t="shared" si="653"/>
        <v>189</v>
      </c>
      <c r="M260" s="79">
        <v>22</v>
      </c>
      <c r="N260" s="80">
        <f t="shared" si="555"/>
        <v>158</v>
      </c>
      <c r="O260" s="17">
        <f t="shared" si="654"/>
        <v>0.16402116402116401</v>
      </c>
      <c r="P260" s="81">
        <v>0</v>
      </c>
      <c r="Q260" s="82" t="str">
        <f t="shared" si="655"/>
        <v/>
      </c>
      <c r="R260" s="82">
        <v>0</v>
      </c>
      <c r="S260" s="83" t="str">
        <f t="shared" si="556"/>
        <v/>
      </c>
      <c r="T260" s="19" t="str">
        <f t="shared" si="656"/>
        <v/>
      </c>
      <c r="U260" s="78">
        <v>0</v>
      </c>
      <c r="V260" s="79" t="str">
        <f t="shared" si="657"/>
        <v/>
      </c>
      <c r="W260" s="79">
        <v>0</v>
      </c>
      <c r="X260" s="80" t="str">
        <f t="shared" si="557"/>
        <v/>
      </c>
      <c r="Y260" s="17" t="str">
        <f t="shared" si="658"/>
        <v/>
      </c>
      <c r="Z260" s="81">
        <v>210</v>
      </c>
      <c r="AA260" s="82">
        <f t="shared" si="659"/>
        <v>189</v>
      </c>
      <c r="AB260" s="82">
        <v>22</v>
      </c>
      <c r="AC260" s="83">
        <f t="shared" si="558"/>
        <v>158</v>
      </c>
      <c r="AD260" s="19">
        <f t="shared" si="660"/>
        <v>0.16402116402116401</v>
      </c>
      <c r="AE260" s="78">
        <v>0</v>
      </c>
      <c r="AF260" s="79" t="str">
        <f t="shared" si="661"/>
        <v/>
      </c>
      <c r="AG260" s="79">
        <v>0</v>
      </c>
      <c r="AH260" s="80" t="str">
        <f t="shared" si="559"/>
        <v/>
      </c>
      <c r="AI260" s="17" t="str">
        <f t="shared" si="662"/>
        <v/>
      </c>
      <c r="AJ260" s="81">
        <v>188</v>
      </c>
      <c r="AK260" s="82">
        <f t="shared" si="663"/>
        <v>169.20000000000002</v>
      </c>
      <c r="AL260" s="82">
        <v>37</v>
      </c>
      <c r="AM260" s="83">
        <f t="shared" si="560"/>
        <v>143</v>
      </c>
      <c r="AN260" s="19">
        <f t="shared" si="664"/>
        <v>0.15484633569739961</v>
      </c>
      <c r="AO260" s="78">
        <v>188</v>
      </c>
      <c r="AP260" s="79">
        <f t="shared" si="665"/>
        <v>169.20000000000002</v>
      </c>
      <c r="AQ260" s="79">
        <v>37</v>
      </c>
      <c r="AR260" s="80">
        <f t="shared" si="561"/>
        <v>143</v>
      </c>
      <c r="AS260" s="17">
        <f t="shared" si="666"/>
        <v>0.15484633569739961</v>
      </c>
      <c r="AT260" s="81">
        <v>0</v>
      </c>
      <c r="AU260" s="82" t="str">
        <f t="shared" si="667"/>
        <v/>
      </c>
      <c r="AV260" s="82">
        <v>0</v>
      </c>
      <c r="AW260" s="83" t="str">
        <f t="shared" si="562"/>
        <v/>
      </c>
      <c r="AX260" s="19" t="str">
        <f t="shared" si="650"/>
        <v/>
      </c>
      <c r="AY260" s="78">
        <v>221</v>
      </c>
      <c r="AZ260" s="79">
        <f t="shared" si="668"/>
        <v>198.9</v>
      </c>
      <c r="BA260" s="79">
        <v>13</v>
      </c>
      <c r="BB260" s="80">
        <f t="shared" si="563"/>
        <v>167</v>
      </c>
      <c r="BC260" s="17">
        <f t="shared" si="669"/>
        <v>0.16038210155857216</v>
      </c>
    </row>
    <row r="261" spans="1:55" s="5" customFormat="1" ht="12.75" customHeight="1">
      <c r="A261" s="146" t="s">
        <v>45</v>
      </c>
      <c r="B261" s="147" t="s">
        <v>155</v>
      </c>
      <c r="C261" s="148"/>
      <c r="D261" s="149" t="s">
        <v>516</v>
      </c>
      <c r="E261" s="150" t="s">
        <v>304</v>
      </c>
      <c r="F261" s="151">
        <v>54</v>
      </c>
      <c r="G261" s="151">
        <v>49</v>
      </c>
      <c r="H261" s="161">
        <v>37</v>
      </c>
      <c r="I261" s="161">
        <v>0</v>
      </c>
      <c r="J261" s="162">
        <f t="shared" ref="J261:J274" si="670">IFERROR(H261-I261,H261)</f>
        <v>37</v>
      </c>
      <c r="K261" s="115">
        <v>0</v>
      </c>
      <c r="L261" s="116" t="str">
        <f t="shared" si="653"/>
        <v/>
      </c>
      <c r="M261" s="116">
        <v>0</v>
      </c>
      <c r="N261" s="117" t="str">
        <f t="shared" si="555"/>
        <v/>
      </c>
      <c r="O261" s="118" t="str">
        <f t="shared" si="654"/>
        <v/>
      </c>
      <c r="P261" s="119">
        <v>0</v>
      </c>
      <c r="Q261" s="120" t="str">
        <f t="shared" si="655"/>
        <v/>
      </c>
      <c r="R261" s="120">
        <v>0</v>
      </c>
      <c r="S261" s="121" t="str">
        <f t="shared" si="556"/>
        <v/>
      </c>
      <c r="T261" s="122" t="str">
        <f t="shared" si="656"/>
        <v/>
      </c>
      <c r="U261" s="115">
        <v>0</v>
      </c>
      <c r="V261" s="116" t="str">
        <f t="shared" si="657"/>
        <v/>
      </c>
      <c r="W261" s="116">
        <v>0</v>
      </c>
      <c r="X261" s="117" t="str">
        <f t="shared" si="557"/>
        <v/>
      </c>
      <c r="Y261" s="118" t="str">
        <f t="shared" si="658"/>
        <v/>
      </c>
      <c r="Z261" s="119">
        <v>0</v>
      </c>
      <c r="AA261" s="120" t="str">
        <f t="shared" si="659"/>
        <v/>
      </c>
      <c r="AB261" s="120">
        <v>0</v>
      </c>
      <c r="AC261" s="121" t="str">
        <f t="shared" si="558"/>
        <v/>
      </c>
      <c r="AD261" s="122" t="str">
        <f t="shared" si="660"/>
        <v/>
      </c>
      <c r="AE261" s="115">
        <v>0</v>
      </c>
      <c r="AF261" s="116" t="str">
        <f t="shared" si="661"/>
        <v/>
      </c>
      <c r="AG261" s="116">
        <v>0</v>
      </c>
      <c r="AH261" s="117" t="str">
        <f t="shared" si="559"/>
        <v/>
      </c>
      <c r="AI261" s="118" t="str">
        <f t="shared" si="662"/>
        <v/>
      </c>
      <c r="AJ261" s="119">
        <v>0</v>
      </c>
      <c r="AK261" s="120" t="str">
        <f t="shared" si="663"/>
        <v/>
      </c>
      <c r="AL261" s="120">
        <v>0</v>
      </c>
      <c r="AM261" s="121" t="str">
        <f t="shared" si="560"/>
        <v/>
      </c>
      <c r="AN261" s="122" t="str">
        <f t="shared" si="664"/>
        <v/>
      </c>
      <c r="AO261" s="115">
        <v>0</v>
      </c>
      <c r="AP261" s="116" t="str">
        <f t="shared" si="665"/>
        <v/>
      </c>
      <c r="AQ261" s="116">
        <v>0</v>
      </c>
      <c r="AR261" s="117" t="str">
        <f t="shared" si="561"/>
        <v/>
      </c>
      <c r="AS261" s="118" t="str">
        <f t="shared" si="666"/>
        <v/>
      </c>
      <c r="AT261" s="119">
        <v>0</v>
      </c>
      <c r="AU261" s="120" t="str">
        <f t="shared" si="667"/>
        <v/>
      </c>
      <c r="AV261" s="120">
        <v>0</v>
      </c>
      <c r="AW261" s="121" t="str">
        <f t="shared" si="562"/>
        <v/>
      </c>
      <c r="AX261" s="122" t="str">
        <f t="shared" ref="AX261:AX272" si="671">IFERROR(IF((IFERROR(IF(AV261&gt;1,(AU261-AW261)/AU261,""),(($G261*0.9)-AW261)/($G261*0.9)))&gt;1%,IFERROR(IF(AV261&gt;1,(AU261-AW261)/AU261,""),(($G261*0.9)-AW261)/($G261*0.9)),""),"")</f>
        <v/>
      </c>
      <c r="AY261" s="115">
        <v>0</v>
      </c>
      <c r="AZ261" s="116" t="str">
        <f t="shared" si="668"/>
        <v/>
      </c>
      <c r="BA261" s="116">
        <v>0</v>
      </c>
      <c r="BB261" s="117" t="str">
        <f t="shared" si="563"/>
        <v/>
      </c>
      <c r="BC261" s="118" t="str">
        <f t="shared" si="669"/>
        <v/>
      </c>
    </row>
    <row r="262" spans="1:55" s="5" customFormat="1" ht="12.75" customHeight="1">
      <c r="A262" s="43" t="s">
        <v>41</v>
      </c>
      <c r="B262" s="40" t="s">
        <v>155</v>
      </c>
      <c r="C262" s="4"/>
      <c r="D262" s="50" t="s">
        <v>516</v>
      </c>
      <c r="E262" s="41" t="s">
        <v>302</v>
      </c>
      <c r="F262" s="84">
        <v>54</v>
      </c>
      <c r="G262" s="84">
        <v>49</v>
      </c>
      <c r="H262" s="143">
        <v>37</v>
      </c>
      <c r="I262" s="143">
        <v>0</v>
      </c>
      <c r="J262" s="97">
        <f t="shared" si="670"/>
        <v>37</v>
      </c>
      <c r="K262" s="71">
        <v>0</v>
      </c>
      <c r="L262" s="72" t="str">
        <f t="shared" si="653"/>
        <v/>
      </c>
      <c r="M262" s="72">
        <v>0</v>
      </c>
      <c r="N262" s="73" t="str">
        <f t="shared" si="555"/>
        <v/>
      </c>
      <c r="O262" s="16" t="str">
        <f t="shared" si="654"/>
        <v/>
      </c>
      <c r="P262" s="74">
        <v>0</v>
      </c>
      <c r="Q262" s="75" t="str">
        <f t="shared" si="655"/>
        <v/>
      </c>
      <c r="R262" s="75">
        <v>0</v>
      </c>
      <c r="S262" s="76" t="str">
        <f t="shared" si="556"/>
        <v/>
      </c>
      <c r="T262" s="18" t="str">
        <f t="shared" si="656"/>
        <v/>
      </c>
      <c r="U262" s="71">
        <v>0</v>
      </c>
      <c r="V262" s="72" t="str">
        <f t="shared" si="657"/>
        <v/>
      </c>
      <c r="W262" s="72">
        <v>0</v>
      </c>
      <c r="X262" s="73" t="str">
        <f t="shared" si="557"/>
        <v/>
      </c>
      <c r="Y262" s="16" t="str">
        <f t="shared" si="658"/>
        <v/>
      </c>
      <c r="Z262" s="74">
        <v>0</v>
      </c>
      <c r="AA262" s="75" t="str">
        <f t="shared" si="659"/>
        <v/>
      </c>
      <c r="AB262" s="75">
        <v>0</v>
      </c>
      <c r="AC262" s="76" t="str">
        <f t="shared" si="558"/>
        <v/>
      </c>
      <c r="AD262" s="18" t="str">
        <f t="shared" si="660"/>
        <v/>
      </c>
      <c r="AE262" s="71">
        <v>0</v>
      </c>
      <c r="AF262" s="72" t="str">
        <f t="shared" si="661"/>
        <v/>
      </c>
      <c r="AG262" s="72">
        <v>0</v>
      </c>
      <c r="AH262" s="73" t="str">
        <f t="shared" si="559"/>
        <v/>
      </c>
      <c r="AI262" s="16" t="str">
        <f t="shared" si="662"/>
        <v/>
      </c>
      <c r="AJ262" s="74">
        <v>0</v>
      </c>
      <c r="AK262" s="75" t="str">
        <f t="shared" si="663"/>
        <v/>
      </c>
      <c r="AL262" s="75">
        <v>0</v>
      </c>
      <c r="AM262" s="76" t="str">
        <f t="shared" si="560"/>
        <v/>
      </c>
      <c r="AN262" s="18" t="str">
        <f t="shared" si="664"/>
        <v/>
      </c>
      <c r="AO262" s="71">
        <v>0</v>
      </c>
      <c r="AP262" s="72" t="str">
        <f t="shared" si="665"/>
        <v/>
      </c>
      <c r="AQ262" s="72">
        <v>0</v>
      </c>
      <c r="AR262" s="73" t="str">
        <f t="shared" si="561"/>
        <v/>
      </c>
      <c r="AS262" s="16" t="str">
        <f t="shared" si="666"/>
        <v/>
      </c>
      <c r="AT262" s="74">
        <v>0</v>
      </c>
      <c r="AU262" s="75" t="str">
        <f t="shared" si="667"/>
        <v/>
      </c>
      <c r="AV262" s="75">
        <v>0</v>
      </c>
      <c r="AW262" s="76" t="str">
        <f t="shared" si="562"/>
        <v/>
      </c>
      <c r="AX262" s="18" t="str">
        <f t="shared" si="671"/>
        <v/>
      </c>
      <c r="AY262" s="71">
        <v>0</v>
      </c>
      <c r="AZ262" s="72" t="str">
        <f t="shared" si="668"/>
        <v/>
      </c>
      <c r="BA262" s="72">
        <v>0</v>
      </c>
      <c r="BB262" s="73" t="str">
        <f t="shared" si="563"/>
        <v/>
      </c>
      <c r="BC262" s="16" t="str">
        <f t="shared" si="669"/>
        <v/>
      </c>
    </row>
    <row r="263" spans="1:55" s="5" customFormat="1" ht="12.75" customHeight="1">
      <c r="A263" s="43" t="s">
        <v>42</v>
      </c>
      <c r="B263" s="40" t="s">
        <v>155</v>
      </c>
      <c r="C263" s="4"/>
      <c r="D263" s="50" t="s">
        <v>516</v>
      </c>
      <c r="E263" s="41" t="s">
        <v>303</v>
      </c>
      <c r="F263" s="84">
        <v>54</v>
      </c>
      <c r="G263" s="84">
        <v>49</v>
      </c>
      <c r="H263" s="143">
        <v>37</v>
      </c>
      <c r="I263" s="143">
        <v>0</v>
      </c>
      <c r="J263" s="97">
        <f t="shared" si="670"/>
        <v>37</v>
      </c>
      <c r="K263" s="71">
        <v>0</v>
      </c>
      <c r="L263" s="72" t="str">
        <f t="shared" si="653"/>
        <v/>
      </c>
      <c r="M263" s="72">
        <v>0</v>
      </c>
      <c r="N263" s="73" t="str">
        <f t="shared" si="555"/>
        <v/>
      </c>
      <c r="O263" s="16" t="str">
        <f t="shared" si="654"/>
        <v/>
      </c>
      <c r="P263" s="74">
        <v>0</v>
      </c>
      <c r="Q263" s="75" t="str">
        <f t="shared" si="655"/>
        <v/>
      </c>
      <c r="R263" s="75">
        <v>0</v>
      </c>
      <c r="S263" s="76" t="str">
        <f t="shared" si="556"/>
        <v/>
      </c>
      <c r="T263" s="18" t="str">
        <f t="shared" si="656"/>
        <v/>
      </c>
      <c r="U263" s="71">
        <v>0</v>
      </c>
      <c r="V263" s="72" t="str">
        <f t="shared" si="657"/>
        <v/>
      </c>
      <c r="W263" s="72">
        <v>0</v>
      </c>
      <c r="X263" s="73" t="str">
        <f t="shared" si="557"/>
        <v/>
      </c>
      <c r="Y263" s="16" t="str">
        <f t="shared" si="658"/>
        <v/>
      </c>
      <c r="Z263" s="74">
        <v>0</v>
      </c>
      <c r="AA263" s="75" t="str">
        <f t="shared" si="659"/>
        <v/>
      </c>
      <c r="AB263" s="75">
        <v>0</v>
      </c>
      <c r="AC263" s="76" t="str">
        <f t="shared" si="558"/>
        <v/>
      </c>
      <c r="AD263" s="18" t="str">
        <f t="shared" si="660"/>
        <v/>
      </c>
      <c r="AE263" s="71">
        <v>0</v>
      </c>
      <c r="AF263" s="72" t="str">
        <f t="shared" si="661"/>
        <v/>
      </c>
      <c r="AG263" s="72">
        <v>0</v>
      </c>
      <c r="AH263" s="73" t="str">
        <f t="shared" si="559"/>
        <v/>
      </c>
      <c r="AI263" s="16" t="str">
        <f t="shared" si="662"/>
        <v/>
      </c>
      <c r="AJ263" s="74">
        <v>0</v>
      </c>
      <c r="AK263" s="75" t="str">
        <f t="shared" si="663"/>
        <v/>
      </c>
      <c r="AL263" s="75">
        <v>0</v>
      </c>
      <c r="AM263" s="76" t="str">
        <f t="shared" si="560"/>
        <v/>
      </c>
      <c r="AN263" s="18" t="str">
        <f t="shared" si="664"/>
        <v/>
      </c>
      <c r="AO263" s="71">
        <v>0</v>
      </c>
      <c r="AP263" s="72" t="str">
        <f t="shared" si="665"/>
        <v/>
      </c>
      <c r="AQ263" s="72">
        <v>0</v>
      </c>
      <c r="AR263" s="73" t="str">
        <f t="shared" si="561"/>
        <v/>
      </c>
      <c r="AS263" s="16" t="str">
        <f t="shared" si="666"/>
        <v/>
      </c>
      <c r="AT263" s="74">
        <v>0</v>
      </c>
      <c r="AU263" s="75" t="str">
        <f t="shared" si="667"/>
        <v/>
      </c>
      <c r="AV263" s="75">
        <v>0</v>
      </c>
      <c r="AW263" s="76" t="str">
        <f t="shared" si="562"/>
        <v/>
      </c>
      <c r="AX263" s="18" t="str">
        <f t="shared" si="671"/>
        <v/>
      </c>
      <c r="AY263" s="71">
        <v>0</v>
      </c>
      <c r="AZ263" s="72" t="str">
        <f t="shared" si="668"/>
        <v/>
      </c>
      <c r="BA263" s="72">
        <v>0</v>
      </c>
      <c r="BB263" s="73" t="str">
        <f t="shared" si="563"/>
        <v/>
      </c>
      <c r="BC263" s="16" t="str">
        <f t="shared" si="669"/>
        <v/>
      </c>
    </row>
    <row r="264" spans="1:55" s="5" customFormat="1" ht="12.75" customHeight="1">
      <c r="A264" s="43" t="s">
        <v>43</v>
      </c>
      <c r="B264" s="40" t="s">
        <v>155</v>
      </c>
      <c r="C264" s="4"/>
      <c r="D264" s="50" t="s">
        <v>516</v>
      </c>
      <c r="E264" s="41" t="s">
        <v>304</v>
      </c>
      <c r="F264" s="84">
        <v>54</v>
      </c>
      <c r="G264" s="84">
        <v>49</v>
      </c>
      <c r="H264" s="143">
        <v>37</v>
      </c>
      <c r="I264" s="143">
        <v>0</v>
      </c>
      <c r="J264" s="97">
        <f t="shared" si="670"/>
        <v>37</v>
      </c>
      <c r="K264" s="71">
        <v>0</v>
      </c>
      <c r="L264" s="72" t="str">
        <f t="shared" si="653"/>
        <v/>
      </c>
      <c r="M264" s="72">
        <v>0</v>
      </c>
      <c r="N264" s="73" t="str">
        <f t="shared" ref="N264:N327" si="672">IFERROR(IF(M264&gt;1,($J264-M264),""),"")</f>
        <v/>
      </c>
      <c r="O264" s="16" t="str">
        <f t="shared" si="654"/>
        <v/>
      </c>
      <c r="P264" s="74">
        <v>0</v>
      </c>
      <c r="Q264" s="75" t="str">
        <f t="shared" si="655"/>
        <v/>
      </c>
      <c r="R264" s="75">
        <v>0</v>
      </c>
      <c r="S264" s="76" t="str">
        <f t="shared" ref="S264:S327" si="673">IFERROR(IF(R264&gt;1,($J264-R264),""),"")</f>
        <v/>
      </c>
      <c r="T264" s="18" t="str">
        <f t="shared" si="656"/>
        <v/>
      </c>
      <c r="U264" s="71">
        <v>0</v>
      </c>
      <c r="V264" s="72" t="str">
        <f t="shared" si="657"/>
        <v/>
      </c>
      <c r="W264" s="72">
        <v>0</v>
      </c>
      <c r="X264" s="73" t="str">
        <f t="shared" ref="X264:X327" si="674">IFERROR(IF(W264&gt;1,($J264-W264),""),"")</f>
        <v/>
      </c>
      <c r="Y264" s="16" t="str">
        <f t="shared" si="658"/>
        <v/>
      </c>
      <c r="Z264" s="74">
        <v>0</v>
      </c>
      <c r="AA264" s="75" t="str">
        <f t="shared" si="659"/>
        <v/>
      </c>
      <c r="AB264" s="75">
        <v>0</v>
      </c>
      <c r="AC264" s="76" t="str">
        <f t="shared" ref="AC264:AC327" si="675">IFERROR(IF(AB264&gt;1,($J264-AB264),""),"")</f>
        <v/>
      </c>
      <c r="AD264" s="18" t="str">
        <f t="shared" si="660"/>
        <v/>
      </c>
      <c r="AE264" s="71">
        <v>0</v>
      </c>
      <c r="AF264" s="72" t="str">
        <f t="shared" si="661"/>
        <v/>
      </c>
      <c r="AG264" s="72">
        <v>0</v>
      </c>
      <c r="AH264" s="73" t="str">
        <f t="shared" ref="AH264:AH327" si="676">IFERROR(IF(AG264&gt;1,($J264-AG264),""),"")</f>
        <v/>
      </c>
      <c r="AI264" s="16" t="str">
        <f t="shared" si="662"/>
        <v/>
      </c>
      <c r="AJ264" s="74">
        <v>0</v>
      </c>
      <c r="AK264" s="75" t="str">
        <f t="shared" si="663"/>
        <v/>
      </c>
      <c r="AL264" s="75">
        <v>0</v>
      </c>
      <c r="AM264" s="76" t="str">
        <f t="shared" ref="AM264:AM327" si="677">IFERROR(IF(AL264&gt;1,($J264-AL264),""),"")</f>
        <v/>
      </c>
      <c r="AN264" s="18" t="str">
        <f t="shared" si="664"/>
        <v/>
      </c>
      <c r="AO264" s="71">
        <v>0</v>
      </c>
      <c r="AP264" s="72" t="str">
        <f t="shared" si="665"/>
        <v/>
      </c>
      <c r="AQ264" s="72">
        <v>0</v>
      </c>
      <c r="AR264" s="73" t="str">
        <f t="shared" ref="AR264:AR327" si="678">IFERROR(IF(AQ264&gt;1,($J264-AQ264),""),"")</f>
        <v/>
      </c>
      <c r="AS264" s="16" t="str">
        <f t="shared" si="666"/>
        <v/>
      </c>
      <c r="AT264" s="74">
        <v>0</v>
      </c>
      <c r="AU264" s="75" t="str">
        <f t="shared" si="667"/>
        <v/>
      </c>
      <c r="AV264" s="75">
        <v>0</v>
      </c>
      <c r="AW264" s="76" t="str">
        <f t="shared" ref="AW264:AW327" si="679">IFERROR(IF(AV264&gt;1,($J264-AV264),""),"")</f>
        <v/>
      </c>
      <c r="AX264" s="18" t="str">
        <f t="shared" si="671"/>
        <v/>
      </c>
      <c r="AY264" s="71">
        <v>0</v>
      </c>
      <c r="AZ264" s="72" t="str">
        <f t="shared" si="668"/>
        <v/>
      </c>
      <c r="BA264" s="72">
        <v>0</v>
      </c>
      <c r="BB264" s="73" t="str">
        <f t="shared" ref="BB264:BB327" si="680">IFERROR(IF(BA264&gt;1,($J264-BA264),""),"")</f>
        <v/>
      </c>
      <c r="BC264" s="16" t="str">
        <f t="shared" si="669"/>
        <v/>
      </c>
    </row>
    <row r="265" spans="1:55" s="5" customFormat="1" ht="12.75" customHeight="1" thickBot="1">
      <c r="A265" s="44" t="s">
        <v>44</v>
      </c>
      <c r="B265" s="38" t="s">
        <v>155</v>
      </c>
      <c r="C265" s="9"/>
      <c r="D265" s="51" t="s">
        <v>516</v>
      </c>
      <c r="E265" s="2" t="s">
        <v>304</v>
      </c>
      <c r="F265" s="85">
        <v>54</v>
      </c>
      <c r="G265" s="85">
        <v>49</v>
      </c>
      <c r="H265" s="144">
        <v>37</v>
      </c>
      <c r="I265" s="144">
        <v>0</v>
      </c>
      <c r="J265" s="99">
        <f t="shared" si="670"/>
        <v>37</v>
      </c>
      <c r="K265" s="78">
        <v>0</v>
      </c>
      <c r="L265" s="79" t="str">
        <f t="shared" si="653"/>
        <v/>
      </c>
      <c r="M265" s="79">
        <v>0</v>
      </c>
      <c r="N265" s="80" t="str">
        <f t="shared" si="672"/>
        <v/>
      </c>
      <c r="O265" s="17" t="str">
        <f t="shared" si="654"/>
        <v/>
      </c>
      <c r="P265" s="81">
        <v>0</v>
      </c>
      <c r="Q265" s="82" t="str">
        <f t="shared" si="655"/>
        <v/>
      </c>
      <c r="R265" s="82">
        <v>0</v>
      </c>
      <c r="S265" s="83" t="str">
        <f t="shared" si="673"/>
        <v/>
      </c>
      <c r="T265" s="19" t="str">
        <f t="shared" si="656"/>
        <v/>
      </c>
      <c r="U265" s="78">
        <v>0</v>
      </c>
      <c r="V265" s="79" t="str">
        <f t="shared" si="657"/>
        <v/>
      </c>
      <c r="W265" s="79">
        <v>0</v>
      </c>
      <c r="X265" s="80" t="str">
        <f t="shared" si="674"/>
        <v/>
      </c>
      <c r="Y265" s="17" t="str">
        <f t="shared" si="658"/>
        <v/>
      </c>
      <c r="Z265" s="81">
        <v>0</v>
      </c>
      <c r="AA265" s="82" t="str">
        <f t="shared" si="659"/>
        <v/>
      </c>
      <c r="AB265" s="82">
        <v>0</v>
      </c>
      <c r="AC265" s="83" t="str">
        <f t="shared" si="675"/>
        <v/>
      </c>
      <c r="AD265" s="19" t="str">
        <f t="shared" si="660"/>
        <v/>
      </c>
      <c r="AE265" s="78">
        <v>0</v>
      </c>
      <c r="AF265" s="79" t="str">
        <f t="shared" si="661"/>
        <v/>
      </c>
      <c r="AG265" s="79">
        <v>0</v>
      </c>
      <c r="AH265" s="80" t="str">
        <f t="shared" si="676"/>
        <v/>
      </c>
      <c r="AI265" s="17" t="str">
        <f t="shared" si="662"/>
        <v/>
      </c>
      <c r="AJ265" s="81">
        <v>0</v>
      </c>
      <c r="AK265" s="82" t="str">
        <f t="shared" si="663"/>
        <v/>
      </c>
      <c r="AL265" s="82">
        <v>0</v>
      </c>
      <c r="AM265" s="83" t="str">
        <f t="shared" si="677"/>
        <v/>
      </c>
      <c r="AN265" s="19" t="str">
        <f t="shared" si="664"/>
        <v/>
      </c>
      <c r="AO265" s="78">
        <v>0</v>
      </c>
      <c r="AP265" s="79" t="str">
        <f t="shared" si="665"/>
        <v/>
      </c>
      <c r="AQ265" s="79">
        <v>0</v>
      </c>
      <c r="AR265" s="80" t="str">
        <f t="shared" si="678"/>
        <v/>
      </c>
      <c r="AS265" s="17" t="str">
        <f t="shared" si="666"/>
        <v/>
      </c>
      <c r="AT265" s="81">
        <v>0</v>
      </c>
      <c r="AU265" s="82" t="str">
        <f t="shared" si="667"/>
        <v/>
      </c>
      <c r="AV265" s="82">
        <v>0</v>
      </c>
      <c r="AW265" s="83" t="str">
        <f t="shared" si="679"/>
        <v/>
      </c>
      <c r="AX265" s="19" t="str">
        <f t="shared" si="671"/>
        <v/>
      </c>
      <c r="AY265" s="78">
        <v>0</v>
      </c>
      <c r="AZ265" s="79" t="str">
        <f t="shared" si="668"/>
        <v/>
      </c>
      <c r="BA265" s="79">
        <v>0</v>
      </c>
      <c r="BB265" s="80" t="str">
        <f t="shared" si="680"/>
        <v/>
      </c>
      <c r="BC265" s="17" t="str">
        <f t="shared" si="669"/>
        <v/>
      </c>
    </row>
    <row r="266" spans="1:55" s="5" customFormat="1" ht="12.75" customHeight="1" thickBot="1">
      <c r="A266" s="160" t="s">
        <v>46</v>
      </c>
      <c r="B266" s="123" t="s">
        <v>155</v>
      </c>
      <c r="C266" s="114"/>
      <c r="D266" s="124" t="s">
        <v>516</v>
      </c>
      <c r="E266" s="125" t="s">
        <v>144</v>
      </c>
      <c r="F266" s="130">
        <v>28</v>
      </c>
      <c r="G266" s="130">
        <v>25</v>
      </c>
      <c r="H266" s="165">
        <v>19</v>
      </c>
      <c r="I266" s="165">
        <v>0</v>
      </c>
      <c r="J266" s="166">
        <f t="shared" si="670"/>
        <v>19</v>
      </c>
      <c r="K266" s="135">
        <v>0</v>
      </c>
      <c r="L266" s="126" t="str">
        <f t="shared" ref="L266:L272" si="681">IFERROR(IF(K266&gt;1,K266*0.9,""),"")</f>
        <v/>
      </c>
      <c r="M266" s="126">
        <v>0</v>
      </c>
      <c r="N266" s="127" t="str">
        <f t="shared" si="672"/>
        <v/>
      </c>
      <c r="O266" s="136" t="str">
        <f t="shared" ref="O266:O272" si="682">IFERROR(IF((IFERROR(IF(M266&gt;1,(L266-N266)/L266,""),(($G266*0.9)-N266)/($G266*0.9)))&gt;1%,IFERROR(IF(M266&gt;1,(L266-N266)/L266,""),(($G266*0.9)-N266)/($G266*0.9)),""),"")</f>
        <v/>
      </c>
      <c r="P266" s="137">
        <v>0</v>
      </c>
      <c r="Q266" s="128" t="str">
        <f t="shared" ref="Q266:Q272" si="683">IFERROR(IF(P266&gt;1,P266*0.9,""),"")</f>
        <v/>
      </c>
      <c r="R266" s="128">
        <v>0</v>
      </c>
      <c r="S266" s="129" t="str">
        <f t="shared" si="673"/>
        <v/>
      </c>
      <c r="T266" s="138" t="str">
        <f t="shared" ref="T266:T272" si="684">IFERROR(IF((IFERROR(IF(R266&gt;1,(Q266-S266)/Q266,""),(($G266*0.9)-S266)/($G266*0.9)))&gt;1%,IFERROR(IF(R266&gt;1,(Q266-S266)/Q266,""),(($G266*0.9)-S266)/($G266*0.9)),""),"")</f>
        <v/>
      </c>
      <c r="U266" s="135">
        <v>0</v>
      </c>
      <c r="V266" s="126" t="str">
        <f t="shared" ref="V266:V272" si="685">IFERROR(IF(U266&gt;1,U266*0.9,""),"")</f>
        <v/>
      </c>
      <c r="W266" s="126">
        <v>0</v>
      </c>
      <c r="X266" s="127" t="str">
        <f t="shared" si="674"/>
        <v/>
      </c>
      <c r="Y266" s="136" t="str">
        <f t="shared" ref="Y266:Y272" si="686">IFERROR(IF((IFERROR(IF(W266&gt;1,(V266-X266)/V266,""),(($G266*0.9)-X266)/($G266*0.9)))&gt;1%,IFERROR(IF(W266&gt;1,(V266-X266)/V266,""),(($G266*0.9)-X266)/($G266*0.9)),""),"")</f>
        <v/>
      </c>
      <c r="Z266" s="137">
        <v>0</v>
      </c>
      <c r="AA266" s="128" t="str">
        <f t="shared" ref="AA266:AA272" si="687">IFERROR(IF(Z266&gt;1,Z266*0.9,""),"")</f>
        <v/>
      </c>
      <c r="AB266" s="128">
        <v>0</v>
      </c>
      <c r="AC266" s="129" t="str">
        <f t="shared" si="675"/>
        <v/>
      </c>
      <c r="AD266" s="138" t="str">
        <f t="shared" ref="AD266:AD272" si="688">IFERROR(IF((IFERROR(IF(AB266&gt;1,(AA266-AC266)/AA266,""),(($G266*0.9)-AC266)/($G266*0.9)))&gt;1%,IFERROR(IF(AB266&gt;1,(AA266-AC266)/AA266,""),(($G266*0.9)-AC266)/($G266*0.9)),""),"")</f>
        <v/>
      </c>
      <c r="AE266" s="135">
        <v>0</v>
      </c>
      <c r="AF266" s="126" t="str">
        <f t="shared" ref="AF266:AF272" si="689">IFERROR(IF(AE266&gt;1,AE266*0.9,""),"")</f>
        <v/>
      </c>
      <c r="AG266" s="126">
        <v>0</v>
      </c>
      <c r="AH266" s="127" t="str">
        <f t="shared" si="676"/>
        <v/>
      </c>
      <c r="AI266" s="136" t="str">
        <f t="shared" ref="AI266:AI272" si="690">IFERROR(IF((IFERROR(IF(AG266&gt;1,(AF266-AH266)/AF266,""),(($G266*0.9)-AH266)/($G266*0.9)))&gt;1%,IFERROR(IF(AG266&gt;1,(AF266-AH266)/AF266,""),(($G266*0.9)-AH266)/($G266*0.9)),""),"")</f>
        <v/>
      </c>
      <c r="AJ266" s="137">
        <v>0</v>
      </c>
      <c r="AK266" s="128" t="str">
        <f t="shared" ref="AK266:AK272" si="691">IFERROR(IF(AJ266&gt;1,AJ266*0.9,""),"")</f>
        <v/>
      </c>
      <c r="AL266" s="128">
        <v>0</v>
      </c>
      <c r="AM266" s="129" t="str">
        <f t="shared" si="677"/>
        <v/>
      </c>
      <c r="AN266" s="138" t="str">
        <f t="shared" ref="AN266:AN272" si="692">IFERROR(IF((IFERROR(IF(AL266&gt;1,(AK266-AM266)/AK266,""),(($G266*0.9)-AM266)/($G266*0.9)))&gt;1%,IFERROR(IF(AL266&gt;1,(AK266-AM266)/AK266,""),(($G266*0.9)-AM266)/($G266*0.9)),""),"")</f>
        <v/>
      </c>
      <c r="AO266" s="135">
        <v>0</v>
      </c>
      <c r="AP266" s="126" t="str">
        <f t="shared" ref="AP266:AP272" si="693">IFERROR(IF(AO266&gt;1,AO266*0.9,""),"")</f>
        <v/>
      </c>
      <c r="AQ266" s="126">
        <v>0</v>
      </c>
      <c r="AR266" s="127" t="str">
        <f t="shared" si="678"/>
        <v/>
      </c>
      <c r="AS266" s="136" t="str">
        <f t="shared" ref="AS266:AS272" si="694">IFERROR(IF((IFERROR(IF(AQ266&gt;1,(AP266-AR266)/AP266,""),(($G266*0.9)-AR266)/($G266*0.9)))&gt;1%,IFERROR(IF(AQ266&gt;1,(AP266-AR266)/AP266,""),(($G266*0.9)-AR266)/($G266*0.9)),""),"")</f>
        <v/>
      </c>
      <c r="AT266" s="137">
        <v>0</v>
      </c>
      <c r="AU266" s="128" t="str">
        <f t="shared" ref="AU266:AU272" si="695">IFERROR(IF(AT266&gt;1,AT266*0.9,""),"")</f>
        <v/>
      </c>
      <c r="AV266" s="128">
        <v>0</v>
      </c>
      <c r="AW266" s="129" t="str">
        <f t="shared" si="679"/>
        <v/>
      </c>
      <c r="AX266" s="138" t="str">
        <f t="shared" si="671"/>
        <v/>
      </c>
      <c r="AY266" s="135">
        <v>0</v>
      </c>
      <c r="AZ266" s="126" t="str">
        <f t="shared" ref="AZ266:AZ272" si="696">IFERROR(IF(AY266&gt;1,AY266*0.9,""),"")</f>
        <v/>
      </c>
      <c r="BA266" s="126">
        <v>0</v>
      </c>
      <c r="BB266" s="127" t="str">
        <f t="shared" si="680"/>
        <v/>
      </c>
      <c r="BC266" s="136" t="str">
        <f t="shared" ref="BC266:BC272" si="697">IFERROR(IF((IFERROR(IF(BA266&gt;1,(AZ266-BB266)/AZ266,""),(($G266*0.9)-BB266)/($G266*0.9)))&gt;1%,IFERROR(IF(BA266&gt;1,(AZ266-BB266)/AZ266,""),(($G266*0.9)-BB266)/($G266*0.9)),""),"")</f>
        <v/>
      </c>
    </row>
    <row r="267" spans="1:55" s="5" customFormat="1" ht="12.75" customHeight="1" thickBot="1">
      <c r="A267" s="160" t="s">
        <v>343</v>
      </c>
      <c r="B267" s="123" t="s">
        <v>155</v>
      </c>
      <c r="C267" s="114"/>
      <c r="D267" s="124" t="s">
        <v>516</v>
      </c>
      <c r="E267" s="125" t="s">
        <v>511</v>
      </c>
      <c r="F267" s="130">
        <v>109</v>
      </c>
      <c r="G267" s="130">
        <v>99</v>
      </c>
      <c r="H267" s="165">
        <v>77</v>
      </c>
      <c r="I267" s="165">
        <v>0</v>
      </c>
      <c r="J267" s="166">
        <f t="shared" ref="J267" si="698">IFERROR(H267-I267,H267)</f>
        <v>77</v>
      </c>
      <c r="K267" s="135">
        <v>0</v>
      </c>
      <c r="L267" s="126" t="str">
        <f t="shared" ref="L267" si="699">IFERROR(IF(K267&gt;1,K267*0.9,""),"")</f>
        <v/>
      </c>
      <c r="M267" s="126">
        <v>0</v>
      </c>
      <c r="N267" s="127" t="str">
        <f t="shared" si="672"/>
        <v/>
      </c>
      <c r="O267" s="136" t="str">
        <f t="shared" ref="O267" si="700">IFERROR(IF((IFERROR(IF(M267&gt;1,(L267-N267)/L267,""),(($G267*0.9)-N267)/($G267*0.9)))&gt;1%,IFERROR(IF(M267&gt;1,(L267-N267)/L267,""),(($G267*0.9)-N267)/($G267*0.9)),""),"")</f>
        <v/>
      </c>
      <c r="P267" s="137">
        <v>0</v>
      </c>
      <c r="Q267" s="128" t="str">
        <f t="shared" ref="Q267" si="701">IFERROR(IF(P267&gt;1,P267*0.9,""),"")</f>
        <v/>
      </c>
      <c r="R267" s="128">
        <v>0</v>
      </c>
      <c r="S267" s="129" t="str">
        <f t="shared" si="673"/>
        <v/>
      </c>
      <c r="T267" s="138" t="str">
        <f t="shared" ref="T267" si="702">IFERROR(IF((IFERROR(IF(R267&gt;1,(Q267-S267)/Q267,""),(($G267*0.9)-S267)/($G267*0.9)))&gt;1%,IFERROR(IF(R267&gt;1,(Q267-S267)/Q267,""),(($G267*0.9)-S267)/($G267*0.9)),""),"")</f>
        <v/>
      </c>
      <c r="U267" s="135">
        <v>0</v>
      </c>
      <c r="V267" s="126" t="str">
        <f t="shared" ref="V267" si="703">IFERROR(IF(U267&gt;1,U267*0.9,""),"")</f>
        <v/>
      </c>
      <c r="W267" s="126">
        <v>0</v>
      </c>
      <c r="X267" s="127" t="str">
        <f t="shared" si="674"/>
        <v/>
      </c>
      <c r="Y267" s="136" t="str">
        <f t="shared" ref="Y267" si="704">IFERROR(IF((IFERROR(IF(W267&gt;1,(V267-X267)/V267,""),(($G267*0.9)-X267)/($G267*0.9)))&gt;1%,IFERROR(IF(W267&gt;1,(V267-X267)/V267,""),(($G267*0.9)-X267)/($G267*0.9)),""),"")</f>
        <v/>
      </c>
      <c r="Z267" s="137">
        <v>0</v>
      </c>
      <c r="AA267" s="128" t="str">
        <f t="shared" ref="AA267" si="705">IFERROR(IF(Z267&gt;1,Z267*0.9,""),"")</f>
        <v/>
      </c>
      <c r="AB267" s="128">
        <v>0</v>
      </c>
      <c r="AC267" s="129" t="str">
        <f t="shared" si="675"/>
        <v/>
      </c>
      <c r="AD267" s="138" t="str">
        <f t="shared" ref="AD267" si="706">IFERROR(IF((IFERROR(IF(AB267&gt;1,(AA267-AC267)/AA267,""),(($G267*0.9)-AC267)/($G267*0.9)))&gt;1%,IFERROR(IF(AB267&gt;1,(AA267-AC267)/AA267,""),(($G267*0.9)-AC267)/($G267*0.9)),""),"")</f>
        <v/>
      </c>
      <c r="AE267" s="135">
        <v>0</v>
      </c>
      <c r="AF267" s="126" t="str">
        <f t="shared" ref="AF267" si="707">IFERROR(IF(AE267&gt;1,AE267*0.9,""),"")</f>
        <v/>
      </c>
      <c r="AG267" s="126">
        <v>0</v>
      </c>
      <c r="AH267" s="127" t="str">
        <f t="shared" si="676"/>
        <v/>
      </c>
      <c r="AI267" s="136" t="str">
        <f t="shared" ref="AI267" si="708">IFERROR(IF((IFERROR(IF(AG267&gt;1,(AF267-AH267)/AF267,""),(($G267*0.9)-AH267)/($G267*0.9)))&gt;1%,IFERROR(IF(AG267&gt;1,(AF267-AH267)/AF267,""),(($G267*0.9)-AH267)/($G267*0.9)),""),"")</f>
        <v/>
      </c>
      <c r="AJ267" s="137">
        <v>0</v>
      </c>
      <c r="AK267" s="128" t="str">
        <f t="shared" ref="AK267" si="709">IFERROR(IF(AJ267&gt;1,AJ267*0.9,""),"")</f>
        <v/>
      </c>
      <c r="AL267" s="128">
        <v>0</v>
      </c>
      <c r="AM267" s="129" t="str">
        <f t="shared" si="677"/>
        <v/>
      </c>
      <c r="AN267" s="138" t="str">
        <f t="shared" ref="AN267" si="710">IFERROR(IF((IFERROR(IF(AL267&gt;1,(AK267-AM267)/AK267,""),(($G267*0.9)-AM267)/($G267*0.9)))&gt;1%,IFERROR(IF(AL267&gt;1,(AK267-AM267)/AK267,""),(($G267*0.9)-AM267)/($G267*0.9)),""),"")</f>
        <v/>
      </c>
      <c r="AO267" s="135">
        <v>0</v>
      </c>
      <c r="AP267" s="126" t="str">
        <f t="shared" ref="AP267" si="711">IFERROR(IF(AO267&gt;1,AO267*0.9,""),"")</f>
        <v/>
      </c>
      <c r="AQ267" s="126">
        <v>0</v>
      </c>
      <c r="AR267" s="127" t="str">
        <f t="shared" si="678"/>
        <v/>
      </c>
      <c r="AS267" s="136" t="str">
        <f t="shared" ref="AS267" si="712">IFERROR(IF((IFERROR(IF(AQ267&gt;1,(AP267-AR267)/AP267,""),(($G267*0.9)-AR267)/($G267*0.9)))&gt;1%,IFERROR(IF(AQ267&gt;1,(AP267-AR267)/AP267,""),(($G267*0.9)-AR267)/($G267*0.9)),""),"")</f>
        <v/>
      </c>
      <c r="AT267" s="137">
        <v>0</v>
      </c>
      <c r="AU267" s="128" t="str">
        <f t="shared" ref="AU267" si="713">IFERROR(IF(AT267&gt;1,AT267*0.9,""),"")</f>
        <v/>
      </c>
      <c r="AV267" s="128">
        <v>0</v>
      </c>
      <c r="AW267" s="129" t="str">
        <f t="shared" si="679"/>
        <v/>
      </c>
      <c r="AX267" s="138" t="str">
        <f t="shared" ref="AX267" si="714">IFERROR(IF((IFERROR(IF(AV267&gt;1,(AU267-AW267)/AU267,""),(($G267*0.9)-AW267)/($G267*0.9)))&gt;1%,IFERROR(IF(AV267&gt;1,(AU267-AW267)/AU267,""),(($G267*0.9)-AW267)/($G267*0.9)),""),"")</f>
        <v/>
      </c>
      <c r="AY267" s="135">
        <v>0</v>
      </c>
      <c r="AZ267" s="126" t="str">
        <f t="shared" ref="AZ267" si="715">IFERROR(IF(AY267&gt;1,AY267*0.9,""),"")</f>
        <v/>
      </c>
      <c r="BA267" s="126">
        <v>0</v>
      </c>
      <c r="BB267" s="127" t="str">
        <f t="shared" si="680"/>
        <v/>
      </c>
      <c r="BC267" s="136" t="str">
        <f t="shared" ref="BC267" si="716">IFERROR(IF((IFERROR(IF(BA267&gt;1,(AZ267-BB267)/AZ267,""),(($G267*0.9)-BB267)/($G267*0.9)))&gt;1%,IFERROR(IF(BA267&gt;1,(AZ267-BB267)/AZ267,""),(($G267*0.9)-BB267)/($G267*0.9)),""),"")</f>
        <v/>
      </c>
    </row>
    <row r="268" spans="1:55" s="5" customFormat="1" ht="12.75" customHeight="1">
      <c r="A268" s="45" t="s">
        <v>323</v>
      </c>
      <c r="B268" s="36" t="s">
        <v>155</v>
      </c>
      <c r="C268" s="6"/>
      <c r="D268" s="52">
        <v>0.1</v>
      </c>
      <c r="E268" s="7" t="s">
        <v>231</v>
      </c>
      <c r="F268" s="86">
        <v>307</v>
      </c>
      <c r="G268" s="86">
        <v>279</v>
      </c>
      <c r="H268" s="145">
        <v>212</v>
      </c>
      <c r="I268" s="145">
        <v>0</v>
      </c>
      <c r="J268" s="95">
        <f t="shared" si="670"/>
        <v>212</v>
      </c>
      <c r="K268" s="108">
        <v>0</v>
      </c>
      <c r="L268" s="109" t="str">
        <f>IFERROR(IF(K268&gt;1,K268*0.9,""),"")</f>
        <v/>
      </c>
      <c r="M268" s="109">
        <v>0</v>
      </c>
      <c r="N268" s="112" t="str">
        <f t="shared" si="672"/>
        <v/>
      </c>
      <c r="O268" s="15" t="str">
        <f>IFERROR(IF((IFERROR(IF(M268&gt;1,(L268-N268)/L268,""),(($G268*0.9)-N268)/($G268*0.9)))&gt;1%,IFERROR(IF(M268&gt;1,(L268-N268)/L268,""),(($G268*0.9)-N268)/($G268*0.9)),""),"")</f>
        <v/>
      </c>
      <c r="P268" s="110">
        <v>0</v>
      </c>
      <c r="Q268" s="111" t="str">
        <f>IFERROR(IF(P268&gt;1,P268*0.9,""),"")</f>
        <v/>
      </c>
      <c r="R268" s="111">
        <v>0</v>
      </c>
      <c r="S268" s="113" t="str">
        <f t="shared" si="673"/>
        <v/>
      </c>
      <c r="T268" s="20" t="str">
        <f>IFERROR(IF((IFERROR(IF(R268&gt;1,(Q268-S268)/Q268,""),(($G268*0.9)-S268)/($G268*0.9)))&gt;1%,IFERROR(IF(R268&gt;1,(Q268-S268)/Q268,""),(($G268*0.9)-S268)/($G268*0.9)),""),"")</f>
        <v/>
      </c>
      <c r="U268" s="108">
        <v>0</v>
      </c>
      <c r="V268" s="109" t="str">
        <f>IFERROR(IF(U268&gt;1,U268*0.9,""),"")</f>
        <v/>
      </c>
      <c r="W268" s="109">
        <v>0</v>
      </c>
      <c r="X268" s="112" t="str">
        <f t="shared" si="674"/>
        <v/>
      </c>
      <c r="Y268" s="15" t="str">
        <f>IFERROR(IF((IFERROR(IF(W268&gt;1,(V268-X268)/V268,""),(($G268*0.9)-X268)/($G268*0.9)))&gt;1%,IFERROR(IF(W268&gt;1,(V268-X268)/V268,""),(($G268*0.9)-X268)/($G268*0.9)),""),"")</f>
        <v/>
      </c>
      <c r="Z268" s="110">
        <v>0</v>
      </c>
      <c r="AA268" s="111" t="str">
        <f>IFERROR(IF(Z268&gt;1,Z268*0.9,""),"")</f>
        <v/>
      </c>
      <c r="AB268" s="111">
        <v>0</v>
      </c>
      <c r="AC268" s="113" t="str">
        <f t="shared" si="675"/>
        <v/>
      </c>
      <c r="AD268" s="20" t="str">
        <f>IFERROR(IF((IFERROR(IF(AB268&gt;1,(AA268-AC268)/AA268,""),(($G268*0.9)-AC268)/($G268*0.9)))&gt;1%,IFERROR(IF(AB268&gt;1,(AA268-AC268)/AA268,""),(($G268*0.9)-AC268)/($G268*0.9)),""),"")</f>
        <v/>
      </c>
      <c r="AE268" s="108">
        <v>0</v>
      </c>
      <c r="AF268" s="109" t="str">
        <f>IFERROR(IF(AE268&gt;1,AE268*0.9,""),"")</f>
        <v/>
      </c>
      <c r="AG268" s="109">
        <v>0</v>
      </c>
      <c r="AH268" s="112" t="str">
        <f t="shared" si="676"/>
        <v/>
      </c>
      <c r="AI268" s="15" t="str">
        <f>IFERROR(IF((IFERROR(IF(AG268&gt;1,(AF268-AH268)/AF268,""),(($G268*0.9)-AH268)/($G268*0.9)))&gt;1%,IFERROR(IF(AG268&gt;1,(AF268-AH268)/AF268,""),(($G268*0.9)-AH268)/($G268*0.9)),""),"")</f>
        <v/>
      </c>
      <c r="AJ268" s="110">
        <v>0</v>
      </c>
      <c r="AK268" s="111" t="str">
        <f>IFERROR(IF(AJ268&gt;1,AJ268*0.9,""),"")</f>
        <v/>
      </c>
      <c r="AL268" s="111">
        <v>0</v>
      </c>
      <c r="AM268" s="113" t="str">
        <f t="shared" si="677"/>
        <v/>
      </c>
      <c r="AN268" s="20" t="str">
        <f>IFERROR(IF((IFERROR(IF(AL268&gt;1,(AK268-AM268)/AK268,""),(($G268*0.9)-AM268)/($G268*0.9)))&gt;1%,IFERROR(IF(AL268&gt;1,(AK268-AM268)/AK268,""),(($G268*0.9)-AM268)/($G268*0.9)),""),"")</f>
        <v/>
      </c>
      <c r="AO268" s="108">
        <v>0</v>
      </c>
      <c r="AP268" s="109" t="str">
        <f>IFERROR(IF(AO268&gt;1,AO268*0.9,""),"")</f>
        <v/>
      </c>
      <c r="AQ268" s="109">
        <v>0</v>
      </c>
      <c r="AR268" s="112" t="str">
        <f t="shared" si="678"/>
        <v/>
      </c>
      <c r="AS268" s="15" t="str">
        <f>IFERROR(IF((IFERROR(IF(AQ268&gt;1,(AP268-AR268)/AP268,""),(($G268*0.9)-AR268)/($G268*0.9)))&gt;1%,IFERROR(IF(AQ268&gt;1,(AP268-AR268)/AP268,""),(($G268*0.9)-AR268)/($G268*0.9)),""),"")</f>
        <v/>
      </c>
      <c r="AT268" s="110">
        <v>0</v>
      </c>
      <c r="AU268" s="111" t="str">
        <f>IFERROR(IF(AT268&gt;1,AT268*0.9,""),"")</f>
        <v/>
      </c>
      <c r="AV268" s="111">
        <v>0</v>
      </c>
      <c r="AW268" s="113" t="str">
        <f t="shared" si="679"/>
        <v/>
      </c>
      <c r="AX268" s="20" t="str">
        <f t="shared" si="671"/>
        <v/>
      </c>
      <c r="AY268" s="108">
        <v>0</v>
      </c>
      <c r="AZ268" s="109" t="str">
        <f>IFERROR(IF(AY268&gt;1,AY268*0.9,""),"")</f>
        <v/>
      </c>
      <c r="BA268" s="109">
        <v>0</v>
      </c>
      <c r="BB268" s="112" t="str">
        <f t="shared" si="680"/>
        <v/>
      </c>
      <c r="BC268" s="15" t="str">
        <f>IFERROR(IF((IFERROR(IF(BA268&gt;1,(AZ268-BB268)/AZ268,""),(($G268*0.9)-BB268)/($G268*0.9)))&gt;1%,IFERROR(IF(BA268&gt;1,(AZ268-BB268)/AZ268,""),(($G268*0.9)-BB268)/($G268*0.9)),""),"")</f>
        <v/>
      </c>
    </row>
    <row r="269" spans="1:55" s="5" customFormat="1" ht="12.75" customHeight="1" thickBot="1">
      <c r="A269" s="44" t="s">
        <v>322</v>
      </c>
      <c r="B269" s="38" t="s">
        <v>155</v>
      </c>
      <c r="C269" s="9"/>
      <c r="D269" s="51">
        <v>0.1</v>
      </c>
      <c r="E269" s="2" t="s">
        <v>231</v>
      </c>
      <c r="F269" s="85">
        <v>285</v>
      </c>
      <c r="G269" s="85">
        <v>259</v>
      </c>
      <c r="H269" s="144">
        <v>197</v>
      </c>
      <c r="I269" s="144">
        <v>0</v>
      </c>
      <c r="J269" s="99">
        <f t="shared" si="670"/>
        <v>197</v>
      </c>
      <c r="K269" s="78">
        <v>0</v>
      </c>
      <c r="L269" s="79" t="str">
        <f>IFERROR(IF(K269&gt;1,K269*0.9,""),"")</f>
        <v/>
      </c>
      <c r="M269" s="79">
        <v>0</v>
      </c>
      <c r="N269" s="80" t="str">
        <f t="shared" si="672"/>
        <v/>
      </c>
      <c r="O269" s="17" t="str">
        <f>IFERROR(IF((IFERROR(IF(M269&gt;1,(L269-N269)/L269,""),(($G269*0.9)-N269)/($G269*0.9)))&gt;1%,IFERROR(IF(M269&gt;1,(L269-N269)/L269,""),(($G269*0.9)-N269)/($G269*0.9)),""),"")</f>
        <v/>
      </c>
      <c r="P269" s="81">
        <v>0</v>
      </c>
      <c r="Q269" s="82" t="str">
        <f>IFERROR(IF(P269&gt;1,P269*0.9,""),"")</f>
        <v/>
      </c>
      <c r="R269" s="82">
        <v>0</v>
      </c>
      <c r="S269" s="83" t="str">
        <f t="shared" si="673"/>
        <v/>
      </c>
      <c r="T269" s="19" t="str">
        <f>IFERROR(IF((IFERROR(IF(R269&gt;1,(Q269-S269)/Q269,""),(($G269*0.9)-S269)/($G269*0.9)))&gt;1%,IFERROR(IF(R269&gt;1,(Q269-S269)/Q269,""),(($G269*0.9)-S269)/($G269*0.9)),""),"")</f>
        <v/>
      </c>
      <c r="U269" s="78">
        <v>0</v>
      </c>
      <c r="V269" s="79" t="str">
        <f>IFERROR(IF(U269&gt;1,U269*0.9,""),"")</f>
        <v/>
      </c>
      <c r="W269" s="79">
        <v>0</v>
      </c>
      <c r="X269" s="80" t="str">
        <f t="shared" si="674"/>
        <v/>
      </c>
      <c r="Y269" s="17" t="str">
        <f>IFERROR(IF((IFERROR(IF(W269&gt;1,(V269-X269)/V269,""),(($G269*0.9)-X269)/($G269*0.9)))&gt;1%,IFERROR(IF(W269&gt;1,(V269-X269)/V269,""),(($G269*0.9)-X269)/($G269*0.9)),""),"")</f>
        <v/>
      </c>
      <c r="Z269" s="81">
        <v>0</v>
      </c>
      <c r="AA269" s="82" t="str">
        <f>IFERROR(IF(Z269&gt;1,Z269*0.9,""),"")</f>
        <v/>
      </c>
      <c r="AB269" s="82">
        <v>0</v>
      </c>
      <c r="AC269" s="83" t="str">
        <f t="shared" si="675"/>
        <v/>
      </c>
      <c r="AD269" s="19" t="str">
        <f>IFERROR(IF((IFERROR(IF(AB269&gt;1,(AA269-AC269)/AA269,""),(($G269*0.9)-AC269)/($G269*0.9)))&gt;1%,IFERROR(IF(AB269&gt;1,(AA269-AC269)/AA269,""),(($G269*0.9)-AC269)/($G269*0.9)),""),"")</f>
        <v/>
      </c>
      <c r="AE269" s="78">
        <v>0</v>
      </c>
      <c r="AF269" s="79" t="str">
        <f>IFERROR(IF(AE269&gt;1,AE269*0.9,""),"")</f>
        <v/>
      </c>
      <c r="AG269" s="79">
        <v>0</v>
      </c>
      <c r="AH269" s="80" t="str">
        <f t="shared" si="676"/>
        <v/>
      </c>
      <c r="AI269" s="17" t="str">
        <f>IFERROR(IF((IFERROR(IF(AG269&gt;1,(AF269-AH269)/AF269,""),(($G269*0.9)-AH269)/($G269*0.9)))&gt;1%,IFERROR(IF(AG269&gt;1,(AF269-AH269)/AF269,""),(($G269*0.9)-AH269)/($G269*0.9)),""),"")</f>
        <v/>
      </c>
      <c r="AJ269" s="81">
        <v>0</v>
      </c>
      <c r="AK269" s="82" t="str">
        <f>IFERROR(IF(AJ269&gt;1,AJ269*0.9,""),"")</f>
        <v/>
      </c>
      <c r="AL269" s="82">
        <v>0</v>
      </c>
      <c r="AM269" s="83" t="str">
        <f t="shared" si="677"/>
        <v/>
      </c>
      <c r="AN269" s="19" t="str">
        <f>IFERROR(IF((IFERROR(IF(AL269&gt;1,(AK269-AM269)/AK269,""),(($G269*0.9)-AM269)/($G269*0.9)))&gt;1%,IFERROR(IF(AL269&gt;1,(AK269-AM269)/AK269,""),(($G269*0.9)-AM269)/($G269*0.9)),""),"")</f>
        <v/>
      </c>
      <c r="AO269" s="78">
        <v>0</v>
      </c>
      <c r="AP269" s="79" t="str">
        <f>IFERROR(IF(AO269&gt;1,AO269*0.9,""),"")</f>
        <v/>
      </c>
      <c r="AQ269" s="79">
        <v>0</v>
      </c>
      <c r="AR269" s="80" t="str">
        <f t="shared" si="678"/>
        <v/>
      </c>
      <c r="AS269" s="17" t="str">
        <f>IFERROR(IF((IFERROR(IF(AQ269&gt;1,(AP269-AR269)/AP269,""),(($G269*0.9)-AR269)/($G269*0.9)))&gt;1%,IFERROR(IF(AQ269&gt;1,(AP269-AR269)/AP269,""),(($G269*0.9)-AR269)/($G269*0.9)),""),"")</f>
        <v/>
      </c>
      <c r="AT269" s="81">
        <v>0</v>
      </c>
      <c r="AU269" s="82" t="str">
        <f>IFERROR(IF(AT269&gt;1,AT269*0.9,""),"")</f>
        <v/>
      </c>
      <c r="AV269" s="82">
        <v>0</v>
      </c>
      <c r="AW269" s="83" t="str">
        <f t="shared" si="679"/>
        <v/>
      </c>
      <c r="AX269" s="19" t="str">
        <f t="shared" si="671"/>
        <v/>
      </c>
      <c r="AY269" s="78">
        <v>0</v>
      </c>
      <c r="AZ269" s="79" t="str">
        <f>IFERROR(IF(AY269&gt;1,AY269*0.9,""),"")</f>
        <v/>
      </c>
      <c r="BA269" s="79">
        <v>0</v>
      </c>
      <c r="BB269" s="80" t="str">
        <f t="shared" si="680"/>
        <v/>
      </c>
      <c r="BC269" s="17" t="str">
        <f>IFERROR(IF((IFERROR(IF(BA269&gt;1,(AZ269-BB269)/AZ269,""),(($G269*0.9)-BB269)/($G269*0.9)))&gt;1%,IFERROR(IF(BA269&gt;1,(AZ269-BB269)/AZ269,""),(($G269*0.9)-BB269)/($G269*0.9)),""),"")</f>
        <v/>
      </c>
    </row>
    <row r="270" spans="1:55" s="5" customFormat="1" ht="12.75" customHeight="1">
      <c r="A270" s="45" t="s">
        <v>122</v>
      </c>
      <c r="B270" s="36" t="s">
        <v>155</v>
      </c>
      <c r="C270" s="6"/>
      <c r="D270" s="52" t="s">
        <v>516</v>
      </c>
      <c r="E270" s="7" t="s">
        <v>233</v>
      </c>
      <c r="F270" s="86">
        <v>39</v>
      </c>
      <c r="G270" s="86">
        <v>35</v>
      </c>
      <c r="H270" s="145">
        <v>27</v>
      </c>
      <c r="I270" s="145">
        <v>0</v>
      </c>
      <c r="J270" s="95">
        <f t="shared" si="670"/>
        <v>27</v>
      </c>
      <c r="K270" s="108">
        <v>0</v>
      </c>
      <c r="L270" s="109" t="str">
        <f t="shared" si="681"/>
        <v/>
      </c>
      <c r="M270" s="109">
        <v>0</v>
      </c>
      <c r="N270" s="112" t="str">
        <f t="shared" si="672"/>
        <v/>
      </c>
      <c r="O270" s="15" t="str">
        <f t="shared" si="682"/>
        <v/>
      </c>
      <c r="P270" s="110">
        <v>0</v>
      </c>
      <c r="Q270" s="111" t="str">
        <f t="shared" si="683"/>
        <v/>
      </c>
      <c r="R270" s="111">
        <v>0</v>
      </c>
      <c r="S270" s="113" t="str">
        <f t="shared" si="673"/>
        <v/>
      </c>
      <c r="T270" s="20" t="str">
        <f t="shared" si="684"/>
        <v/>
      </c>
      <c r="U270" s="108">
        <v>0</v>
      </c>
      <c r="V270" s="109" t="str">
        <f t="shared" si="685"/>
        <v/>
      </c>
      <c r="W270" s="109">
        <v>0</v>
      </c>
      <c r="X270" s="112" t="str">
        <f t="shared" si="674"/>
        <v/>
      </c>
      <c r="Y270" s="15" t="str">
        <f t="shared" si="686"/>
        <v/>
      </c>
      <c r="Z270" s="110">
        <v>0</v>
      </c>
      <c r="AA270" s="111" t="str">
        <f t="shared" si="687"/>
        <v/>
      </c>
      <c r="AB270" s="111">
        <v>0</v>
      </c>
      <c r="AC270" s="113" t="str">
        <f t="shared" si="675"/>
        <v/>
      </c>
      <c r="AD270" s="20" t="str">
        <f t="shared" si="688"/>
        <v/>
      </c>
      <c r="AE270" s="108">
        <v>0</v>
      </c>
      <c r="AF270" s="109" t="str">
        <f t="shared" si="689"/>
        <v/>
      </c>
      <c r="AG270" s="109">
        <v>0</v>
      </c>
      <c r="AH270" s="112" t="str">
        <f t="shared" si="676"/>
        <v/>
      </c>
      <c r="AI270" s="15" t="str">
        <f t="shared" si="690"/>
        <v/>
      </c>
      <c r="AJ270" s="110">
        <v>0</v>
      </c>
      <c r="AK270" s="111" t="str">
        <f t="shared" si="691"/>
        <v/>
      </c>
      <c r="AL270" s="111">
        <v>0</v>
      </c>
      <c r="AM270" s="113" t="str">
        <f t="shared" si="677"/>
        <v/>
      </c>
      <c r="AN270" s="20" t="str">
        <f t="shared" si="692"/>
        <v/>
      </c>
      <c r="AO270" s="108">
        <v>0</v>
      </c>
      <c r="AP270" s="109" t="str">
        <f t="shared" si="693"/>
        <v/>
      </c>
      <c r="AQ270" s="109">
        <v>0</v>
      </c>
      <c r="AR270" s="112" t="str">
        <f t="shared" si="678"/>
        <v/>
      </c>
      <c r="AS270" s="15" t="str">
        <f t="shared" si="694"/>
        <v/>
      </c>
      <c r="AT270" s="110">
        <v>0</v>
      </c>
      <c r="AU270" s="111" t="str">
        <f t="shared" si="695"/>
        <v/>
      </c>
      <c r="AV270" s="111">
        <v>0</v>
      </c>
      <c r="AW270" s="113" t="str">
        <f t="shared" si="679"/>
        <v/>
      </c>
      <c r="AX270" s="20" t="str">
        <f t="shared" si="671"/>
        <v/>
      </c>
      <c r="AY270" s="108">
        <v>0</v>
      </c>
      <c r="AZ270" s="109" t="str">
        <f t="shared" si="696"/>
        <v/>
      </c>
      <c r="BA270" s="109">
        <v>0</v>
      </c>
      <c r="BB270" s="112" t="str">
        <f t="shared" si="680"/>
        <v/>
      </c>
      <c r="BC270" s="15" t="str">
        <f t="shared" si="697"/>
        <v/>
      </c>
    </row>
    <row r="271" spans="1:55" s="5" customFormat="1" ht="12.75" customHeight="1">
      <c r="A271" s="43" t="s">
        <v>124</v>
      </c>
      <c r="B271" s="40" t="s">
        <v>155</v>
      </c>
      <c r="C271" s="4"/>
      <c r="D271" s="50" t="s">
        <v>516</v>
      </c>
      <c r="E271" s="41" t="s">
        <v>234</v>
      </c>
      <c r="F271" s="84">
        <v>44</v>
      </c>
      <c r="G271" s="84">
        <v>40</v>
      </c>
      <c r="H271" s="143">
        <v>30</v>
      </c>
      <c r="I271" s="143">
        <v>0</v>
      </c>
      <c r="J271" s="97">
        <f t="shared" si="670"/>
        <v>30</v>
      </c>
      <c r="K271" s="71">
        <v>0</v>
      </c>
      <c r="L271" s="72" t="str">
        <f t="shared" si="681"/>
        <v/>
      </c>
      <c r="M271" s="72">
        <v>0</v>
      </c>
      <c r="N271" s="73" t="str">
        <f t="shared" si="672"/>
        <v/>
      </c>
      <c r="O271" s="16" t="str">
        <f t="shared" si="682"/>
        <v/>
      </c>
      <c r="P271" s="74">
        <v>0</v>
      </c>
      <c r="Q271" s="75" t="str">
        <f t="shared" si="683"/>
        <v/>
      </c>
      <c r="R271" s="75">
        <v>0</v>
      </c>
      <c r="S271" s="76" t="str">
        <f t="shared" si="673"/>
        <v/>
      </c>
      <c r="T271" s="18" t="str">
        <f t="shared" si="684"/>
        <v/>
      </c>
      <c r="U271" s="71">
        <v>0</v>
      </c>
      <c r="V271" s="72" t="str">
        <f t="shared" si="685"/>
        <v/>
      </c>
      <c r="W271" s="72">
        <v>0</v>
      </c>
      <c r="X271" s="73" t="str">
        <f t="shared" si="674"/>
        <v/>
      </c>
      <c r="Y271" s="16" t="str">
        <f t="shared" si="686"/>
        <v/>
      </c>
      <c r="Z271" s="74">
        <v>0</v>
      </c>
      <c r="AA271" s="75" t="str">
        <f t="shared" si="687"/>
        <v/>
      </c>
      <c r="AB271" s="75">
        <v>0</v>
      </c>
      <c r="AC271" s="76" t="str">
        <f t="shared" si="675"/>
        <v/>
      </c>
      <c r="AD271" s="18" t="str">
        <f t="shared" si="688"/>
        <v/>
      </c>
      <c r="AE271" s="71">
        <v>0</v>
      </c>
      <c r="AF271" s="72" t="str">
        <f t="shared" si="689"/>
        <v/>
      </c>
      <c r="AG271" s="72">
        <v>0</v>
      </c>
      <c r="AH271" s="73" t="str">
        <f t="shared" si="676"/>
        <v/>
      </c>
      <c r="AI271" s="16" t="str">
        <f t="shared" si="690"/>
        <v/>
      </c>
      <c r="AJ271" s="74">
        <v>0</v>
      </c>
      <c r="AK271" s="75" t="str">
        <f t="shared" si="691"/>
        <v/>
      </c>
      <c r="AL271" s="75">
        <v>0</v>
      </c>
      <c r="AM271" s="76" t="str">
        <f t="shared" si="677"/>
        <v/>
      </c>
      <c r="AN271" s="18" t="str">
        <f t="shared" si="692"/>
        <v/>
      </c>
      <c r="AO271" s="71">
        <v>0</v>
      </c>
      <c r="AP271" s="72" t="str">
        <f t="shared" si="693"/>
        <v/>
      </c>
      <c r="AQ271" s="72">
        <v>0</v>
      </c>
      <c r="AR271" s="73" t="str">
        <f t="shared" si="678"/>
        <v/>
      </c>
      <c r="AS271" s="16" t="str">
        <f t="shared" si="694"/>
        <v/>
      </c>
      <c r="AT271" s="74">
        <v>0</v>
      </c>
      <c r="AU271" s="75" t="str">
        <f t="shared" si="695"/>
        <v/>
      </c>
      <c r="AV271" s="75">
        <v>0</v>
      </c>
      <c r="AW271" s="76" t="str">
        <f t="shared" si="679"/>
        <v/>
      </c>
      <c r="AX271" s="18" t="str">
        <f t="shared" si="671"/>
        <v/>
      </c>
      <c r="AY271" s="71">
        <v>0</v>
      </c>
      <c r="AZ271" s="72" t="str">
        <f t="shared" si="696"/>
        <v/>
      </c>
      <c r="BA271" s="72">
        <v>0</v>
      </c>
      <c r="BB271" s="73" t="str">
        <f t="shared" si="680"/>
        <v/>
      </c>
      <c r="BC271" s="16" t="str">
        <f t="shared" si="697"/>
        <v/>
      </c>
    </row>
    <row r="272" spans="1:55" s="5" customFormat="1" ht="12.75" customHeight="1">
      <c r="A272" s="43" t="s">
        <v>123</v>
      </c>
      <c r="B272" s="40" t="s">
        <v>155</v>
      </c>
      <c r="C272" s="4"/>
      <c r="D272" s="50" t="s">
        <v>516</v>
      </c>
      <c r="E272" s="41" t="s">
        <v>232</v>
      </c>
      <c r="F272" s="84">
        <v>39</v>
      </c>
      <c r="G272" s="84">
        <v>35</v>
      </c>
      <c r="H272" s="143">
        <v>27</v>
      </c>
      <c r="I272" s="143">
        <v>0</v>
      </c>
      <c r="J272" s="97">
        <f t="shared" si="670"/>
        <v>27</v>
      </c>
      <c r="K272" s="71">
        <v>0</v>
      </c>
      <c r="L272" s="72" t="str">
        <f t="shared" si="681"/>
        <v/>
      </c>
      <c r="M272" s="72">
        <v>0</v>
      </c>
      <c r="N272" s="73" t="str">
        <f t="shared" si="672"/>
        <v/>
      </c>
      <c r="O272" s="16" t="str">
        <f t="shared" si="682"/>
        <v/>
      </c>
      <c r="P272" s="74">
        <v>0</v>
      </c>
      <c r="Q272" s="75" t="str">
        <f t="shared" si="683"/>
        <v/>
      </c>
      <c r="R272" s="75">
        <v>0</v>
      </c>
      <c r="S272" s="76" t="str">
        <f t="shared" si="673"/>
        <v/>
      </c>
      <c r="T272" s="18" t="str">
        <f t="shared" si="684"/>
        <v/>
      </c>
      <c r="U272" s="71">
        <v>0</v>
      </c>
      <c r="V272" s="72" t="str">
        <f t="shared" si="685"/>
        <v/>
      </c>
      <c r="W272" s="72">
        <v>0</v>
      </c>
      <c r="X272" s="73" t="str">
        <f t="shared" si="674"/>
        <v/>
      </c>
      <c r="Y272" s="16" t="str">
        <f t="shared" si="686"/>
        <v/>
      </c>
      <c r="Z272" s="74">
        <v>0</v>
      </c>
      <c r="AA272" s="75" t="str">
        <f t="shared" si="687"/>
        <v/>
      </c>
      <c r="AB272" s="75">
        <v>0</v>
      </c>
      <c r="AC272" s="76" t="str">
        <f t="shared" si="675"/>
        <v/>
      </c>
      <c r="AD272" s="18" t="str">
        <f t="shared" si="688"/>
        <v/>
      </c>
      <c r="AE272" s="71">
        <v>0</v>
      </c>
      <c r="AF272" s="72" t="str">
        <f t="shared" si="689"/>
        <v/>
      </c>
      <c r="AG272" s="72">
        <v>0</v>
      </c>
      <c r="AH272" s="73" t="str">
        <f t="shared" si="676"/>
        <v/>
      </c>
      <c r="AI272" s="16" t="str">
        <f t="shared" si="690"/>
        <v/>
      </c>
      <c r="AJ272" s="74">
        <v>0</v>
      </c>
      <c r="AK272" s="75" t="str">
        <f t="shared" si="691"/>
        <v/>
      </c>
      <c r="AL272" s="75">
        <v>0</v>
      </c>
      <c r="AM272" s="76" t="str">
        <f t="shared" si="677"/>
        <v/>
      </c>
      <c r="AN272" s="18" t="str">
        <f t="shared" si="692"/>
        <v/>
      </c>
      <c r="AO272" s="71">
        <v>0</v>
      </c>
      <c r="AP272" s="72" t="str">
        <f t="shared" si="693"/>
        <v/>
      </c>
      <c r="AQ272" s="72">
        <v>0</v>
      </c>
      <c r="AR272" s="73" t="str">
        <f t="shared" si="678"/>
        <v/>
      </c>
      <c r="AS272" s="16" t="str">
        <f t="shared" si="694"/>
        <v/>
      </c>
      <c r="AT272" s="74">
        <v>0</v>
      </c>
      <c r="AU272" s="75" t="str">
        <f t="shared" si="695"/>
        <v/>
      </c>
      <c r="AV272" s="75">
        <v>0</v>
      </c>
      <c r="AW272" s="76" t="str">
        <f t="shared" si="679"/>
        <v/>
      </c>
      <c r="AX272" s="18" t="str">
        <f t="shared" si="671"/>
        <v/>
      </c>
      <c r="AY272" s="71">
        <v>0</v>
      </c>
      <c r="AZ272" s="72" t="str">
        <f t="shared" si="696"/>
        <v/>
      </c>
      <c r="BA272" s="72">
        <v>0</v>
      </c>
      <c r="BB272" s="73" t="str">
        <f t="shared" si="680"/>
        <v/>
      </c>
      <c r="BC272" s="16" t="str">
        <f t="shared" si="697"/>
        <v/>
      </c>
    </row>
    <row r="273" spans="1:55" s="5" customFormat="1" ht="12.75" customHeight="1" thickBot="1">
      <c r="A273" s="44" t="s">
        <v>360</v>
      </c>
      <c r="B273" s="38" t="s">
        <v>155</v>
      </c>
      <c r="C273" s="9" t="s">
        <v>6</v>
      </c>
      <c r="D273" s="51" t="s">
        <v>516</v>
      </c>
      <c r="E273" s="2" t="s">
        <v>459</v>
      </c>
      <c r="F273" s="85">
        <v>12</v>
      </c>
      <c r="G273" s="85">
        <v>10.99</v>
      </c>
      <c r="H273" s="144">
        <v>9</v>
      </c>
      <c r="I273" s="144">
        <v>0</v>
      </c>
      <c r="J273" s="99">
        <f t="shared" si="670"/>
        <v>9</v>
      </c>
      <c r="K273" s="78">
        <v>0</v>
      </c>
      <c r="L273" s="79" t="str">
        <f t="shared" ref="L273:L274" si="717">IFERROR(IF(K273&gt;1,K273*0.9,""),"")</f>
        <v/>
      </c>
      <c r="M273" s="79">
        <v>0</v>
      </c>
      <c r="N273" s="80" t="str">
        <f t="shared" si="672"/>
        <v/>
      </c>
      <c r="O273" s="17" t="str">
        <f t="shared" ref="O273:O274" si="718">IFERROR(IF((IFERROR(IF(M273&gt;1,(L273-N273)/L273,""),(($G273*0.9)-N273)/($G273*0.9)))&gt;1%,IFERROR(IF(M273&gt;1,(L273-N273)/L273,""),(($G273*0.9)-N273)/($G273*0.9)),""),"")</f>
        <v/>
      </c>
      <c r="P273" s="81">
        <v>0</v>
      </c>
      <c r="Q273" s="82" t="str">
        <f t="shared" ref="Q273:Q274" si="719">IFERROR(IF(P273&gt;1,P273*0.9,""),"")</f>
        <v/>
      </c>
      <c r="R273" s="82">
        <v>0</v>
      </c>
      <c r="S273" s="83" t="str">
        <f t="shared" si="673"/>
        <v/>
      </c>
      <c r="T273" s="19" t="str">
        <f t="shared" ref="T273:T274" si="720">IFERROR(IF((IFERROR(IF(R273&gt;1,(Q273-S273)/Q273,""),(($G273*0.9)-S273)/($G273*0.9)))&gt;1%,IFERROR(IF(R273&gt;1,(Q273-S273)/Q273,""),(($G273*0.9)-S273)/($G273*0.9)),""),"")</f>
        <v/>
      </c>
      <c r="U273" s="78">
        <v>0</v>
      </c>
      <c r="V273" s="79" t="str">
        <f t="shared" ref="V273:V274" si="721">IFERROR(IF(U273&gt;1,U273*0.9,""),"")</f>
        <v/>
      </c>
      <c r="W273" s="79">
        <v>0</v>
      </c>
      <c r="X273" s="80" t="str">
        <f t="shared" si="674"/>
        <v/>
      </c>
      <c r="Y273" s="17" t="str">
        <f t="shared" ref="Y273:Y274" si="722">IFERROR(IF((IFERROR(IF(W273&gt;1,(V273-X273)/V273,""),(($G273*0.9)-X273)/($G273*0.9)))&gt;1%,IFERROR(IF(W273&gt;1,(V273-X273)/V273,""),(($G273*0.9)-X273)/($G273*0.9)),""),"")</f>
        <v/>
      </c>
      <c r="Z273" s="81">
        <v>0</v>
      </c>
      <c r="AA273" s="82" t="str">
        <f t="shared" ref="AA273:AA274" si="723">IFERROR(IF(Z273&gt;1,Z273*0.9,""),"")</f>
        <v/>
      </c>
      <c r="AB273" s="82">
        <v>0</v>
      </c>
      <c r="AC273" s="83" t="str">
        <f t="shared" si="675"/>
        <v/>
      </c>
      <c r="AD273" s="19" t="str">
        <f t="shared" ref="AD273:AD274" si="724">IFERROR(IF((IFERROR(IF(AB273&gt;1,(AA273-AC273)/AA273,""),(($G273*0.9)-AC273)/($G273*0.9)))&gt;1%,IFERROR(IF(AB273&gt;1,(AA273-AC273)/AA273,""),(($G273*0.9)-AC273)/($G273*0.9)),""),"")</f>
        <v/>
      </c>
      <c r="AE273" s="78">
        <v>0</v>
      </c>
      <c r="AF273" s="79" t="str">
        <f t="shared" ref="AF273:AF274" si="725">IFERROR(IF(AE273&gt;1,AE273*0.9,""),"")</f>
        <v/>
      </c>
      <c r="AG273" s="79">
        <v>0</v>
      </c>
      <c r="AH273" s="80" t="str">
        <f t="shared" si="676"/>
        <v/>
      </c>
      <c r="AI273" s="17" t="str">
        <f t="shared" ref="AI273:AI274" si="726">IFERROR(IF((IFERROR(IF(AG273&gt;1,(AF273-AH273)/AF273,""),(($G273*0.9)-AH273)/($G273*0.9)))&gt;1%,IFERROR(IF(AG273&gt;1,(AF273-AH273)/AF273,""),(($G273*0.9)-AH273)/($G273*0.9)),""),"")</f>
        <v/>
      </c>
      <c r="AJ273" s="81">
        <v>0</v>
      </c>
      <c r="AK273" s="82" t="str">
        <f t="shared" ref="AK273:AK274" si="727">IFERROR(IF(AJ273&gt;1,AJ273*0.9,""),"")</f>
        <v/>
      </c>
      <c r="AL273" s="82">
        <v>0</v>
      </c>
      <c r="AM273" s="83" t="str">
        <f t="shared" si="677"/>
        <v/>
      </c>
      <c r="AN273" s="19" t="str">
        <f t="shared" ref="AN273:AN274" si="728">IFERROR(IF((IFERROR(IF(AL273&gt;1,(AK273-AM273)/AK273,""),(($G273*0.9)-AM273)/($G273*0.9)))&gt;1%,IFERROR(IF(AL273&gt;1,(AK273-AM273)/AK273,""),(($G273*0.9)-AM273)/($G273*0.9)),""),"")</f>
        <v/>
      </c>
      <c r="AO273" s="78">
        <v>0</v>
      </c>
      <c r="AP273" s="79" t="str">
        <f t="shared" ref="AP273:AP274" si="729">IFERROR(IF(AO273&gt;1,AO273*0.9,""),"")</f>
        <v/>
      </c>
      <c r="AQ273" s="79">
        <v>0</v>
      </c>
      <c r="AR273" s="80" t="str">
        <f t="shared" si="678"/>
        <v/>
      </c>
      <c r="AS273" s="17" t="str">
        <f t="shared" ref="AS273:AS274" si="730">IFERROR(IF((IFERROR(IF(AQ273&gt;1,(AP273-AR273)/AP273,""),(($G273*0.9)-AR273)/($G273*0.9)))&gt;1%,IFERROR(IF(AQ273&gt;1,(AP273-AR273)/AP273,""),(($G273*0.9)-AR273)/($G273*0.9)),""),"")</f>
        <v/>
      </c>
      <c r="AT273" s="81">
        <v>0</v>
      </c>
      <c r="AU273" s="82" t="str">
        <f t="shared" ref="AU273:AU274" si="731">IFERROR(IF(AT273&gt;1,AT273*0.9,""),"")</f>
        <v/>
      </c>
      <c r="AV273" s="82">
        <v>0</v>
      </c>
      <c r="AW273" s="83" t="str">
        <f t="shared" si="679"/>
        <v/>
      </c>
      <c r="AX273" s="19" t="str">
        <f t="shared" ref="AX273:AX274" si="732">IFERROR(IF((IFERROR(IF(AV273&gt;1,(AU273-AW273)/AU273,""),(($G273*0.9)-AW273)/($G273*0.9)))&gt;1%,IFERROR(IF(AV273&gt;1,(AU273-AW273)/AU273,""),(($G273*0.9)-AW273)/($G273*0.9)),""),"")</f>
        <v/>
      </c>
      <c r="AY273" s="78">
        <v>0</v>
      </c>
      <c r="AZ273" s="79" t="str">
        <f t="shared" ref="AZ273:AZ274" si="733">IFERROR(IF(AY273&gt;1,AY273*0.9,""),"")</f>
        <v/>
      </c>
      <c r="BA273" s="79">
        <v>0</v>
      </c>
      <c r="BB273" s="80" t="str">
        <f t="shared" si="680"/>
        <v/>
      </c>
      <c r="BC273" s="17" t="str">
        <f t="shared" ref="BC273:BC274" si="734">IFERROR(IF((IFERROR(IF(BA273&gt;1,(AZ273-BB273)/AZ273,""),(($G273*0.9)-BB273)/($G273*0.9)))&gt;1%,IFERROR(IF(BA273&gt;1,(AZ273-BB273)/AZ273,""),(($G273*0.9)-BB273)/($G273*0.9)),""),"")</f>
        <v/>
      </c>
    </row>
    <row r="274" spans="1:55" s="5" customFormat="1" ht="12.75" customHeight="1" thickBot="1">
      <c r="A274" s="44" t="s">
        <v>457</v>
      </c>
      <c r="B274" s="38" t="s">
        <v>155</v>
      </c>
      <c r="C274" s="9" t="s">
        <v>476</v>
      </c>
      <c r="D274" s="51" t="s">
        <v>516</v>
      </c>
      <c r="E274" s="2" t="s">
        <v>458</v>
      </c>
      <c r="F274" s="85">
        <v>65</v>
      </c>
      <c r="G274" s="85">
        <v>59</v>
      </c>
      <c r="H274" s="144">
        <v>47</v>
      </c>
      <c r="I274" s="144">
        <v>0</v>
      </c>
      <c r="J274" s="99">
        <f t="shared" si="670"/>
        <v>47</v>
      </c>
      <c r="K274" s="78">
        <v>0</v>
      </c>
      <c r="L274" s="79" t="str">
        <f t="shared" si="717"/>
        <v/>
      </c>
      <c r="M274" s="79">
        <v>0</v>
      </c>
      <c r="N274" s="80" t="str">
        <f t="shared" si="672"/>
        <v/>
      </c>
      <c r="O274" s="17" t="str">
        <f t="shared" si="718"/>
        <v/>
      </c>
      <c r="P274" s="81">
        <v>0</v>
      </c>
      <c r="Q274" s="82" t="str">
        <f t="shared" si="719"/>
        <v/>
      </c>
      <c r="R274" s="82">
        <v>0</v>
      </c>
      <c r="S274" s="83" t="str">
        <f t="shared" si="673"/>
        <v/>
      </c>
      <c r="T274" s="19" t="str">
        <f t="shared" si="720"/>
        <v/>
      </c>
      <c r="U274" s="78">
        <v>0</v>
      </c>
      <c r="V274" s="79" t="str">
        <f t="shared" si="721"/>
        <v/>
      </c>
      <c r="W274" s="79">
        <v>0</v>
      </c>
      <c r="X274" s="80" t="str">
        <f t="shared" si="674"/>
        <v/>
      </c>
      <c r="Y274" s="17" t="str">
        <f t="shared" si="722"/>
        <v/>
      </c>
      <c r="Z274" s="81">
        <v>0</v>
      </c>
      <c r="AA274" s="82" t="str">
        <f t="shared" si="723"/>
        <v/>
      </c>
      <c r="AB274" s="82">
        <v>0</v>
      </c>
      <c r="AC274" s="83" t="str">
        <f t="shared" si="675"/>
        <v/>
      </c>
      <c r="AD274" s="19" t="str">
        <f t="shared" si="724"/>
        <v/>
      </c>
      <c r="AE274" s="78">
        <v>0</v>
      </c>
      <c r="AF274" s="79" t="str">
        <f t="shared" si="725"/>
        <v/>
      </c>
      <c r="AG274" s="79">
        <v>0</v>
      </c>
      <c r="AH274" s="80" t="str">
        <f t="shared" si="676"/>
        <v/>
      </c>
      <c r="AI274" s="17" t="str">
        <f t="shared" si="726"/>
        <v/>
      </c>
      <c r="AJ274" s="81">
        <v>0</v>
      </c>
      <c r="AK274" s="82" t="str">
        <f t="shared" si="727"/>
        <v/>
      </c>
      <c r="AL274" s="82">
        <v>0</v>
      </c>
      <c r="AM274" s="83" t="str">
        <f t="shared" si="677"/>
        <v/>
      </c>
      <c r="AN274" s="19" t="str">
        <f t="shared" si="728"/>
        <v/>
      </c>
      <c r="AO274" s="78">
        <v>0</v>
      </c>
      <c r="AP274" s="79" t="str">
        <f t="shared" si="729"/>
        <v/>
      </c>
      <c r="AQ274" s="79">
        <v>0</v>
      </c>
      <c r="AR274" s="80" t="str">
        <f t="shared" si="678"/>
        <v/>
      </c>
      <c r="AS274" s="17" t="str">
        <f t="shared" si="730"/>
        <v/>
      </c>
      <c r="AT274" s="81">
        <v>0</v>
      </c>
      <c r="AU274" s="82" t="str">
        <f t="shared" si="731"/>
        <v/>
      </c>
      <c r="AV274" s="82">
        <v>0</v>
      </c>
      <c r="AW274" s="83" t="str">
        <f t="shared" si="679"/>
        <v/>
      </c>
      <c r="AX274" s="19" t="str">
        <f t="shared" si="732"/>
        <v/>
      </c>
      <c r="AY274" s="78">
        <v>0</v>
      </c>
      <c r="AZ274" s="79" t="str">
        <f t="shared" si="733"/>
        <v/>
      </c>
      <c r="BA274" s="79">
        <v>0</v>
      </c>
      <c r="BB274" s="80" t="str">
        <f t="shared" si="680"/>
        <v/>
      </c>
      <c r="BC274" s="17" t="str">
        <f t="shared" si="734"/>
        <v/>
      </c>
    </row>
    <row r="275" spans="1:55" ht="12" thickBot="1">
      <c r="P275" s="26"/>
      <c r="Q275" s="26"/>
      <c r="R275" s="26"/>
      <c r="S275" s="26"/>
      <c r="Z275" s="26"/>
      <c r="AA275" s="26"/>
      <c r="AB275" s="26"/>
      <c r="AC275" s="26"/>
      <c r="AJ275" s="26"/>
      <c r="AK275" s="26"/>
      <c r="AL275" s="26"/>
      <c r="AM275" s="26"/>
      <c r="AT275" s="26"/>
      <c r="AU275" s="26"/>
      <c r="AV275" s="26"/>
      <c r="AW275" s="26"/>
    </row>
    <row r="276" spans="1:55" s="32" customFormat="1" ht="12.75" customHeight="1" thickBot="1">
      <c r="A276" s="12" t="s">
        <v>156</v>
      </c>
      <c r="B276" s="23"/>
      <c r="C276" s="23"/>
      <c r="D276" s="49"/>
      <c r="E276" s="11" t="s">
        <v>147</v>
      </c>
      <c r="F276" s="31"/>
      <c r="G276" s="31"/>
      <c r="H276" s="58"/>
      <c r="I276" s="58"/>
      <c r="J276" s="58"/>
      <c r="K276" s="33"/>
      <c r="L276" s="33"/>
      <c r="M276" s="33"/>
      <c r="N276" s="33"/>
      <c r="O276" s="34"/>
      <c r="P276" s="34"/>
      <c r="Q276" s="34"/>
      <c r="R276" s="34"/>
      <c r="S276" s="34"/>
      <c r="T276" s="34"/>
      <c r="U276" s="33"/>
      <c r="V276" s="33"/>
      <c r="W276" s="33"/>
      <c r="X276" s="33"/>
      <c r="Y276" s="34"/>
      <c r="Z276" s="34"/>
      <c r="AA276" s="34"/>
      <c r="AB276" s="34"/>
      <c r="AC276" s="34"/>
      <c r="AD276" s="34"/>
      <c r="AE276" s="33"/>
      <c r="AF276" s="33"/>
      <c r="AG276" s="33"/>
      <c r="AH276" s="33"/>
      <c r="AI276" s="34"/>
      <c r="AJ276" s="34"/>
      <c r="AK276" s="34"/>
      <c r="AL276" s="34"/>
      <c r="AM276" s="34"/>
      <c r="AN276" s="34"/>
      <c r="AO276" s="33"/>
      <c r="AP276" s="33"/>
      <c r="AQ276" s="33"/>
      <c r="AR276" s="33"/>
      <c r="AS276" s="34"/>
      <c r="AT276" s="34"/>
      <c r="AU276" s="34"/>
      <c r="AV276" s="34"/>
      <c r="AW276" s="34"/>
      <c r="AX276" s="34"/>
      <c r="AY276" s="33"/>
      <c r="AZ276" s="33"/>
      <c r="BA276" s="33"/>
      <c r="BB276" s="33"/>
      <c r="BC276" s="34"/>
    </row>
    <row r="277" spans="1:55" s="24" customFormat="1" ht="24.95" customHeight="1" thickBot="1">
      <c r="A277" s="87" t="s">
        <v>0</v>
      </c>
      <c r="B277" s="87" t="s">
        <v>168</v>
      </c>
      <c r="C277" s="87" t="s">
        <v>1</v>
      </c>
      <c r="D277" s="87" t="s">
        <v>262</v>
      </c>
      <c r="E277" s="87" t="s">
        <v>2</v>
      </c>
      <c r="F277" s="87" t="s">
        <v>3</v>
      </c>
      <c r="G277" s="87" t="s">
        <v>4</v>
      </c>
      <c r="H277" s="87" t="s">
        <v>125</v>
      </c>
      <c r="I277" s="13" t="s">
        <v>517</v>
      </c>
      <c r="J277" s="87" t="str">
        <f>J7</f>
        <v>Net</v>
      </c>
      <c r="K277" s="87" t="s">
        <v>151</v>
      </c>
      <c r="L277" s="87" t="str">
        <f>L7</f>
        <v>PMAP Less 10%</v>
      </c>
      <c r="M277" s="87" t="s">
        <v>141</v>
      </c>
      <c r="N277" s="87" t="str">
        <f>N7</f>
        <v>Promo
Net</v>
      </c>
      <c r="O277" s="87" t="str">
        <f>O7</f>
        <v>Margin Less 10%</v>
      </c>
      <c r="P277" s="87" t="s">
        <v>151</v>
      </c>
      <c r="Q277" s="87" t="str">
        <f>Q7</f>
        <v>PMAP Less 10%</v>
      </c>
      <c r="R277" s="87" t="s">
        <v>141</v>
      </c>
      <c r="S277" s="87" t="str">
        <f>S7</f>
        <v>Promo
Net</v>
      </c>
      <c r="T277" s="87" t="str">
        <f>T7</f>
        <v>Margin Less 10%</v>
      </c>
      <c r="U277" s="87" t="s">
        <v>151</v>
      </c>
      <c r="V277" s="87" t="str">
        <f>V7</f>
        <v>PMAP Less 10%</v>
      </c>
      <c r="W277" s="87" t="s">
        <v>141</v>
      </c>
      <c r="X277" s="87" t="str">
        <f>X7</f>
        <v>Promo
Net</v>
      </c>
      <c r="Y277" s="87" t="str">
        <f>Y7</f>
        <v>Margin Less 10%</v>
      </c>
      <c r="Z277" s="87" t="s">
        <v>151</v>
      </c>
      <c r="AA277" s="87" t="str">
        <f>AA7</f>
        <v>PMAP Less 10%</v>
      </c>
      <c r="AB277" s="87" t="s">
        <v>141</v>
      </c>
      <c r="AC277" s="87" t="str">
        <f>AC7</f>
        <v>Promo
Net</v>
      </c>
      <c r="AD277" s="87" t="str">
        <f>AD7</f>
        <v>Margin Less 10%</v>
      </c>
      <c r="AE277" s="87" t="s">
        <v>151</v>
      </c>
      <c r="AF277" s="87" t="str">
        <f>AF7</f>
        <v>PMAP Less 10%</v>
      </c>
      <c r="AG277" s="87" t="s">
        <v>141</v>
      </c>
      <c r="AH277" s="87" t="str">
        <f>AH7</f>
        <v>Promo
Net</v>
      </c>
      <c r="AI277" s="87" t="str">
        <f>AI7</f>
        <v>Margin Less 10%</v>
      </c>
      <c r="AJ277" s="87" t="s">
        <v>151</v>
      </c>
      <c r="AK277" s="87" t="str">
        <f>AK7</f>
        <v>PMAP Less 10%</v>
      </c>
      <c r="AL277" s="87" t="s">
        <v>141</v>
      </c>
      <c r="AM277" s="87" t="str">
        <f>AM7</f>
        <v>Promo
Net</v>
      </c>
      <c r="AN277" s="87" t="str">
        <f>AN7</f>
        <v>Margin Less 10%</v>
      </c>
      <c r="AO277" s="87" t="s">
        <v>151</v>
      </c>
      <c r="AP277" s="87" t="str">
        <f>AP7</f>
        <v>PMAP Less 10%</v>
      </c>
      <c r="AQ277" s="87" t="s">
        <v>141</v>
      </c>
      <c r="AR277" s="87" t="str">
        <f>AR7</f>
        <v>Promo
Net</v>
      </c>
      <c r="AS277" s="87" t="str">
        <f>AS7</f>
        <v>Margin Less 10%</v>
      </c>
      <c r="AT277" s="87" t="s">
        <v>151</v>
      </c>
      <c r="AU277" s="87" t="str">
        <f>AU7</f>
        <v>PMAP Less 10%</v>
      </c>
      <c r="AV277" s="87" t="s">
        <v>141</v>
      </c>
      <c r="AW277" s="87" t="str">
        <f>AW7</f>
        <v>Promo
Net</v>
      </c>
      <c r="AX277" s="87" t="str">
        <f>AX7</f>
        <v>Margin Less 10%</v>
      </c>
      <c r="AY277" s="87" t="s">
        <v>151</v>
      </c>
      <c r="AZ277" s="87" t="str">
        <f>AZ7</f>
        <v>PMAP Less 10%</v>
      </c>
      <c r="BA277" s="87" t="s">
        <v>141</v>
      </c>
      <c r="BB277" s="87" t="str">
        <f>BB7</f>
        <v>Promo
Net</v>
      </c>
      <c r="BC277" s="87" t="str">
        <f>BC7</f>
        <v>Margin Less 10%</v>
      </c>
    </row>
    <row r="278" spans="1:55" s="5" customFormat="1" ht="12.75" customHeight="1">
      <c r="A278" s="43" t="s">
        <v>187</v>
      </c>
      <c r="B278" s="40" t="s">
        <v>158</v>
      </c>
      <c r="C278" s="4"/>
      <c r="D278" s="50">
        <v>2.08</v>
      </c>
      <c r="E278" s="41" t="s">
        <v>264</v>
      </c>
      <c r="F278" s="84">
        <v>1700</v>
      </c>
      <c r="G278" s="84">
        <v>0</v>
      </c>
      <c r="H278" s="143">
        <v>1073</v>
      </c>
      <c r="I278" s="143">
        <v>0</v>
      </c>
      <c r="J278" s="97">
        <f>IFERROR(H278-I278,H278)</f>
        <v>1073</v>
      </c>
      <c r="K278" s="71">
        <v>0</v>
      </c>
      <c r="L278" s="72" t="str">
        <f>IFERROR(IF(K278&gt;1,K278*0.9,""),"")</f>
        <v/>
      </c>
      <c r="M278" s="72">
        <v>0</v>
      </c>
      <c r="N278" s="73" t="str">
        <f t="shared" ref="N278:N291" si="735">IFERROR(IF(M278&gt;1,($J278-M278),""),"")</f>
        <v/>
      </c>
      <c r="O278" s="16" t="str">
        <f>IFERROR(IF((IFERROR(IF(M278&gt;1,(L278-N278)/L278,""),(($G278*0.9)-N278)/($G278*0.9)))&gt;1%,IFERROR(IF(M278&gt;1,(L278-N278)/L278,""),(($G278*0.9)-N278)/($G278*0.9)),""),"")</f>
        <v/>
      </c>
      <c r="P278" s="74">
        <v>0</v>
      </c>
      <c r="Q278" s="75" t="str">
        <f>IFERROR(IF(P278&gt;1,P278*0.9,""),"")</f>
        <v/>
      </c>
      <c r="R278" s="75">
        <v>0</v>
      </c>
      <c r="S278" s="76" t="str">
        <f t="shared" ref="S278:S291" si="736">IFERROR(IF(R278&gt;1,($J278-R278),""),"")</f>
        <v/>
      </c>
      <c r="T278" s="18" t="str">
        <f>IFERROR(IF((IFERROR(IF(R278&gt;1,(Q278-S278)/Q278,""),(($G278*0.9)-S278)/($G278*0.9)))&gt;1%,IFERROR(IF(R278&gt;1,(Q278-S278)/Q278,""),(($G278*0.9)-S278)/($G278*0.9)),""),"")</f>
        <v/>
      </c>
      <c r="U278" s="71">
        <v>0</v>
      </c>
      <c r="V278" s="72" t="str">
        <f>IFERROR(IF(U278&gt;1,U278*0.9,""),"")</f>
        <v/>
      </c>
      <c r="W278" s="72">
        <v>0</v>
      </c>
      <c r="X278" s="73" t="str">
        <f t="shared" ref="X278:X291" si="737">IFERROR(IF(W278&gt;1,($J278-W278),""),"")</f>
        <v/>
      </c>
      <c r="Y278" s="16" t="str">
        <f>IFERROR(IF((IFERROR(IF(W278&gt;1,(V278-X278)/V278,""),(($G278*0.9)-X278)/($G278*0.9)))&gt;1%,IFERROR(IF(W278&gt;1,(V278-X278)/V278,""),(($G278*0.9)-X278)/($G278*0.9)),""),"")</f>
        <v/>
      </c>
      <c r="Z278" s="74">
        <v>0</v>
      </c>
      <c r="AA278" s="75" t="str">
        <f>IFERROR(IF(Z278&gt;1,Z278*0.9,""),"")</f>
        <v/>
      </c>
      <c r="AB278" s="75">
        <v>0</v>
      </c>
      <c r="AC278" s="76" t="str">
        <f t="shared" ref="AC278:AC291" si="738">IFERROR(IF(AB278&gt;1,($J278-AB278),""),"")</f>
        <v/>
      </c>
      <c r="AD278" s="18" t="str">
        <f>IFERROR(IF((IFERROR(IF(AB278&gt;1,(AA278-AC278)/AA278,""),(($G278*0.9)-AC278)/($G278*0.9)))&gt;1%,IFERROR(IF(AB278&gt;1,(AA278-AC278)/AA278,""),(($G278*0.9)-AC278)/($G278*0.9)),""),"")</f>
        <v/>
      </c>
      <c r="AE278" s="71">
        <v>0</v>
      </c>
      <c r="AF278" s="72" t="str">
        <f>IFERROR(IF(AE278&gt;1,AE278*0.9,""),"")</f>
        <v/>
      </c>
      <c r="AG278" s="72">
        <v>0</v>
      </c>
      <c r="AH278" s="73" t="str">
        <f t="shared" ref="AH278:AH291" si="739">IFERROR(IF(AG278&gt;1,($J278-AG278),""),"")</f>
        <v/>
      </c>
      <c r="AI278" s="16" t="str">
        <f>IFERROR(IF((IFERROR(IF(AG278&gt;1,(AF278-AH278)/AF278,""),(($G278*0.9)-AH278)/($G278*0.9)))&gt;1%,IFERROR(IF(AG278&gt;1,(AF278-AH278)/AF278,""),(($G278*0.9)-AH278)/($G278*0.9)),""),"")</f>
        <v/>
      </c>
      <c r="AJ278" s="74">
        <v>1221</v>
      </c>
      <c r="AK278" s="75">
        <f>IFERROR(IF(AJ278&gt;1,AJ278*0.9,""),"")</f>
        <v>1098.9000000000001</v>
      </c>
      <c r="AL278" s="75">
        <v>0</v>
      </c>
      <c r="AM278" s="76" t="str">
        <f t="shared" ref="AM278:AM291" si="740">IFERROR(IF(AL278&gt;1,($J278-AL278),""),"")</f>
        <v/>
      </c>
      <c r="AN278" s="18" t="str">
        <f>IFERROR(IF((IFERROR(IF(AL278&gt;1,(AK278-AM278)/AK278,""),(($G278*0.9)-AM278)/($G278*0.9)))&gt;1%,IFERROR(IF(AL278&gt;1,(AK278-AM278)/AK278,""),(($G278*0.9)-AM278)/($G278*0.9)),""),"")</f>
        <v/>
      </c>
      <c r="AO278" s="71">
        <v>1221</v>
      </c>
      <c r="AP278" s="72">
        <f>IFERROR(IF(AO278&gt;1,AO278*0.9,""),"")</f>
        <v>1098.9000000000001</v>
      </c>
      <c r="AQ278" s="72">
        <v>0</v>
      </c>
      <c r="AR278" s="73" t="str">
        <f t="shared" ref="AR278:AR291" si="741">IFERROR(IF(AQ278&gt;1,($J278-AQ278),""),"")</f>
        <v/>
      </c>
      <c r="AS278" s="16" t="str">
        <f>IFERROR(IF((IFERROR(IF(AQ278&gt;1,(AP278-AR278)/AP278,""),(($G278*0.9)-AR278)/($G278*0.9)))&gt;1%,IFERROR(IF(AQ278&gt;1,(AP278-AR278)/AP278,""),(($G278*0.9)-AR278)/($G278*0.9)),""),"")</f>
        <v/>
      </c>
      <c r="AT278" s="74">
        <v>0</v>
      </c>
      <c r="AU278" s="75" t="str">
        <f>IFERROR(IF(AT278&gt;1,AT278*0.9,""),"")</f>
        <v/>
      </c>
      <c r="AV278" s="75">
        <v>0</v>
      </c>
      <c r="AW278" s="76" t="str">
        <f t="shared" ref="AW278:AW291" si="742">IFERROR(IF(AV278&gt;1,($J278-AV278),""),"")</f>
        <v/>
      </c>
      <c r="AX278" s="18" t="str">
        <f>IFERROR(IF((IFERROR(IF(AV278&gt;1,(AU278-AW278)/AU278,""),(($G278*0.9)-AW278)/($G278*0.9)))&gt;1%,IFERROR(IF(AV278&gt;1,(AU278-AW278)/AU278,""),(($G278*0.9)-AW278)/($G278*0.9)),""),"")</f>
        <v/>
      </c>
      <c r="AY278" s="71">
        <v>0</v>
      </c>
      <c r="AZ278" s="72" t="str">
        <f>IFERROR(IF(AY278&gt;1,AY278*0.9,""),"")</f>
        <v/>
      </c>
      <c r="BA278" s="72">
        <v>0</v>
      </c>
      <c r="BB278" s="73" t="str">
        <f t="shared" ref="BB278:BB291" si="743">IFERROR(IF(BA278&gt;1,($J278-BA278),""),"")</f>
        <v/>
      </c>
      <c r="BC278" s="16" t="str">
        <f>IFERROR(IF((IFERROR(IF(BA278&gt;1,(AZ278-BB278)/AZ278,""),(($G278*0.9)-BB278)/($G278*0.9)))&gt;1%,IFERROR(IF(BA278&gt;1,(AZ278-BB278)/AZ278,""),(($G278*0.9)-BB278)/($G278*0.9)),""),"")</f>
        <v/>
      </c>
    </row>
    <row r="279" spans="1:55" s="5" customFormat="1" ht="12.75" customHeight="1" thickBot="1">
      <c r="A279" s="44" t="s">
        <v>148</v>
      </c>
      <c r="B279" s="38" t="s">
        <v>158</v>
      </c>
      <c r="C279" s="9"/>
      <c r="D279" s="51">
        <v>2.08</v>
      </c>
      <c r="E279" s="2" t="s">
        <v>173</v>
      </c>
      <c r="F279" s="85">
        <v>1699</v>
      </c>
      <c r="G279" s="85">
        <v>0</v>
      </c>
      <c r="H279" s="144">
        <v>952</v>
      </c>
      <c r="I279" s="144">
        <v>0</v>
      </c>
      <c r="J279" s="99">
        <f>IFERROR(H279-I279,H279)</f>
        <v>952</v>
      </c>
      <c r="K279" s="78">
        <v>0</v>
      </c>
      <c r="L279" s="79" t="str">
        <f>IFERROR(IF(K279&gt;1,K279*0.9,""),"")</f>
        <v/>
      </c>
      <c r="M279" s="79">
        <v>0</v>
      </c>
      <c r="N279" s="80" t="str">
        <f t="shared" si="735"/>
        <v/>
      </c>
      <c r="O279" s="17" t="str">
        <f>IFERROR(IF((IFERROR(IF(M279&gt;1,(L279-N279)/L279,""),(($G279*0.9)-N279)/($G279*0.9)))&gt;1%,IFERROR(IF(M279&gt;1,(L279-N279)/L279,""),(($G279*0.9)-N279)/($G279*0.9)),""),"")</f>
        <v/>
      </c>
      <c r="P279" s="81">
        <v>0</v>
      </c>
      <c r="Q279" s="82" t="str">
        <f>IFERROR(IF(P279&gt;1,P279*0.9,""),"")</f>
        <v/>
      </c>
      <c r="R279" s="82">
        <v>0</v>
      </c>
      <c r="S279" s="83" t="str">
        <f t="shared" si="736"/>
        <v/>
      </c>
      <c r="T279" s="19" t="str">
        <f>IFERROR(IF((IFERROR(IF(R279&gt;1,(Q279-S279)/Q279,""),(($G279*0.9)-S279)/($G279*0.9)))&gt;1%,IFERROR(IF(R279&gt;1,(Q279-S279)/Q279,""),(($G279*0.9)-S279)/($G279*0.9)),""),"")</f>
        <v/>
      </c>
      <c r="U279" s="78">
        <v>0</v>
      </c>
      <c r="V279" s="79" t="str">
        <f>IFERROR(IF(U279&gt;1,U279*0.9,""),"")</f>
        <v/>
      </c>
      <c r="W279" s="79">
        <v>0</v>
      </c>
      <c r="X279" s="80" t="str">
        <f t="shared" si="737"/>
        <v/>
      </c>
      <c r="Y279" s="17" t="str">
        <f>IFERROR(IF((IFERROR(IF(W279&gt;1,(V279-X279)/V279,""),(($G279*0.9)-X279)/($G279*0.9)))&gt;1%,IFERROR(IF(W279&gt;1,(V279-X279)/V279,""),(($G279*0.9)-X279)/($G279*0.9)),""),"")</f>
        <v/>
      </c>
      <c r="Z279" s="81">
        <v>0</v>
      </c>
      <c r="AA279" s="82" t="str">
        <f>IFERROR(IF(Z279&gt;1,Z279*0.9,""),"")</f>
        <v/>
      </c>
      <c r="AB279" s="82">
        <v>0</v>
      </c>
      <c r="AC279" s="83" t="str">
        <f t="shared" si="738"/>
        <v/>
      </c>
      <c r="AD279" s="19" t="str">
        <f>IFERROR(IF((IFERROR(IF(AB279&gt;1,(AA279-AC279)/AA279,""),(($G279*0.9)-AC279)/($G279*0.9)))&gt;1%,IFERROR(IF(AB279&gt;1,(AA279-AC279)/AA279,""),(($G279*0.9)-AC279)/($G279*0.9)),""),"")</f>
        <v/>
      </c>
      <c r="AE279" s="78">
        <v>0</v>
      </c>
      <c r="AF279" s="79" t="str">
        <f>IFERROR(IF(AE279&gt;1,AE279*0.9,""),"")</f>
        <v/>
      </c>
      <c r="AG279" s="79">
        <v>0</v>
      </c>
      <c r="AH279" s="80" t="str">
        <f t="shared" si="739"/>
        <v/>
      </c>
      <c r="AI279" s="17" t="str">
        <f>IFERROR(IF((IFERROR(IF(AG279&gt;1,(AF279-AH279)/AF279,""),(($G279*0.9)-AH279)/($G279*0.9)))&gt;1%,IFERROR(IF(AG279&gt;1,(AF279-AH279)/AF279,""),(($G279*0.9)-AH279)/($G279*0.9)),""),"")</f>
        <v/>
      </c>
      <c r="AJ279" s="81">
        <v>1110</v>
      </c>
      <c r="AK279" s="82">
        <f>IFERROR(IF(AJ279&gt;1,AJ279*0.9,""),"")</f>
        <v>999</v>
      </c>
      <c r="AL279" s="82">
        <v>0</v>
      </c>
      <c r="AM279" s="83" t="str">
        <f t="shared" si="740"/>
        <v/>
      </c>
      <c r="AN279" s="19" t="str">
        <f>IFERROR(IF((IFERROR(IF(AL279&gt;1,(AK279-AM279)/AK279,""),(($G279*0.9)-AM279)/($G279*0.9)))&gt;1%,IFERROR(IF(AL279&gt;1,(AK279-AM279)/AK279,""),(($G279*0.9)-AM279)/($G279*0.9)),""),"")</f>
        <v/>
      </c>
      <c r="AO279" s="78">
        <v>1110</v>
      </c>
      <c r="AP279" s="79">
        <f>IFERROR(IF(AO279&gt;1,AO279*0.9,""),"")</f>
        <v>999</v>
      </c>
      <c r="AQ279" s="79">
        <v>0</v>
      </c>
      <c r="AR279" s="80" t="str">
        <f t="shared" si="741"/>
        <v/>
      </c>
      <c r="AS279" s="17" t="str">
        <f>IFERROR(IF((IFERROR(IF(AQ279&gt;1,(AP279-AR279)/AP279,""),(($G279*0.9)-AR279)/($G279*0.9)))&gt;1%,IFERROR(IF(AQ279&gt;1,(AP279-AR279)/AP279,""),(($G279*0.9)-AR279)/($G279*0.9)),""),"")</f>
        <v/>
      </c>
      <c r="AT279" s="81">
        <v>0</v>
      </c>
      <c r="AU279" s="82" t="str">
        <f>IFERROR(IF(AT279&gt;1,AT279*0.9,""),"")</f>
        <v/>
      </c>
      <c r="AV279" s="82">
        <v>0</v>
      </c>
      <c r="AW279" s="83" t="str">
        <f t="shared" si="742"/>
        <v/>
      </c>
      <c r="AX279" s="19" t="str">
        <f>IFERROR(IF((IFERROR(IF(AV279&gt;1,(AU279-AW279)/AU279,""),(($G279*0.9)-AW279)/($G279*0.9)))&gt;1%,IFERROR(IF(AV279&gt;1,(AU279-AW279)/AU279,""),(($G279*0.9)-AW279)/($G279*0.9)),""),"")</f>
        <v/>
      </c>
      <c r="AY279" s="78">
        <v>0</v>
      </c>
      <c r="AZ279" s="79" t="str">
        <f>IFERROR(IF(AY279&gt;1,AY279*0.9,""),"")</f>
        <v/>
      </c>
      <c r="BA279" s="79">
        <v>0</v>
      </c>
      <c r="BB279" s="80" t="str">
        <f t="shared" si="743"/>
        <v/>
      </c>
      <c r="BC279" s="17" t="str">
        <f>IFERROR(IF((IFERROR(IF(BA279&gt;1,(AZ279-BB279)/AZ279,""),(($G279*0.9)-BB279)/($G279*0.9)))&gt;1%,IFERROR(IF(BA279&gt;1,(AZ279-BB279)/AZ279,""),(($G279*0.9)-BB279)/($G279*0.9)),""),"")</f>
        <v/>
      </c>
    </row>
    <row r="280" spans="1:55" s="5" customFormat="1" ht="12.75" customHeight="1">
      <c r="A280" s="43" t="s">
        <v>482</v>
      </c>
      <c r="B280" s="40" t="s">
        <v>158</v>
      </c>
      <c r="C280" s="4"/>
      <c r="D280" s="50" t="s">
        <v>516</v>
      </c>
      <c r="E280" s="41" t="s">
        <v>312</v>
      </c>
      <c r="F280" s="84">
        <v>0</v>
      </c>
      <c r="G280" s="84">
        <v>0</v>
      </c>
      <c r="H280" s="143">
        <v>586</v>
      </c>
      <c r="I280" s="143">
        <v>0</v>
      </c>
      <c r="J280" s="97">
        <f t="shared" ref="J280:J291" si="744">IFERROR(H280-I280,H280)</f>
        <v>586</v>
      </c>
      <c r="K280" s="71">
        <v>0</v>
      </c>
      <c r="L280" s="72" t="str">
        <f t="shared" ref="L280:L291" si="745">IFERROR(IF(K280&gt;1,K280*0.9,""),"")</f>
        <v/>
      </c>
      <c r="M280" s="72">
        <v>0</v>
      </c>
      <c r="N280" s="73" t="str">
        <f t="shared" si="735"/>
        <v/>
      </c>
      <c r="O280" s="16" t="str">
        <f t="shared" ref="O280:O291" si="746">IFERROR(IF((IFERROR(IF(M280&gt;1,(L280-N280)/L280,""),(($G280*0.9)-N280)/($G280*0.9)))&gt;1%,IFERROR(IF(M280&gt;1,(L280-N280)/L280,""),(($G280*0.9)-N280)/($G280*0.9)),""),"")</f>
        <v/>
      </c>
      <c r="P280" s="74">
        <v>0</v>
      </c>
      <c r="Q280" s="75" t="str">
        <f t="shared" ref="Q280:Q291" si="747">IFERROR(IF(P280&gt;1,P280*0.9,""),"")</f>
        <v/>
      </c>
      <c r="R280" s="75">
        <v>0</v>
      </c>
      <c r="S280" s="76" t="str">
        <f t="shared" si="736"/>
        <v/>
      </c>
      <c r="T280" s="18" t="str">
        <f t="shared" ref="T280:T291" si="748">IFERROR(IF((IFERROR(IF(R280&gt;1,(Q280-S280)/Q280,""),(($G280*0.9)-S280)/($G280*0.9)))&gt;1%,IFERROR(IF(R280&gt;1,(Q280-S280)/Q280,""),(($G280*0.9)-S280)/($G280*0.9)),""),"")</f>
        <v/>
      </c>
      <c r="U280" s="71">
        <v>0</v>
      </c>
      <c r="V280" s="72" t="str">
        <f t="shared" ref="V280:V291" si="749">IFERROR(IF(U280&gt;1,U280*0.9,""),"")</f>
        <v/>
      </c>
      <c r="W280" s="72">
        <v>0</v>
      </c>
      <c r="X280" s="73" t="str">
        <f t="shared" si="737"/>
        <v/>
      </c>
      <c r="Y280" s="16" t="str">
        <f t="shared" ref="Y280:Y291" si="750">IFERROR(IF((IFERROR(IF(W280&gt;1,(V280-X280)/V280,""),(($G280*0.9)-X280)/($G280*0.9)))&gt;1%,IFERROR(IF(W280&gt;1,(V280-X280)/V280,""),(($G280*0.9)-X280)/($G280*0.9)),""),"")</f>
        <v/>
      </c>
      <c r="Z280" s="74">
        <v>0</v>
      </c>
      <c r="AA280" s="75" t="str">
        <f t="shared" ref="AA280:AA291" si="751">IFERROR(IF(Z280&gt;1,Z280*0.9,""),"")</f>
        <v/>
      </c>
      <c r="AB280" s="75">
        <v>0</v>
      </c>
      <c r="AC280" s="76" t="str">
        <f t="shared" si="738"/>
        <v/>
      </c>
      <c r="AD280" s="18" t="str">
        <f t="shared" ref="AD280:AD291" si="752">IFERROR(IF((IFERROR(IF(AB280&gt;1,(AA280-AC280)/AA280,""),(($G280*0.9)-AC280)/($G280*0.9)))&gt;1%,IFERROR(IF(AB280&gt;1,(AA280-AC280)/AA280,""),(($G280*0.9)-AC280)/($G280*0.9)),""),"")</f>
        <v/>
      </c>
      <c r="AE280" s="71">
        <v>0</v>
      </c>
      <c r="AF280" s="72" t="str">
        <f t="shared" ref="AF280:AF291" si="753">IFERROR(IF(AE280&gt;1,AE280*0.9,""),"")</f>
        <v/>
      </c>
      <c r="AG280" s="72">
        <v>0</v>
      </c>
      <c r="AH280" s="73" t="str">
        <f t="shared" si="739"/>
        <v/>
      </c>
      <c r="AI280" s="16" t="str">
        <f t="shared" ref="AI280:AI291" si="754">IFERROR(IF((IFERROR(IF(AG280&gt;1,(AF280-AH280)/AF280,""),(($G280*0.9)-AH280)/($G280*0.9)))&gt;1%,IFERROR(IF(AG280&gt;1,(AF280-AH280)/AF280,""),(($G280*0.9)-AH280)/($G280*0.9)),""),"")</f>
        <v/>
      </c>
      <c r="AJ280" s="74">
        <v>0</v>
      </c>
      <c r="AK280" s="75" t="str">
        <f t="shared" ref="AK280:AK291" si="755">IFERROR(IF(AJ280&gt;1,AJ280*0.9,""),"")</f>
        <v/>
      </c>
      <c r="AL280" s="75">
        <v>0</v>
      </c>
      <c r="AM280" s="76" t="str">
        <f t="shared" si="740"/>
        <v/>
      </c>
      <c r="AN280" s="18" t="str">
        <f t="shared" ref="AN280:AN291" si="756">IFERROR(IF((IFERROR(IF(AL280&gt;1,(AK280-AM280)/AK280,""),(($G280*0.9)-AM280)/($G280*0.9)))&gt;1%,IFERROR(IF(AL280&gt;1,(AK280-AM280)/AK280,""),(($G280*0.9)-AM280)/($G280*0.9)),""),"")</f>
        <v/>
      </c>
      <c r="AO280" s="71">
        <v>0</v>
      </c>
      <c r="AP280" s="72" t="str">
        <f t="shared" ref="AP280:AP291" si="757">IFERROR(IF(AO280&gt;1,AO280*0.9,""),"")</f>
        <v/>
      </c>
      <c r="AQ280" s="72">
        <v>0</v>
      </c>
      <c r="AR280" s="73" t="str">
        <f t="shared" si="741"/>
        <v/>
      </c>
      <c r="AS280" s="16" t="str">
        <f t="shared" ref="AS280:AS291" si="758">IFERROR(IF((IFERROR(IF(AQ280&gt;1,(AP280-AR280)/AP280,""),(($G280*0.9)-AR280)/($G280*0.9)))&gt;1%,IFERROR(IF(AQ280&gt;1,(AP280-AR280)/AP280,""),(($G280*0.9)-AR280)/($G280*0.9)),""),"")</f>
        <v/>
      </c>
      <c r="AT280" s="74">
        <v>0</v>
      </c>
      <c r="AU280" s="75" t="str">
        <f t="shared" ref="AU280:AU291" si="759">IFERROR(IF(AT280&gt;1,AT280*0.9,""),"")</f>
        <v/>
      </c>
      <c r="AV280" s="75">
        <v>0</v>
      </c>
      <c r="AW280" s="76" t="str">
        <f t="shared" si="742"/>
        <v/>
      </c>
      <c r="AX280" s="18" t="str">
        <f t="shared" ref="AX280:AX291" si="760">IFERROR(IF((IFERROR(IF(AV280&gt;1,(AU280-AW280)/AU280,""),(($G280*0.9)-AW280)/($G280*0.9)))&gt;1%,IFERROR(IF(AV280&gt;1,(AU280-AW280)/AU280,""),(($G280*0.9)-AW280)/($G280*0.9)),""),"")</f>
        <v/>
      </c>
      <c r="AY280" s="71">
        <v>0</v>
      </c>
      <c r="AZ280" s="72" t="str">
        <f t="shared" ref="AZ280:AZ291" si="761">IFERROR(IF(AY280&gt;1,AY280*0.9,""),"")</f>
        <v/>
      </c>
      <c r="BA280" s="72">
        <v>0</v>
      </c>
      <c r="BB280" s="73" t="str">
        <f t="shared" si="743"/>
        <v/>
      </c>
      <c r="BC280" s="16" t="str">
        <f t="shared" ref="BC280:BC291" si="762">IFERROR(IF((IFERROR(IF(BA280&gt;1,(AZ280-BB280)/AZ280,""),(($G280*0.9)-BB280)/($G280*0.9)))&gt;1%,IFERROR(IF(BA280&gt;1,(AZ280-BB280)/AZ280,""),(($G280*0.9)-BB280)/($G280*0.9)),""),"")</f>
        <v/>
      </c>
    </row>
    <row r="281" spans="1:55" s="5" customFormat="1" ht="12.75" customHeight="1">
      <c r="A281" s="46" t="s">
        <v>483</v>
      </c>
      <c r="B281" s="40" t="s">
        <v>158</v>
      </c>
      <c r="C281" s="4"/>
      <c r="D281" s="50" t="s">
        <v>516</v>
      </c>
      <c r="E281" s="41" t="s">
        <v>312</v>
      </c>
      <c r="F281" s="84">
        <v>0</v>
      </c>
      <c r="G281" s="84">
        <v>0</v>
      </c>
      <c r="H281" s="143">
        <v>586</v>
      </c>
      <c r="I281" s="143">
        <v>0</v>
      </c>
      <c r="J281" s="97">
        <f t="shared" si="744"/>
        <v>586</v>
      </c>
      <c r="K281" s="71">
        <v>0</v>
      </c>
      <c r="L281" s="72" t="str">
        <f t="shared" si="745"/>
        <v/>
      </c>
      <c r="M281" s="72">
        <v>0</v>
      </c>
      <c r="N281" s="73" t="str">
        <f t="shared" si="735"/>
        <v/>
      </c>
      <c r="O281" s="16" t="str">
        <f t="shared" si="746"/>
        <v/>
      </c>
      <c r="P281" s="74">
        <v>0</v>
      </c>
      <c r="Q281" s="75" t="str">
        <f t="shared" si="747"/>
        <v/>
      </c>
      <c r="R281" s="75">
        <v>0</v>
      </c>
      <c r="S281" s="76" t="str">
        <f t="shared" si="736"/>
        <v/>
      </c>
      <c r="T281" s="18" t="str">
        <f t="shared" si="748"/>
        <v/>
      </c>
      <c r="U281" s="71">
        <v>0</v>
      </c>
      <c r="V281" s="72" t="str">
        <f t="shared" si="749"/>
        <v/>
      </c>
      <c r="W281" s="72">
        <v>0</v>
      </c>
      <c r="X281" s="73" t="str">
        <f t="shared" si="737"/>
        <v/>
      </c>
      <c r="Y281" s="16" t="str">
        <f t="shared" si="750"/>
        <v/>
      </c>
      <c r="Z281" s="74">
        <v>0</v>
      </c>
      <c r="AA281" s="75" t="str">
        <f t="shared" si="751"/>
        <v/>
      </c>
      <c r="AB281" s="75">
        <v>0</v>
      </c>
      <c r="AC281" s="76" t="str">
        <f t="shared" si="738"/>
        <v/>
      </c>
      <c r="AD281" s="18" t="str">
        <f t="shared" si="752"/>
        <v/>
      </c>
      <c r="AE281" s="71">
        <v>0</v>
      </c>
      <c r="AF281" s="72" t="str">
        <f t="shared" si="753"/>
        <v/>
      </c>
      <c r="AG281" s="72">
        <v>0</v>
      </c>
      <c r="AH281" s="73" t="str">
        <f t="shared" si="739"/>
        <v/>
      </c>
      <c r="AI281" s="16" t="str">
        <f t="shared" si="754"/>
        <v/>
      </c>
      <c r="AJ281" s="74">
        <v>0</v>
      </c>
      <c r="AK281" s="75" t="str">
        <f t="shared" si="755"/>
        <v/>
      </c>
      <c r="AL281" s="75">
        <v>0</v>
      </c>
      <c r="AM281" s="76" t="str">
        <f t="shared" si="740"/>
        <v/>
      </c>
      <c r="AN281" s="18" t="str">
        <f t="shared" si="756"/>
        <v/>
      </c>
      <c r="AO281" s="71">
        <v>0</v>
      </c>
      <c r="AP281" s="72" t="str">
        <f t="shared" si="757"/>
        <v/>
      </c>
      <c r="AQ281" s="72">
        <v>0</v>
      </c>
      <c r="AR281" s="73" t="str">
        <f t="shared" si="741"/>
        <v/>
      </c>
      <c r="AS281" s="16" t="str">
        <f t="shared" si="758"/>
        <v/>
      </c>
      <c r="AT281" s="74">
        <v>0</v>
      </c>
      <c r="AU281" s="75" t="str">
        <f t="shared" si="759"/>
        <v/>
      </c>
      <c r="AV281" s="75">
        <v>0</v>
      </c>
      <c r="AW281" s="76" t="str">
        <f t="shared" si="742"/>
        <v/>
      </c>
      <c r="AX281" s="18" t="str">
        <f t="shared" si="760"/>
        <v/>
      </c>
      <c r="AY281" s="71">
        <v>0</v>
      </c>
      <c r="AZ281" s="72" t="str">
        <f t="shared" si="761"/>
        <v/>
      </c>
      <c r="BA281" s="72">
        <v>0</v>
      </c>
      <c r="BB281" s="73" t="str">
        <f t="shared" si="743"/>
        <v/>
      </c>
      <c r="BC281" s="16" t="str">
        <f t="shared" si="762"/>
        <v/>
      </c>
    </row>
    <row r="282" spans="1:55" s="5" customFormat="1" ht="12.75" customHeight="1">
      <c r="A282" s="46" t="s">
        <v>484</v>
      </c>
      <c r="B282" s="40" t="s">
        <v>158</v>
      </c>
      <c r="C282" s="4"/>
      <c r="D282" s="50" t="s">
        <v>516</v>
      </c>
      <c r="E282" s="41" t="s">
        <v>312</v>
      </c>
      <c r="F282" s="84">
        <v>0</v>
      </c>
      <c r="G282" s="84">
        <v>0</v>
      </c>
      <c r="H282" s="143">
        <v>683</v>
      </c>
      <c r="I282" s="143">
        <v>0</v>
      </c>
      <c r="J282" s="97">
        <f t="shared" si="744"/>
        <v>683</v>
      </c>
      <c r="K282" s="71">
        <v>0</v>
      </c>
      <c r="L282" s="72" t="str">
        <f t="shared" si="745"/>
        <v/>
      </c>
      <c r="M282" s="72">
        <v>0</v>
      </c>
      <c r="N282" s="73" t="str">
        <f t="shared" si="735"/>
        <v/>
      </c>
      <c r="O282" s="16" t="str">
        <f t="shared" si="746"/>
        <v/>
      </c>
      <c r="P282" s="74">
        <v>0</v>
      </c>
      <c r="Q282" s="75" t="str">
        <f t="shared" si="747"/>
        <v/>
      </c>
      <c r="R282" s="75">
        <v>0</v>
      </c>
      <c r="S282" s="76" t="str">
        <f t="shared" si="736"/>
        <v/>
      </c>
      <c r="T282" s="18" t="str">
        <f t="shared" si="748"/>
        <v/>
      </c>
      <c r="U282" s="71">
        <v>0</v>
      </c>
      <c r="V282" s="72" t="str">
        <f t="shared" si="749"/>
        <v/>
      </c>
      <c r="W282" s="72">
        <v>0</v>
      </c>
      <c r="X282" s="73" t="str">
        <f t="shared" si="737"/>
        <v/>
      </c>
      <c r="Y282" s="16" t="str">
        <f t="shared" si="750"/>
        <v/>
      </c>
      <c r="Z282" s="74">
        <v>0</v>
      </c>
      <c r="AA282" s="75" t="str">
        <f t="shared" si="751"/>
        <v/>
      </c>
      <c r="AB282" s="75">
        <v>0</v>
      </c>
      <c r="AC282" s="76" t="str">
        <f t="shared" si="738"/>
        <v/>
      </c>
      <c r="AD282" s="18" t="str">
        <f t="shared" si="752"/>
        <v/>
      </c>
      <c r="AE282" s="71">
        <v>0</v>
      </c>
      <c r="AF282" s="72" t="str">
        <f t="shared" si="753"/>
        <v/>
      </c>
      <c r="AG282" s="72">
        <v>0</v>
      </c>
      <c r="AH282" s="73" t="str">
        <f t="shared" si="739"/>
        <v/>
      </c>
      <c r="AI282" s="16" t="str">
        <f t="shared" si="754"/>
        <v/>
      </c>
      <c r="AJ282" s="74">
        <v>0</v>
      </c>
      <c r="AK282" s="75" t="str">
        <f t="shared" si="755"/>
        <v/>
      </c>
      <c r="AL282" s="75">
        <v>0</v>
      </c>
      <c r="AM282" s="76" t="str">
        <f t="shared" si="740"/>
        <v/>
      </c>
      <c r="AN282" s="18" t="str">
        <f t="shared" si="756"/>
        <v/>
      </c>
      <c r="AO282" s="71">
        <v>0</v>
      </c>
      <c r="AP282" s="72" t="str">
        <f t="shared" si="757"/>
        <v/>
      </c>
      <c r="AQ282" s="72">
        <v>0</v>
      </c>
      <c r="AR282" s="73" t="str">
        <f t="shared" si="741"/>
        <v/>
      </c>
      <c r="AS282" s="16" t="str">
        <f t="shared" si="758"/>
        <v/>
      </c>
      <c r="AT282" s="74">
        <v>0</v>
      </c>
      <c r="AU282" s="75" t="str">
        <f t="shared" si="759"/>
        <v/>
      </c>
      <c r="AV282" s="75">
        <v>0</v>
      </c>
      <c r="AW282" s="76" t="str">
        <f t="shared" si="742"/>
        <v/>
      </c>
      <c r="AX282" s="18" t="str">
        <f t="shared" si="760"/>
        <v/>
      </c>
      <c r="AY282" s="71">
        <v>0</v>
      </c>
      <c r="AZ282" s="72" t="str">
        <f t="shared" si="761"/>
        <v/>
      </c>
      <c r="BA282" s="72">
        <v>0</v>
      </c>
      <c r="BB282" s="73" t="str">
        <f t="shared" si="743"/>
        <v/>
      </c>
      <c r="BC282" s="16" t="str">
        <f t="shared" si="762"/>
        <v/>
      </c>
    </row>
    <row r="283" spans="1:55" s="5" customFormat="1" ht="12.75" customHeight="1">
      <c r="A283" s="43" t="s">
        <v>485</v>
      </c>
      <c r="B283" s="40" t="s">
        <v>158</v>
      </c>
      <c r="C283" s="4"/>
      <c r="D283" s="50" t="s">
        <v>516</v>
      </c>
      <c r="E283" s="41" t="s">
        <v>312</v>
      </c>
      <c r="F283" s="84">
        <v>0</v>
      </c>
      <c r="G283" s="84">
        <v>0</v>
      </c>
      <c r="H283" s="143">
        <v>586</v>
      </c>
      <c r="I283" s="143">
        <v>0</v>
      </c>
      <c r="J283" s="97">
        <f t="shared" si="744"/>
        <v>586</v>
      </c>
      <c r="K283" s="71">
        <v>0</v>
      </c>
      <c r="L283" s="72" t="str">
        <f t="shared" si="745"/>
        <v/>
      </c>
      <c r="M283" s="72">
        <v>0</v>
      </c>
      <c r="N283" s="73" t="str">
        <f t="shared" si="735"/>
        <v/>
      </c>
      <c r="O283" s="16" t="str">
        <f t="shared" si="746"/>
        <v/>
      </c>
      <c r="P283" s="74">
        <v>0</v>
      </c>
      <c r="Q283" s="75" t="str">
        <f t="shared" si="747"/>
        <v/>
      </c>
      <c r="R283" s="75">
        <v>0</v>
      </c>
      <c r="S283" s="76" t="str">
        <f t="shared" si="736"/>
        <v/>
      </c>
      <c r="T283" s="18" t="str">
        <f t="shared" si="748"/>
        <v/>
      </c>
      <c r="U283" s="71">
        <v>0</v>
      </c>
      <c r="V283" s="72" t="str">
        <f t="shared" si="749"/>
        <v/>
      </c>
      <c r="W283" s="72">
        <v>0</v>
      </c>
      <c r="X283" s="73" t="str">
        <f t="shared" si="737"/>
        <v/>
      </c>
      <c r="Y283" s="16" t="str">
        <f t="shared" si="750"/>
        <v/>
      </c>
      <c r="Z283" s="74">
        <v>0</v>
      </c>
      <c r="AA283" s="75" t="str">
        <f t="shared" si="751"/>
        <v/>
      </c>
      <c r="AB283" s="75">
        <v>0</v>
      </c>
      <c r="AC283" s="76" t="str">
        <f t="shared" si="738"/>
        <v/>
      </c>
      <c r="AD283" s="18" t="str">
        <f t="shared" si="752"/>
        <v/>
      </c>
      <c r="AE283" s="71">
        <v>0</v>
      </c>
      <c r="AF283" s="72" t="str">
        <f t="shared" si="753"/>
        <v/>
      </c>
      <c r="AG283" s="72">
        <v>0</v>
      </c>
      <c r="AH283" s="73" t="str">
        <f t="shared" si="739"/>
        <v/>
      </c>
      <c r="AI283" s="16" t="str">
        <f t="shared" si="754"/>
        <v/>
      </c>
      <c r="AJ283" s="74">
        <v>0</v>
      </c>
      <c r="AK283" s="75" t="str">
        <f t="shared" si="755"/>
        <v/>
      </c>
      <c r="AL283" s="75">
        <v>0</v>
      </c>
      <c r="AM283" s="76" t="str">
        <f t="shared" si="740"/>
        <v/>
      </c>
      <c r="AN283" s="18" t="str">
        <f t="shared" si="756"/>
        <v/>
      </c>
      <c r="AO283" s="71">
        <v>0</v>
      </c>
      <c r="AP283" s="72" t="str">
        <f t="shared" si="757"/>
        <v/>
      </c>
      <c r="AQ283" s="72">
        <v>0</v>
      </c>
      <c r="AR283" s="73" t="str">
        <f t="shared" si="741"/>
        <v/>
      </c>
      <c r="AS283" s="16" t="str">
        <f t="shared" si="758"/>
        <v/>
      </c>
      <c r="AT283" s="74">
        <v>0</v>
      </c>
      <c r="AU283" s="75" t="str">
        <f t="shared" si="759"/>
        <v/>
      </c>
      <c r="AV283" s="75">
        <v>0</v>
      </c>
      <c r="AW283" s="76" t="str">
        <f t="shared" si="742"/>
        <v/>
      </c>
      <c r="AX283" s="18" t="str">
        <f t="shared" si="760"/>
        <v/>
      </c>
      <c r="AY283" s="71">
        <v>0</v>
      </c>
      <c r="AZ283" s="72" t="str">
        <f t="shared" si="761"/>
        <v/>
      </c>
      <c r="BA283" s="72">
        <v>0</v>
      </c>
      <c r="BB283" s="73" t="str">
        <f t="shared" si="743"/>
        <v/>
      </c>
      <c r="BC283" s="16" t="str">
        <f t="shared" si="762"/>
        <v/>
      </c>
    </row>
    <row r="284" spans="1:55" s="5" customFormat="1" ht="12.75" customHeight="1">
      <c r="A284" s="46" t="s">
        <v>486</v>
      </c>
      <c r="B284" s="40" t="s">
        <v>158</v>
      </c>
      <c r="C284" s="4"/>
      <c r="D284" s="50" t="s">
        <v>516</v>
      </c>
      <c r="E284" s="41" t="s">
        <v>312</v>
      </c>
      <c r="F284" s="84">
        <v>0</v>
      </c>
      <c r="G284" s="84">
        <v>0</v>
      </c>
      <c r="H284" s="143">
        <v>586</v>
      </c>
      <c r="I284" s="143">
        <v>0</v>
      </c>
      <c r="J284" s="97">
        <f t="shared" si="744"/>
        <v>586</v>
      </c>
      <c r="K284" s="71">
        <v>0</v>
      </c>
      <c r="L284" s="72" t="str">
        <f t="shared" si="745"/>
        <v/>
      </c>
      <c r="M284" s="72">
        <v>0</v>
      </c>
      <c r="N284" s="73" t="str">
        <f t="shared" si="735"/>
        <v/>
      </c>
      <c r="O284" s="16" t="str">
        <f t="shared" si="746"/>
        <v/>
      </c>
      <c r="P284" s="74">
        <v>0</v>
      </c>
      <c r="Q284" s="75" t="str">
        <f t="shared" si="747"/>
        <v/>
      </c>
      <c r="R284" s="75">
        <v>0</v>
      </c>
      <c r="S284" s="76" t="str">
        <f t="shared" si="736"/>
        <v/>
      </c>
      <c r="T284" s="18" t="str">
        <f t="shared" si="748"/>
        <v/>
      </c>
      <c r="U284" s="71">
        <v>0</v>
      </c>
      <c r="V284" s="72" t="str">
        <f t="shared" si="749"/>
        <v/>
      </c>
      <c r="W284" s="72">
        <v>0</v>
      </c>
      <c r="X284" s="73" t="str">
        <f t="shared" si="737"/>
        <v/>
      </c>
      <c r="Y284" s="16" t="str">
        <f t="shared" si="750"/>
        <v/>
      </c>
      <c r="Z284" s="74">
        <v>0</v>
      </c>
      <c r="AA284" s="75" t="str">
        <f t="shared" si="751"/>
        <v/>
      </c>
      <c r="AB284" s="75">
        <v>0</v>
      </c>
      <c r="AC284" s="76" t="str">
        <f t="shared" si="738"/>
        <v/>
      </c>
      <c r="AD284" s="18" t="str">
        <f t="shared" si="752"/>
        <v/>
      </c>
      <c r="AE284" s="71">
        <v>0</v>
      </c>
      <c r="AF284" s="72" t="str">
        <f t="shared" si="753"/>
        <v/>
      </c>
      <c r="AG284" s="72">
        <v>0</v>
      </c>
      <c r="AH284" s="73" t="str">
        <f t="shared" si="739"/>
        <v/>
      </c>
      <c r="AI284" s="16" t="str">
        <f t="shared" si="754"/>
        <v/>
      </c>
      <c r="AJ284" s="74">
        <v>0</v>
      </c>
      <c r="AK284" s="75" t="str">
        <f t="shared" si="755"/>
        <v/>
      </c>
      <c r="AL284" s="75">
        <v>0</v>
      </c>
      <c r="AM284" s="76" t="str">
        <f t="shared" si="740"/>
        <v/>
      </c>
      <c r="AN284" s="18" t="str">
        <f t="shared" si="756"/>
        <v/>
      </c>
      <c r="AO284" s="71">
        <v>0</v>
      </c>
      <c r="AP284" s="72" t="str">
        <f t="shared" si="757"/>
        <v/>
      </c>
      <c r="AQ284" s="72">
        <v>0</v>
      </c>
      <c r="AR284" s="73" t="str">
        <f t="shared" si="741"/>
        <v/>
      </c>
      <c r="AS284" s="16" t="str">
        <f t="shared" si="758"/>
        <v/>
      </c>
      <c r="AT284" s="74">
        <v>0</v>
      </c>
      <c r="AU284" s="75" t="str">
        <f t="shared" si="759"/>
        <v/>
      </c>
      <c r="AV284" s="75">
        <v>0</v>
      </c>
      <c r="AW284" s="76" t="str">
        <f t="shared" si="742"/>
        <v/>
      </c>
      <c r="AX284" s="18" t="str">
        <f t="shared" si="760"/>
        <v/>
      </c>
      <c r="AY284" s="71">
        <v>0</v>
      </c>
      <c r="AZ284" s="72" t="str">
        <f t="shared" si="761"/>
        <v/>
      </c>
      <c r="BA284" s="72">
        <v>0</v>
      </c>
      <c r="BB284" s="73" t="str">
        <f t="shared" si="743"/>
        <v/>
      </c>
      <c r="BC284" s="16" t="str">
        <f t="shared" si="762"/>
        <v/>
      </c>
    </row>
    <row r="285" spans="1:55" s="5" customFormat="1" ht="12.75" customHeight="1" thickBot="1">
      <c r="A285" s="47" t="s">
        <v>487</v>
      </c>
      <c r="B285" s="38" t="s">
        <v>158</v>
      </c>
      <c r="C285" s="9"/>
      <c r="D285" s="51" t="s">
        <v>516</v>
      </c>
      <c r="E285" s="2" t="s">
        <v>312</v>
      </c>
      <c r="F285" s="85">
        <v>0</v>
      </c>
      <c r="G285" s="85">
        <v>0</v>
      </c>
      <c r="H285" s="144">
        <v>683</v>
      </c>
      <c r="I285" s="144">
        <v>0</v>
      </c>
      <c r="J285" s="99">
        <f t="shared" si="744"/>
        <v>683</v>
      </c>
      <c r="K285" s="78">
        <v>0</v>
      </c>
      <c r="L285" s="79" t="str">
        <f t="shared" si="745"/>
        <v/>
      </c>
      <c r="M285" s="79">
        <v>0</v>
      </c>
      <c r="N285" s="80" t="str">
        <f t="shared" si="735"/>
        <v/>
      </c>
      <c r="O285" s="17" t="str">
        <f t="shared" si="746"/>
        <v/>
      </c>
      <c r="P285" s="81">
        <v>0</v>
      </c>
      <c r="Q285" s="82" t="str">
        <f t="shared" si="747"/>
        <v/>
      </c>
      <c r="R285" s="82">
        <v>0</v>
      </c>
      <c r="S285" s="83" t="str">
        <f t="shared" si="736"/>
        <v/>
      </c>
      <c r="T285" s="19" t="str">
        <f t="shared" si="748"/>
        <v/>
      </c>
      <c r="U285" s="78">
        <v>0</v>
      </c>
      <c r="V285" s="79" t="str">
        <f t="shared" si="749"/>
        <v/>
      </c>
      <c r="W285" s="79">
        <v>0</v>
      </c>
      <c r="X285" s="80" t="str">
        <f t="shared" si="737"/>
        <v/>
      </c>
      <c r="Y285" s="17" t="str">
        <f t="shared" si="750"/>
        <v/>
      </c>
      <c r="Z285" s="81">
        <v>0</v>
      </c>
      <c r="AA285" s="82" t="str">
        <f t="shared" si="751"/>
        <v/>
      </c>
      <c r="AB285" s="82">
        <v>0</v>
      </c>
      <c r="AC285" s="83" t="str">
        <f t="shared" si="738"/>
        <v/>
      </c>
      <c r="AD285" s="19" t="str">
        <f t="shared" si="752"/>
        <v/>
      </c>
      <c r="AE285" s="78">
        <v>0</v>
      </c>
      <c r="AF285" s="79" t="str">
        <f t="shared" si="753"/>
        <v/>
      </c>
      <c r="AG285" s="79">
        <v>0</v>
      </c>
      <c r="AH285" s="80" t="str">
        <f t="shared" si="739"/>
        <v/>
      </c>
      <c r="AI285" s="17" t="str">
        <f t="shared" si="754"/>
        <v/>
      </c>
      <c r="AJ285" s="81">
        <v>0</v>
      </c>
      <c r="AK285" s="82" t="str">
        <f t="shared" si="755"/>
        <v/>
      </c>
      <c r="AL285" s="82">
        <v>0</v>
      </c>
      <c r="AM285" s="83" t="str">
        <f t="shared" si="740"/>
        <v/>
      </c>
      <c r="AN285" s="19" t="str">
        <f t="shared" si="756"/>
        <v/>
      </c>
      <c r="AO285" s="78">
        <v>0</v>
      </c>
      <c r="AP285" s="79" t="str">
        <f t="shared" si="757"/>
        <v/>
      </c>
      <c r="AQ285" s="79">
        <v>0</v>
      </c>
      <c r="AR285" s="80" t="str">
        <f t="shared" si="741"/>
        <v/>
      </c>
      <c r="AS285" s="17" t="str">
        <f t="shared" si="758"/>
        <v/>
      </c>
      <c r="AT285" s="81">
        <v>0</v>
      </c>
      <c r="AU285" s="82" t="str">
        <f t="shared" si="759"/>
        <v/>
      </c>
      <c r="AV285" s="82">
        <v>0</v>
      </c>
      <c r="AW285" s="83" t="str">
        <f t="shared" si="742"/>
        <v/>
      </c>
      <c r="AX285" s="19" t="str">
        <f t="shared" si="760"/>
        <v/>
      </c>
      <c r="AY285" s="78">
        <v>0</v>
      </c>
      <c r="AZ285" s="79" t="str">
        <f t="shared" si="761"/>
        <v/>
      </c>
      <c r="BA285" s="79">
        <v>0</v>
      </c>
      <c r="BB285" s="80" t="str">
        <f t="shared" si="743"/>
        <v/>
      </c>
      <c r="BC285" s="17" t="str">
        <f t="shared" si="762"/>
        <v/>
      </c>
    </row>
    <row r="286" spans="1:55" s="5" customFormat="1" ht="12.75" customHeight="1">
      <c r="A286" s="43" t="s">
        <v>488</v>
      </c>
      <c r="B286" s="40" t="s">
        <v>158</v>
      </c>
      <c r="C286" s="4"/>
      <c r="D286" s="50" t="s">
        <v>516</v>
      </c>
      <c r="E286" s="41" t="s">
        <v>312</v>
      </c>
      <c r="F286" s="84">
        <v>0</v>
      </c>
      <c r="G286" s="84">
        <v>0</v>
      </c>
      <c r="H286" s="143">
        <v>586</v>
      </c>
      <c r="I286" s="143">
        <v>0</v>
      </c>
      <c r="J286" s="97">
        <f t="shared" si="744"/>
        <v>586</v>
      </c>
      <c r="K286" s="71">
        <v>0</v>
      </c>
      <c r="L286" s="72" t="str">
        <f t="shared" si="745"/>
        <v/>
      </c>
      <c r="M286" s="72">
        <v>0</v>
      </c>
      <c r="N286" s="73" t="str">
        <f t="shared" si="735"/>
        <v/>
      </c>
      <c r="O286" s="16" t="str">
        <f t="shared" si="746"/>
        <v/>
      </c>
      <c r="P286" s="74">
        <v>0</v>
      </c>
      <c r="Q286" s="75" t="str">
        <f t="shared" si="747"/>
        <v/>
      </c>
      <c r="R286" s="75">
        <v>0</v>
      </c>
      <c r="S286" s="76" t="str">
        <f t="shared" si="736"/>
        <v/>
      </c>
      <c r="T286" s="18" t="str">
        <f t="shared" si="748"/>
        <v/>
      </c>
      <c r="U286" s="71">
        <v>0</v>
      </c>
      <c r="V286" s="72" t="str">
        <f t="shared" si="749"/>
        <v/>
      </c>
      <c r="W286" s="72">
        <v>0</v>
      </c>
      <c r="X286" s="73" t="str">
        <f t="shared" si="737"/>
        <v/>
      </c>
      <c r="Y286" s="16" t="str">
        <f t="shared" si="750"/>
        <v/>
      </c>
      <c r="Z286" s="74">
        <v>0</v>
      </c>
      <c r="AA286" s="75" t="str">
        <f t="shared" si="751"/>
        <v/>
      </c>
      <c r="AB286" s="75">
        <v>0</v>
      </c>
      <c r="AC286" s="76" t="str">
        <f t="shared" si="738"/>
        <v/>
      </c>
      <c r="AD286" s="18" t="str">
        <f t="shared" si="752"/>
        <v/>
      </c>
      <c r="AE286" s="71">
        <v>0</v>
      </c>
      <c r="AF286" s="72" t="str">
        <f t="shared" si="753"/>
        <v/>
      </c>
      <c r="AG286" s="72">
        <v>0</v>
      </c>
      <c r="AH286" s="73" t="str">
        <f t="shared" si="739"/>
        <v/>
      </c>
      <c r="AI286" s="16" t="str">
        <f t="shared" si="754"/>
        <v/>
      </c>
      <c r="AJ286" s="74">
        <v>0</v>
      </c>
      <c r="AK286" s="75" t="str">
        <f t="shared" si="755"/>
        <v/>
      </c>
      <c r="AL286" s="75">
        <v>0</v>
      </c>
      <c r="AM286" s="76" t="str">
        <f t="shared" si="740"/>
        <v/>
      </c>
      <c r="AN286" s="18" t="str">
        <f t="shared" si="756"/>
        <v/>
      </c>
      <c r="AO286" s="71">
        <v>0</v>
      </c>
      <c r="AP286" s="72" t="str">
        <f t="shared" si="757"/>
        <v/>
      </c>
      <c r="AQ286" s="72">
        <v>0</v>
      </c>
      <c r="AR286" s="73" t="str">
        <f t="shared" si="741"/>
        <v/>
      </c>
      <c r="AS286" s="16" t="str">
        <f t="shared" si="758"/>
        <v/>
      </c>
      <c r="AT286" s="74">
        <v>0</v>
      </c>
      <c r="AU286" s="75" t="str">
        <f t="shared" si="759"/>
        <v/>
      </c>
      <c r="AV286" s="75">
        <v>0</v>
      </c>
      <c r="AW286" s="76" t="str">
        <f t="shared" si="742"/>
        <v/>
      </c>
      <c r="AX286" s="18" t="str">
        <f t="shared" si="760"/>
        <v/>
      </c>
      <c r="AY286" s="71">
        <v>0</v>
      </c>
      <c r="AZ286" s="72" t="str">
        <f t="shared" si="761"/>
        <v/>
      </c>
      <c r="BA286" s="72">
        <v>0</v>
      </c>
      <c r="BB286" s="73" t="str">
        <f t="shared" si="743"/>
        <v/>
      </c>
      <c r="BC286" s="16" t="str">
        <f t="shared" si="762"/>
        <v/>
      </c>
    </row>
    <row r="287" spans="1:55" s="5" customFormat="1" ht="12.75" customHeight="1">
      <c r="A287" s="46" t="s">
        <v>489</v>
      </c>
      <c r="B287" s="40" t="s">
        <v>158</v>
      </c>
      <c r="C287" s="4"/>
      <c r="D287" s="50" t="s">
        <v>516</v>
      </c>
      <c r="E287" s="41" t="s">
        <v>312</v>
      </c>
      <c r="F287" s="84">
        <v>0</v>
      </c>
      <c r="G287" s="84">
        <v>0</v>
      </c>
      <c r="H287" s="143">
        <v>586</v>
      </c>
      <c r="I287" s="143">
        <v>0</v>
      </c>
      <c r="J287" s="97">
        <f t="shared" si="744"/>
        <v>586</v>
      </c>
      <c r="K287" s="71">
        <v>0</v>
      </c>
      <c r="L287" s="72" t="str">
        <f t="shared" si="745"/>
        <v/>
      </c>
      <c r="M287" s="72">
        <v>0</v>
      </c>
      <c r="N287" s="73" t="str">
        <f t="shared" si="735"/>
        <v/>
      </c>
      <c r="O287" s="16" t="str">
        <f t="shared" si="746"/>
        <v/>
      </c>
      <c r="P287" s="74">
        <v>0</v>
      </c>
      <c r="Q287" s="75" t="str">
        <f t="shared" si="747"/>
        <v/>
      </c>
      <c r="R287" s="75">
        <v>0</v>
      </c>
      <c r="S287" s="76" t="str">
        <f t="shared" si="736"/>
        <v/>
      </c>
      <c r="T287" s="18" t="str">
        <f t="shared" si="748"/>
        <v/>
      </c>
      <c r="U287" s="71">
        <v>0</v>
      </c>
      <c r="V287" s="72" t="str">
        <f t="shared" si="749"/>
        <v/>
      </c>
      <c r="W287" s="72">
        <v>0</v>
      </c>
      <c r="X287" s="73" t="str">
        <f t="shared" si="737"/>
        <v/>
      </c>
      <c r="Y287" s="16" t="str">
        <f t="shared" si="750"/>
        <v/>
      </c>
      <c r="Z287" s="74">
        <v>0</v>
      </c>
      <c r="AA287" s="75" t="str">
        <f t="shared" si="751"/>
        <v/>
      </c>
      <c r="AB287" s="75">
        <v>0</v>
      </c>
      <c r="AC287" s="76" t="str">
        <f t="shared" si="738"/>
        <v/>
      </c>
      <c r="AD287" s="18" t="str">
        <f t="shared" si="752"/>
        <v/>
      </c>
      <c r="AE287" s="71">
        <v>0</v>
      </c>
      <c r="AF287" s="72" t="str">
        <f t="shared" si="753"/>
        <v/>
      </c>
      <c r="AG287" s="72">
        <v>0</v>
      </c>
      <c r="AH287" s="73" t="str">
        <f t="shared" si="739"/>
        <v/>
      </c>
      <c r="AI287" s="16" t="str">
        <f t="shared" si="754"/>
        <v/>
      </c>
      <c r="AJ287" s="74">
        <v>0</v>
      </c>
      <c r="AK287" s="75" t="str">
        <f t="shared" si="755"/>
        <v/>
      </c>
      <c r="AL287" s="75">
        <v>0</v>
      </c>
      <c r="AM287" s="76" t="str">
        <f t="shared" si="740"/>
        <v/>
      </c>
      <c r="AN287" s="18" t="str">
        <f t="shared" si="756"/>
        <v/>
      </c>
      <c r="AO287" s="71">
        <v>0</v>
      </c>
      <c r="AP287" s="72" t="str">
        <f t="shared" si="757"/>
        <v/>
      </c>
      <c r="AQ287" s="72">
        <v>0</v>
      </c>
      <c r="AR287" s="73" t="str">
        <f t="shared" si="741"/>
        <v/>
      </c>
      <c r="AS287" s="16" t="str">
        <f t="shared" si="758"/>
        <v/>
      </c>
      <c r="AT287" s="74">
        <v>0</v>
      </c>
      <c r="AU287" s="75" t="str">
        <f t="shared" si="759"/>
        <v/>
      </c>
      <c r="AV287" s="75">
        <v>0</v>
      </c>
      <c r="AW287" s="76" t="str">
        <f t="shared" si="742"/>
        <v/>
      </c>
      <c r="AX287" s="18" t="str">
        <f t="shared" si="760"/>
        <v/>
      </c>
      <c r="AY287" s="71">
        <v>0</v>
      </c>
      <c r="AZ287" s="72" t="str">
        <f t="shared" si="761"/>
        <v/>
      </c>
      <c r="BA287" s="72">
        <v>0</v>
      </c>
      <c r="BB287" s="73" t="str">
        <f t="shared" si="743"/>
        <v/>
      </c>
      <c r="BC287" s="16" t="str">
        <f t="shared" si="762"/>
        <v/>
      </c>
    </row>
    <row r="288" spans="1:55" s="5" customFormat="1" ht="12.75" customHeight="1">
      <c r="A288" s="46" t="s">
        <v>490</v>
      </c>
      <c r="B288" s="40" t="s">
        <v>158</v>
      </c>
      <c r="C288" s="4"/>
      <c r="D288" s="50" t="s">
        <v>516</v>
      </c>
      <c r="E288" s="41" t="s">
        <v>312</v>
      </c>
      <c r="F288" s="84">
        <v>0</v>
      </c>
      <c r="G288" s="84">
        <v>0</v>
      </c>
      <c r="H288" s="143">
        <v>683</v>
      </c>
      <c r="I288" s="143">
        <v>0</v>
      </c>
      <c r="J288" s="97">
        <f t="shared" si="744"/>
        <v>683</v>
      </c>
      <c r="K288" s="71">
        <v>0</v>
      </c>
      <c r="L288" s="72" t="str">
        <f t="shared" si="745"/>
        <v/>
      </c>
      <c r="M288" s="72">
        <v>0</v>
      </c>
      <c r="N288" s="73" t="str">
        <f t="shared" si="735"/>
        <v/>
      </c>
      <c r="O288" s="16" t="str">
        <f t="shared" si="746"/>
        <v/>
      </c>
      <c r="P288" s="74">
        <v>0</v>
      </c>
      <c r="Q288" s="75" t="str">
        <f t="shared" si="747"/>
        <v/>
      </c>
      <c r="R288" s="75">
        <v>0</v>
      </c>
      <c r="S288" s="76" t="str">
        <f t="shared" si="736"/>
        <v/>
      </c>
      <c r="T288" s="18" t="str">
        <f t="shared" si="748"/>
        <v/>
      </c>
      <c r="U288" s="71">
        <v>0</v>
      </c>
      <c r="V288" s="72" t="str">
        <f t="shared" si="749"/>
        <v/>
      </c>
      <c r="W288" s="72">
        <v>0</v>
      </c>
      <c r="X288" s="73" t="str">
        <f t="shared" si="737"/>
        <v/>
      </c>
      <c r="Y288" s="16" t="str">
        <f t="shared" si="750"/>
        <v/>
      </c>
      <c r="Z288" s="74">
        <v>0</v>
      </c>
      <c r="AA288" s="75" t="str">
        <f t="shared" si="751"/>
        <v/>
      </c>
      <c r="AB288" s="75">
        <v>0</v>
      </c>
      <c r="AC288" s="76" t="str">
        <f t="shared" si="738"/>
        <v/>
      </c>
      <c r="AD288" s="18" t="str">
        <f t="shared" si="752"/>
        <v/>
      </c>
      <c r="AE288" s="71">
        <v>0</v>
      </c>
      <c r="AF288" s="72" t="str">
        <f t="shared" si="753"/>
        <v/>
      </c>
      <c r="AG288" s="72">
        <v>0</v>
      </c>
      <c r="AH288" s="73" t="str">
        <f t="shared" si="739"/>
        <v/>
      </c>
      <c r="AI288" s="16" t="str">
        <f t="shared" si="754"/>
        <v/>
      </c>
      <c r="AJ288" s="74">
        <v>0</v>
      </c>
      <c r="AK288" s="75" t="str">
        <f t="shared" si="755"/>
        <v/>
      </c>
      <c r="AL288" s="75">
        <v>0</v>
      </c>
      <c r="AM288" s="76" t="str">
        <f t="shared" si="740"/>
        <v/>
      </c>
      <c r="AN288" s="18" t="str">
        <f t="shared" si="756"/>
        <v/>
      </c>
      <c r="AO288" s="71">
        <v>0</v>
      </c>
      <c r="AP288" s="72" t="str">
        <f t="shared" si="757"/>
        <v/>
      </c>
      <c r="AQ288" s="72">
        <v>0</v>
      </c>
      <c r="AR288" s="73" t="str">
        <f t="shared" si="741"/>
        <v/>
      </c>
      <c r="AS288" s="16" t="str">
        <f t="shared" si="758"/>
        <v/>
      </c>
      <c r="AT288" s="74">
        <v>0</v>
      </c>
      <c r="AU288" s="75" t="str">
        <f t="shared" si="759"/>
        <v/>
      </c>
      <c r="AV288" s="75">
        <v>0</v>
      </c>
      <c r="AW288" s="76" t="str">
        <f t="shared" si="742"/>
        <v/>
      </c>
      <c r="AX288" s="18" t="str">
        <f t="shared" si="760"/>
        <v/>
      </c>
      <c r="AY288" s="71">
        <v>0</v>
      </c>
      <c r="AZ288" s="72" t="str">
        <f t="shared" si="761"/>
        <v/>
      </c>
      <c r="BA288" s="72">
        <v>0</v>
      </c>
      <c r="BB288" s="73" t="str">
        <f t="shared" si="743"/>
        <v/>
      </c>
      <c r="BC288" s="16" t="str">
        <f t="shared" si="762"/>
        <v/>
      </c>
    </row>
    <row r="289" spans="1:55" s="5" customFormat="1" ht="12.75" customHeight="1">
      <c r="A289" s="43" t="s">
        <v>491</v>
      </c>
      <c r="B289" s="40" t="s">
        <v>158</v>
      </c>
      <c r="C289" s="4"/>
      <c r="D289" s="50" t="s">
        <v>516</v>
      </c>
      <c r="E289" s="41" t="s">
        <v>312</v>
      </c>
      <c r="F289" s="84">
        <v>0</v>
      </c>
      <c r="G289" s="84">
        <v>0</v>
      </c>
      <c r="H289" s="143">
        <v>586</v>
      </c>
      <c r="I289" s="143">
        <v>0</v>
      </c>
      <c r="J289" s="97">
        <f t="shared" si="744"/>
        <v>586</v>
      </c>
      <c r="K289" s="71">
        <v>0</v>
      </c>
      <c r="L289" s="72" t="str">
        <f t="shared" si="745"/>
        <v/>
      </c>
      <c r="M289" s="72">
        <v>0</v>
      </c>
      <c r="N289" s="73" t="str">
        <f t="shared" si="735"/>
        <v/>
      </c>
      <c r="O289" s="16" t="str">
        <f t="shared" si="746"/>
        <v/>
      </c>
      <c r="P289" s="74">
        <v>0</v>
      </c>
      <c r="Q289" s="75" t="str">
        <f t="shared" si="747"/>
        <v/>
      </c>
      <c r="R289" s="75">
        <v>0</v>
      </c>
      <c r="S289" s="76" t="str">
        <f t="shared" si="736"/>
        <v/>
      </c>
      <c r="T289" s="18" t="str">
        <f t="shared" si="748"/>
        <v/>
      </c>
      <c r="U289" s="71">
        <v>0</v>
      </c>
      <c r="V289" s="72" t="str">
        <f t="shared" si="749"/>
        <v/>
      </c>
      <c r="W289" s="72">
        <v>0</v>
      </c>
      <c r="X289" s="73" t="str">
        <f t="shared" si="737"/>
        <v/>
      </c>
      <c r="Y289" s="16" t="str">
        <f t="shared" si="750"/>
        <v/>
      </c>
      <c r="Z289" s="74">
        <v>0</v>
      </c>
      <c r="AA289" s="75" t="str">
        <f t="shared" si="751"/>
        <v/>
      </c>
      <c r="AB289" s="75">
        <v>0</v>
      </c>
      <c r="AC289" s="76" t="str">
        <f t="shared" si="738"/>
        <v/>
      </c>
      <c r="AD289" s="18" t="str">
        <f t="shared" si="752"/>
        <v/>
      </c>
      <c r="AE289" s="71">
        <v>0</v>
      </c>
      <c r="AF289" s="72" t="str">
        <f t="shared" si="753"/>
        <v/>
      </c>
      <c r="AG289" s="72">
        <v>0</v>
      </c>
      <c r="AH289" s="73" t="str">
        <f t="shared" si="739"/>
        <v/>
      </c>
      <c r="AI289" s="16" t="str">
        <f t="shared" si="754"/>
        <v/>
      </c>
      <c r="AJ289" s="74">
        <v>0</v>
      </c>
      <c r="AK289" s="75" t="str">
        <f t="shared" si="755"/>
        <v/>
      </c>
      <c r="AL289" s="75">
        <v>0</v>
      </c>
      <c r="AM289" s="76" t="str">
        <f t="shared" si="740"/>
        <v/>
      </c>
      <c r="AN289" s="18" t="str">
        <f t="shared" si="756"/>
        <v/>
      </c>
      <c r="AO289" s="71">
        <v>0</v>
      </c>
      <c r="AP289" s="72" t="str">
        <f t="shared" si="757"/>
        <v/>
      </c>
      <c r="AQ289" s="72">
        <v>0</v>
      </c>
      <c r="AR289" s="73" t="str">
        <f t="shared" si="741"/>
        <v/>
      </c>
      <c r="AS289" s="16" t="str">
        <f t="shared" si="758"/>
        <v/>
      </c>
      <c r="AT289" s="74">
        <v>0</v>
      </c>
      <c r="AU289" s="75" t="str">
        <f t="shared" si="759"/>
        <v/>
      </c>
      <c r="AV289" s="75">
        <v>0</v>
      </c>
      <c r="AW289" s="76" t="str">
        <f t="shared" si="742"/>
        <v/>
      </c>
      <c r="AX289" s="18" t="str">
        <f t="shared" si="760"/>
        <v/>
      </c>
      <c r="AY289" s="71">
        <v>0</v>
      </c>
      <c r="AZ289" s="72" t="str">
        <f t="shared" si="761"/>
        <v/>
      </c>
      <c r="BA289" s="72">
        <v>0</v>
      </c>
      <c r="BB289" s="73" t="str">
        <f t="shared" si="743"/>
        <v/>
      </c>
      <c r="BC289" s="16" t="str">
        <f t="shared" si="762"/>
        <v/>
      </c>
    </row>
    <row r="290" spans="1:55" s="5" customFormat="1" ht="12.75" customHeight="1">
      <c r="A290" s="46" t="s">
        <v>492</v>
      </c>
      <c r="B290" s="40" t="s">
        <v>158</v>
      </c>
      <c r="C290" s="4"/>
      <c r="D290" s="50" t="s">
        <v>516</v>
      </c>
      <c r="E290" s="41" t="s">
        <v>312</v>
      </c>
      <c r="F290" s="84">
        <v>0</v>
      </c>
      <c r="G290" s="84">
        <v>0</v>
      </c>
      <c r="H290" s="143">
        <v>586</v>
      </c>
      <c r="I290" s="143">
        <v>0</v>
      </c>
      <c r="J290" s="97">
        <f t="shared" si="744"/>
        <v>586</v>
      </c>
      <c r="K290" s="71">
        <v>0</v>
      </c>
      <c r="L290" s="72" t="str">
        <f t="shared" si="745"/>
        <v/>
      </c>
      <c r="M290" s="72">
        <v>0</v>
      </c>
      <c r="N290" s="73" t="str">
        <f t="shared" si="735"/>
        <v/>
      </c>
      <c r="O290" s="16" t="str">
        <f t="shared" si="746"/>
        <v/>
      </c>
      <c r="P290" s="74">
        <v>0</v>
      </c>
      <c r="Q290" s="75" t="str">
        <f t="shared" si="747"/>
        <v/>
      </c>
      <c r="R290" s="75">
        <v>0</v>
      </c>
      <c r="S290" s="76" t="str">
        <f t="shared" si="736"/>
        <v/>
      </c>
      <c r="T290" s="18" t="str">
        <f t="shared" si="748"/>
        <v/>
      </c>
      <c r="U290" s="71">
        <v>0</v>
      </c>
      <c r="V290" s="72" t="str">
        <f t="shared" si="749"/>
        <v/>
      </c>
      <c r="W290" s="72">
        <v>0</v>
      </c>
      <c r="X290" s="73" t="str">
        <f t="shared" si="737"/>
        <v/>
      </c>
      <c r="Y290" s="16" t="str">
        <f t="shared" si="750"/>
        <v/>
      </c>
      <c r="Z290" s="74">
        <v>0</v>
      </c>
      <c r="AA290" s="75" t="str">
        <f t="shared" si="751"/>
        <v/>
      </c>
      <c r="AB290" s="75">
        <v>0</v>
      </c>
      <c r="AC290" s="76" t="str">
        <f t="shared" si="738"/>
        <v/>
      </c>
      <c r="AD290" s="18" t="str">
        <f t="shared" si="752"/>
        <v/>
      </c>
      <c r="AE290" s="71">
        <v>0</v>
      </c>
      <c r="AF290" s="72" t="str">
        <f t="shared" si="753"/>
        <v/>
      </c>
      <c r="AG290" s="72">
        <v>0</v>
      </c>
      <c r="AH290" s="73" t="str">
        <f t="shared" si="739"/>
        <v/>
      </c>
      <c r="AI290" s="16" t="str">
        <f t="shared" si="754"/>
        <v/>
      </c>
      <c r="AJ290" s="74">
        <v>0</v>
      </c>
      <c r="AK290" s="75" t="str">
        <f t="shared" si="755"/>
        <v/>
      </c>
      <c r="AL290" s="75">
        <v>0</v>
      </c>
      <c r="AM290" s="76" t="str">
        <f t="shared" si="740"/>
        <v/>
      </c>
      <c r="AN290" s="18" t="str">
        <f t="shared" si="756"/>
        <v/>
      </c>
      <c r="AO290" s="71">
        <v>0</v>
      </c>
      <c r="AP290" s="72" t="str">
        <f t="shared" si="757"/>
        <v/>
      </c>
      <c r="AQ290" s="72">
        <v>0</v>
      </c>
      <c r="AR290" s="73" t="str">
        <f t="shared" si="741"/>
        <v/>
      </c>
      <c r="AS290" s="16" t="str">
        <f t="shared" si="758"/>
        <v/>
      </c>
      <c r="AT290" s="74">
        <v>0</v>
      </c>
      <c r="AU290" s="75" t="str">
        <f t="shared" si="759"/>
        <v/>
      </c>
      <c r="AV290" s="75">
        <v>0</v>
      </c>
      <c r="AW290" s="76" t="str">
        <f t="shared" si="742"/>
        <v/>
      </c>
      <c r="AX290" s="18" t="str">
        <f t="shared" si="760"/>
        <v/>
      </c>
      <c r="AY290" s="71">
        <v>0</v>
      </c>
      <c r="AZ290" s="72" t="str">
        <f t="shared" si="761"/>
        <v/>
      </c>
      <c r="BA290" s="72">
        <v>0</v>
      </c>
      <c r="BB290" s="73" t="str">
        <f t="shared" si="743"/>
        <v/>
      </c>
      <c r="BC290" s="16" t="str">
        <f t="shared" si="762"/>
        <v/>
      </c>
    </row>
    <row r="291" spans="1:55" s="5" customFormat="1" ht="12.75" customHeight="1" thickBot="1">
      <c r="A291" s="47" t="s">
        <v>493</v>
      </c>
      <c r="B291" s="38" t="s">
        <v>158</v>
      </c>
      <c r="C291" s="9"/>
      <c r="D291" s="51" t="s">
        <v>516</v>
      </c>
      <c r="E291" s="2" t="s">
        <v>312</v>
      </c>
      <c r="F291" s="85">
        <v>0</v>
      </c>
      <c r="G291" s="85">
        <v>0</v>
      </c>
      <c r="H291" s="144">
        <v>683</v>
      </c>
      <c r="I291" s="144">
        <v>0</v>
      </c>
      <c r="J291" s="99">
        <f t="shared" si="744"/>
        <v>683</v>
      </c>
      <c r="K291" s="78">
        <v>0</v>
      </c>
      <c r="L291" s="79" t="str">
        <f t="shared" si="745"/>
        <v/>
      </c>
      <c r="M291" s="79">
        <v>0</v>
      </c>
      <c r="N291" s="80" t="str">
        <f t="shared" si="735"/>
        <v/>
      </c>
      <c r="O291" s="17" t="str">
        <f t="shared" si="746"/>
        <v/>
      </c>
      <c r="P291" s="81">
        <v>0</v>
      </c>
      <c r="Q291" s="82" t="str">
        <f t="shared" si="747"/>
        <v/>
      </c>
      <c r="R291" s="82">
        <v>0</v>
      </c>
      <c r="S291" s="83" t="str">
        <f t="shared" si="736"/>
        <v/>
      </c>
      <c r="T291" s="19" t="str">
        <f t="shared" si="748"/>
        <v/>
      </c>
      <c r="U291" s="78">
        <v>0</v>
      </c>
      <c r="V291" s="79" t="str">
        <f t="shared" si="749"/>
        <v/>
      </c>
      <c r="W291" s="79">
        <v>0</v>
      </c>
      <c r="X291" s="80" t="str">
        <f t="shared" si="737"/>
        <v/>
      </c>
      <c r="Y291" s="17" t="str">
        <f t="shared" si="750"/>
        <v/>
      </c>
      <c r="Z291" s="81">
        <v>0</v>
      </c>
      <c r="AA291" s="82" t="str">
        <f t="shared" si="751"/>
        <v/>
      </c>
      <c r="AB291" s="82">
        <v>0</v>
      </c>
      <c r="AC291" s="83" t="str">
        <f t="shared" si="738"/>
        <v/>
      </c>
      <c r="AD291" s="19" t="str">
        <f t="shared" si="752"/>
        <v/>
      </c>
      <c r="AE291" s="78">
        <v>0</v>
      </c>
      <c r="AF291" s="79" t="str">
        <f t="shared" si="753"/>
        <v/>
      </c>
      <c r="AG291" s="79">
        <v>0</v>
      </c>
      <c r="AH291" s="80" t="str">
        <f t="shared" si="739"/>
        <v/>
      </c>
      <c r="AI291" s="17" t="str">
        <f t="shared" si="754"/>
        <v/>
      </c>
      <c r="AJ291" s="81">
        <v>0</v>
      </c>
      <c r="AK291" s="82" t="str">
        <f t="shared" si="755"/>
        <v/>
      </c>
      <c r="AL291" s="82">
        <v>0</v>
      </c>
      <c r="AM291" s="83" t="str">
        <f t="shared" si="740"/>
        <v/>
      </c>
      <c r="AN291" s="19" t="str">
        <f t="shared" si="756"/>
        <v/>
      </c>
      <c r="AO291" s="78">
        <v>0</v>
      </c>
      <c r="AP291" s="79" t="str">
        <f t="shared" si="757"/>
        <v/>
      </c>
      <c r="AQ291" s="79">
        <v>0</v>
      </c>
      <c r="AR291" s="80" t="str">
        <f t="shared" si="741"/>
        <v/>
      </c>
      <c r="AS291" s="17" t="str">
        <f t="shared" si="758"/>
        <v/>
      </c>
      <c r="AT291" s="81">
        <v>0</v>
      </c>
      <c r="AU291" s="82" t="str">
        <f t="shared" si="759"/>
        <v/>
      </c>
      <c r="AV291" s="82">
        <v>0</v>
      </c>
      <c r="AW291" s="83" t="str">
        <f t="shared" si="742"/>
        <v/>
      </c>
      <c r="AX291" s="19" t="str">
        <f t="shared" si="760"/>
        <v/>
      </c>
      <c r="AY291" s="78">
        <v>0</v>
      </c>
      <c r="AZ291" s="79" t="str">
        <f t="shared" si="761"/>
        <v/>
      </c>
      <c r="BA291" s="79">
        <v>0</v>
      </c>
      <c r="BB291" s="80" t="str">
        <f t="shared" si="743"/>
        <v/>
      </c>
      <c r="BC291" s="17" t="str">
        <f t="shared" si="762"/>
        <v/>
      </c>
    </row>
  </sheetData>
  <sortState ref="A71:H84">
    <sortCondition ref="A71"/>
  </sortState>
  <conditionalFormatting sqref="F259:G259 F226:G226 F76:G93 F245:G257 F176:G197 F261:G266 F1:G6 I1:I6 I261:I266 I175:I197 F108:G108 I108 J123:J142 I164:I166 F164:G166 F170:G172 I170:I173 J148:J157 I268 F268:G268 F123:G157 I123:I157 I199:I259 F199:G212 J199:J211 F72:G74 H123:H142 H148:H157 H199:H211 H72:I93 F58:I71 F110:J121 F94:J107 F158:J163 F167:J169 F8:J57">
    <cfRule type="containsText" dxfId="432" priority="11629" operator="containsText" text="TBA">
      <formula>NOT(ISERROR(SEARCH("TBA",F1)))</formula>
    </cfRule>
  </conditionalFormatting>
  <conditionalFormatting sqref="I292:I1048576 I270:I271 I275:I276">
    <cfRule type="containsText" dxfId="431" priority="3402" operator="containsText" text="TBA">
      <formula>NOT(ISERROR(SEARCH("TBA",I270)))</formula>
    </cfRule>
  </conditionalFormatting>
  <conditionalFormatting sqref="I234">
    <cfRule type="containsText" dxfId="430" priority="3371" operator="containsText" text="TBA">
      <formula>NOT(ISERROR(SEARCH("TBA",I234)))</formula>
    </cfRule>
  </conditionalFormatting>
  <conditionalFormatting sqref="I203">
    <cfRule type="containsText" dxfId="429" priority="3374" operator="containsText" text="TBA">
      <formula>NOT(ISERROR(SEARCH("TBA",I203)))</formula>
    </cfRule>
  </conditionalFormatting>
  <conditionalFormatting sqref="I215 I1:I6 I199:I202 I270:I271 I233 I241:I242 I239 I177:I179 I123 I182:I185">
    <cfRule type="containsText" dxfId="428" priority="3380" operator="containsText" text="TBA">
      <formula>NOT(ISERROR(SEARCH("TBA",I1)))</formula>
    </cfRule>
  </conditionalFormatting>
  <conditionalFormatting sqref="I264">
    <cfRule type="containsText" dxfId="427" priority="3379" operator="containsText" text="TBA">
      <formula>NOT(ISERROR(SEARCH("TBA",I264)))</formula>
    </cfRule>
  </conditionalFormatting>
  <conditionalFormatting sqref="I257">
    <cfRule type="containsText" dxfId="426" priority="3378" operator="containsText" text="TBA">
      <formula>NOT(ISERROR(SEARCH("TBA",I257)))</formula>
    </cfRule>
  </conditionalFormatting>
  <conditionalFormatting sqref="I125">
    <cfRule type="containsText" dxfId="425" priority="3375" operator="containsText" text="TBA">
      <formula>NOT(ISERROR(SEARCH("TBA",I125)))</formula>
    </cfRule>
  </conditionalFormatting>
  <conditionalFormatting sqref="I189">
    <cfRule type="containsText" dxfId="424" priority="3373" operator="containsText" text="TBA">
      <formula>NOT(ISERROR(SEARCH("TBA",I189)))</formula>
    </cfRule>
  </conditionalFormatting>
  <conditionalFormatting sqref="I266">
    <cfRule type="containsText" dxfId="423" priority="3367" operator="containsText" text="TBA">
      <formula>NOT(ISERROR(SEARCH("TBA",I266)))</formula>
    </cfRule>
  </conditionalFormatting>
  <conditionalFormatting sqref="I265">
    <cfRule type="containsText" dxfId="422" priority="3366" operator="containsText" text="TBA">
      <formula>NOT(ISERROR(SEARCH("TBA",I265)))</formula>
    </cfRule>
  </conditionalFormatting>
  <conditionalFormatting sqref="I81">
    <cfRule type="containsText" dxfId="421" priority="3339" operator="containsText" text="TBA">
      <formula>NOT(ISERROR(SEARCH("TBA",I81)))</formula>
    </cfRule>
  </conditionalFormatting>
  <conditionalFormatting sqref="I240">
    <cfRule type="containsText" dxfId="420" priority="3352" operator="containsText" text="TBA">
      <formula>NOT(ISERROR(SEARCH("TBA",I240)))</formula>
    </cfRule>
  </conditionalFormatting>
  <conditionalFormatting sqref="I93">
    <cfRule type="containsText" dxfId="419" priority="3340" operator="containsText" text="TBA">
      <formula>NOT(ISERROR(SEARCH("TBA",I93)))</formula>
    </cfRule>
  </conditionalFormatting>
  <conditionalFormatting sqref="I238">
    <cfRule type="containsText" dxfId="418" priority="3350" operator="containsText" text="TBA">
      <formula>NOT(ISERROR(SEARCH("TBA",I238)))</formula>
    </cfRule>
  </conditionalFormatting>
  <conditionalFormatting sqref="I20">
    <cfRule type="containsText" dxfId="417" priority="3349" operator="containsText" text="TBA">
      <formula>NOT(ISERROR(SEARCH("TBA",I20)))</formula>
    </cfRule>
  </conditionalFormatting>
  <conditionalFormatting sqref="I91">
    <cfRule type="containsText" dxfId="416" priority="3348" operator="containsText" text="TBA">
      <formula>NOT(ISERROR(SEARCH("TBA",I91)))</formula>
    </cfRule>
  </conditionalFormatting>
  <conditionalFormatting sqref="I92">
    <cfRule type="containsText" dxfId="415" priority="3341" operator="containsText" text="TBA">
      <formula>NOT(ISERROR(SEARCH("TBA",I92)))</formula>
    </cfRule>
  </conditionalFormatting>
  <conditionalFormatting sqref="I269">
    <cfRule type="containsText" dxfId="414" priority="3336" operator="containsText" text="TBA">
      <formula>NOT(ISERROR(SEARCH("TBA",I269)))</formula>
    </cfRule>
  </conditionalFormatting>
  <conditionalFormatting sqref="I260">
    <cfRule type="containsText" dxfId="413" priority="3334" operator="containsText" text="TBA">
      <formula>NOT(ISERROR(SEARCH("TBA",I260)))</formula>
    </cfRule>
  </conditionalFormatting>
  <conditionalFormatting sqref="F231">
    <cfRule type="containsText" dxfId="412" priority="2765" operator="containsText" text="TBA">
      <formula>NOT(ISERROR(SEARCH("TBA",F231)))</formula>
    </cfRule>
  </conditionalFormatting>
  <conditionalFormatting sqref="F243">
    <cfRule type="containsText" dxfId="411" priority="2764" operator="containsText" text="TBA">
      <formula>NOT(ISERROR(SEARCH("TBA",F243)))</formula>
    </cfRule>
  </conditionalFormatting>
  <conditionalFormatting sqref="I244">
    <cfRule type="containsText" dxfId="410" priority="2967" operator="containsText" text="TBA">
      <formula>NOT(ISERROR(SEARCH("TBA",I244)))</formula>
    </cfRule>
  </conditionalFormatting>
  <conditionalFormatting sqref="G175">
    <cfRule type="containsText" dxfId="409" priority="2721" operator="containsText" text="TBA">
      <formula>NOT(ISERROR(SEARCH("TBA",G175)))</formula>
    </cfRule>
  </conditionalFormatting>
  <conditionalFormatting sqref="G173">
    <cfRule type="containsText" dxfId="408" priority="2720" operator="containsText" text="TBA">
      <formula>NOT(ISERROR(SEARCH("TBA",G173)))</formula>
    </cfRule>
  </conditionalFormatting>
  <conditionalFormatting sqref="I224">
    <cfRule type="containsText" dxfId="407" priority="2917" operator="containsText" text="TBA">
      <formula>NOT(ISERROR(SEARCH("TBA",I224)))</formula>
    </cfRule>
  </conditionalFormatting>
  <conditionalFormatting sqref="I229">
    <cfRule type="containsText" dxfId="406" priority="2905" operator="containsText" text="TBA">
      <formula>NOT(ISERROR(SEARCH("TBA",I229)))</formula>
    </cfRule>
  </conditionalFormatting>
  <conditionalFormatting sqref="F218">
    <cfRule type="containsText" dxfId="405" priority="2760" operator="containsText" text="TBA">
      <formula>NOT(ISERROR(SEARCH("TBA",F218)))</formula>
    </cfRule>
  </conditionalFormatting>
  <conditionalFormatting sqref="I232">
    <cfRule type="containsText" dxfId="404" priority="2893" operator="containsText" text="TBA">
      <formula>NOT(ISERROR(SEARCH("TBA",I232)))</formula>
    </cfRule>
  </conditionalFormatting>
  <conditionalFormatting sqref="F227">
    <cfRule type="containsText" dxfId="403" priority="2759" operator="containsText" text="TBA">
      <formula>NOT(ISERROR(SEARCH("TBA",F227)))</formula>
    </cfRule>
  </conditionalFormatting>
  <conditionalFormatting sqref="I213">
    <cfRule type="containsText" dxfId="402" priority="2881" operator="containsText" text="TBA">
      <formula>NOT(ISERROR(SEARCH("TBA",I213)))</formula>
    </cfRule>
  </conditionalFormatting>
  <conditionalFormatting sqref="I173">
    <cfRule type="containsText" dxfId="401" priority="2856" operator="containsText" text="TBA">
      <formula>NOT(ISERROR(SEARCH("TBA",I173)))</formula>
    </cfRule>
  </conditionalFormatting>
  <conditionalFormatting sqref="I175">
    <cfRule type="containsText" dxfId="400" priority="2867" operator="containsText" text="TBA">
      <formula>NOT(ISERROR(SEARCH("TBA",I175)))</formula>
    </cfRule>
  </conditionalFormatting>
  <conditionalFormatting sqref="G231">
    <cfRule type="containsText" dxfId="399" priority="2736" operator="containsText" text="TBA">
      <formula>NOT(ISERROR(SEARCH("TBA",G231)))</formula>
    </cfRule>
  </conditionalFormatting>
  <conditionalFormatting sqref="G218">
    <cfRule type="containsText" dxfId="398" priority="2731" operator="containsText" text="TBA">
      <formula>NOT(ISERROR(SEARCH("TBA",G218)))</formula>
    </cfRule>
  </conditionalFormatting>
  <conditionalFormatting sqref="G227">
    <cfRule type="containsText" dxfId="397" priority="2730" operator="containsText" text="TBA">
      <formula>NOT(ISERROR(SEARCH("TBA",G227)))</formula>
    </cfRule>
  </conditionalFormatting>
  <conditionalFormatting sqref="G228">
    <cfRule type="containsText" dxfId="396" priority="2729" operator="containsText" text="TBA">
      <formula>NOT(ISERROR(SEARCH("TBA",G228)))</formula>
    </cfRule>
  </conditionalFormatting>
  <conditionalFormatting sqref="G214">
    <cfRule type="containsText" dxfId="395" priority="2728" operator="containsText" text="TBA">
      <formula>NOT(ISERROR(SEARCH("TBA",G214)))</formula>
    </cfRule>
  </conditionalFormatting>
  <conditionalFormatting sqref="G224">
    <cfRule type="containsText" dxfId="394" priority="2726" operator="containsText" text="TBA">
      <formula>NOT(ISERROR(SEARCH("TBA",G224)))</formula>
    </cfRule>
  </conditionalFormatting>
  <conditionalFormatting sqref="G229">
    <cfRule type="containsText" dxfId="393" priority="2725" operator="containsText" text="TBA">
      <formula>NOT(ISERROR(SEARCH("TBA",G229)))</formula>
    </cfRule>
  </conditionalFormatting>
  <conditionalFormatting sqref="G232">
    <cfRule type="containsText" dxfId="392" priority="2724" operator="containsText" text="TBA">
      <formula>NOT(ISERROR(SEARCH("TBA",G232)))</formula>
    </cfRule>
  </conditionalFormatting>
  <conditionalFormatting sqref="G213">
    <cfRule type="containsText" dxfId="391" priority="2723" operator="containsText" text="TBA">
      <formula>NOT(ISERROR(SEARCH("TBA",G213)))</formula>
    </cfRule>
  </conditionalFormatting>
  <conditionalFormatting sqref="I221">
    <cfRule type="containsText" dxfId="390" priority="3354" operator="containsText" text="TBA">
      <formula>NOT(ISERROR(SEARCH("TBA",I221)))</formula>
    </cfRule>
  </conditionalFormatting>
  <conditionalFormatting sqref="I269">
    <cfRule type="containsText" dxfId="389" priority="3335" operator="containsText" text="TBA">
      <formula>NOT(ISERROR(SEARCH("TBA",I269)))</formula>
    </cfRule>
  </conditionalFormatting>
  <conditionalFormatting sqref="I218">
    <cfRule type="containsText" dxfId="388" priority="2933" operator="containsText" text="TBA">
      <formula>NOT(ISERROR(SEARCH("TBA",I218)))</formula>
    </cfRule>
  </conditionalFormatting>
  <conditionalFormatting sqref="F292:F1048576 F233:F242 F270:F271 F219:F223 F230 F215 F275:F276">
    <cfRule type="containsText" dxfId="387" priority="2769" operator="containsText" text="TBA">
      <formula>NOT(ISERROR(SEARCH("TBA",F215)))</formula>
    </cfRule>
  </conditionalFormatting>
  <conditionalFormatting sqref="F269">
    <cfRule type="containsText" dxfId="386" priority="2768" operator="containsText" text="TBA">
      <formula>NOT(ISERROR(SEARCH("TBA",F269)))</formula>
    </cfRule>
  </conditionalFormatting>
  <conditionalFormatting sqref="F260">
    <cfRule type="containsText" dxfId="385" priority="2767" operator="containsText" text="TBA">
      <formula>NOT(ISERROR(SEARCH("TBA",F260)))</formula>
    </cfRule>
  </conditionalFormatting>
  <conditionalFormatting sqref="F244">
    <cfRule type="containsText" dxfId="384" priority="2763" operator="containsText" text="TBA">
      <formula>NOT(ISERROR(SEARCH("TBA",F244)))</formula>
    </cfRule>
  </conditionalFormatting>
  <conditionalFormatting sqref="F228">
    <cfRule type="containsText" dxfId="383" priority="2758" operator="containsText" text="TBA">
      <formula>NOT(ISERROR(SEARCH("TBA",F228)))</formula>
    </cfRule>
  </conditionalFormatting>
  <conditionalFormatting sqref="F214">
    <cfRule type="containsText" dxfId="382" priority="2757" operator="containsText" text="TBA">
      <formula>NOT(ISERROR(SEARCH("TBA",F214)))</formula>
    </cfRule>
  </conditionalFormatting>
  <conditionalFormatting sqref="G260">
    <cfRule type="containsText" dxfId="381" priority="2738" operator="containsText" text="TBA">
      <formula>NOT(ISERROR(SEARCH("TBA",G260)))</formula>
    </cfRule>
  </conditionalFormatting>
  <conditionalFormatting sqref="F224">
    <cfRule type="containsText" dxfId="380" priority="2755" operator="containsText" text="TBA">
      <formula>NOT(ISERROR(SEARCH("TBA",F224)))</formula>
    </cfRule>
  </conditionalFormatting>
  <conditionalFormatting sqref="F229">
    <cfRule type="containsText" dxfId="379" priority="2754" operator="containsText" text="TBA">
      <formula>NOT(ISERROR(SEARCH("TBA",F229)))</formula>
    </cfRule>
  </conditionalFormatting>
  <conditionalFormatting sqref="F232">
    <cfRule type="containsText" dxfId="378" priority="2753" operator="containsText" text="TBA">
      <formula>NOT(ISERROR(SEARCH("TBA",F232)))</formula>
    </cfRule>
  </conditionalFormatting>
  <conditionalFormatting sqref="F213">
    <cfRule type="containsText" dxfId="377" priority="2752" operator="containsText" text="TBA">
      <formula>NOT(ISERROR(SEARCH("TBA",F213)))</formula>
    </cfRule>
  </conditionalFormatting>
  <conditionalFormatting sqref="F175">
    <cfRule type="containsText" dxfId="376" priority="2750" operator="containsText" text="TBA">
      <formula>NOT(ISERROR(SEARCH("TBA",F175)))</formula>
    </cfRule>
  </conditionalFormatting>
  <conditionalFormatting sqref="F173">
    <cfRule type="containsText" dxfId="375" priority="2749" operator="containsText" text="TBA">
      <formula>NOT(ISERROR(SEARCH("TBA",F173)))</formula>
    </cfRule>
  </conditionalFormatting>
  <conditionalFormatting sqref="G292:G1048576 G233:G242 G270:G271 G219:G223 G230 G215 G275:G276">
    <cfRule type="containsText" dxfId="374" priority="2740" operator="containsText" text="TBA">
      <formula>NOT(ISERROR(SEARCH("TBA",G215)))</formula>
    </cfRule>
  </conditionalFormatting>
  <conditionalFormatting sqref="G269">
    <cfRule type="containsText" dxfId="373" priority="2739" operator="containsText" text="TBA">
      <formula>NOT(ISERROR(SEARCH("TBA",G269)))</formula>
    </cfRule>
  </conditionalFormatting>
  <conditionalFormatting sqref="G243">
    <cfRule type="containsText" dxfId="372" priority="2735" operator="containsText" text="TBA">
      <formula>NOT(ISERROR(SEARCH("TBA",G243)))</formula>
    </cfRule>
  </conditionalFormatting>
  <conditionalFormatting sqref="G244">
    <cfRule type="containsText" dxfId="371" priority="2734" operator="containsText" text="TBA">
      <formula>NOT(ISERROR(SEARCH("TBA",G244)))</formula>
    </cfRule>
  </conditionalFormatting>
  <conditionalFormatting sqref="I258">
    <cfRule type="containsText" dxfId="370" priority="2610" operator="containsText" text="TBA">
      <formula>NOT(ISERROR(SEARCH("TBA",I258)))</formula>
    </cfRule>
  </conditionalFormatting>
  <conditionalFormatting sqref="F258">
    <cfRule type="containsText" dxfId="369" priority="2609" operator="containsText" text="TBA">
      <formula>NOT(ISERROR(SEARCH("TBA",F258)))</formula>
    </cfRule>
  </conditionalFormatting>
  <conditionalFormatting sqref="G258">
    <cfRule type="containsText" dxfId="368" priority="2608" operator="containsText" text="TBA">
      <formula>NOT(ISERROR(SEARCH("TBA",G258)))</formula>
    </cfRule>
  </conditionalFormatting>
  <conditionalFormatting sqref="I216">
    <cfRule type="containsText" dxfId="367" priority="1844" operator="containsText" text="TBA">
      <formula>NOT(ISERROR(SEARCH("TBA",I216)))</formula>
    </cfRule>
  </conditionalFormatting>
  <conditionalFormatting sqref="F216">
    <cfRule type="containsText" dxfId="366" priority="1843" operator="containsText" text="TBA">
      <formula>NOT(ISERROR(SEARCH("TBA",F216)))</formula>
    </cfRule>
  </conditionalFormatting>
  <conditionalFormatting sqref="G216">
    <cfRule type="containsText" dxfId="365" priority="1842" operator="containsText" text="TBA">
      <formula>NOT(ISERROR(SEARCH("TBA",G216)))</formula>
    </cfRule>
  </conditionalFormatting>
  <conditionalFormatting sqref="I217">
    <cfRule type="containsText" dxfId="364" priority="1826" operator="containsText" text="TBA">
      <formula>NOT(ISERROR(SEARCH("TBA",I217)))</formula>
    </cfRule>
  </conditionalFormatting>
  <conditionalFormatting sqref="F217">
    <cfRule type="containsText" dxfId="363" priority="1825" operator="containsText" text="TBA">
      <formula>NOT(ISERROR(SEARCH("TBA",F217)))</formula>
    </cfRule>
  </conditionalFormatting>
  <conditionalFormatting sqref="G217">
    <cfRule type="containsText" dxfId="362" priority="1824" operator="containsText" text="TBA">
      <formula>NOT(ISERROR(SEARCH("TBA",G217)))</formula>
    </cfRule>
  </conditionalFormatting>
  <conditionalFormatting sqref="F122">
    <cfRule type="containsText" dxfId="361" priority="1366" operator="containsText" text="TBA">
      <formula>NOT(ISERROR(SEARCH("TBA",F122)))</formula>
    </cfRule>
  </conditionalFormatting>
  <conditionalFormatting sqref="G122">
    <cfRule type="containsText" dxfId="360" priority="1365" operator="containsText" text="TBA">
      <formula>NOT(ISERROR(SEARCH("TBA",G122)))</formula>
    </cfRule>
  </conditionalFormatting>
  <conditionalFormatting sqref="I122">
    <cfRule type="containsText" dxfId="359" priority="1381" operator="containsText" text="TBA">
      <formula>NOT(ISERROR(SEARCH("TBA",I122)))</formula>
    </cfRule>
  </conditionalFormatting>
  <conditionalFormatting sqref="I122">
    <cfRule type="containsText" dxfId="358" priority="1382" operator="containsText" text="TBA">
      <formula>NOT(ISERROR(SEARCH("TBA",I122)))</formula>
    </cfRule>
  </conditionalFormatting>
  <conditionalFormatting sqref="C77 C173:C175 C275:C277 C16:C21 C66:C73 C34 C292:C1048576 C108 C43:C57 C98:C100 C102:C105 C110:C114 C177:C179 C182:C185 C31 C40:C41 C36:C38 C1:C8 C10 C12:C14 C158:C169 C23:C28 C268:C271 C199:C204 C79:C96 C118:C152 C187:C197 C206:C224 C226:C266">
    <cfRule type="containsText" dxfId="357" priority="1351" operator="containsText" text="Phasing">
      <formula>NOT(ISERROR(SEARCH("Phasing",C1)))</formula>
    </cfRule>
    <cfRule type="containsText" dxfId="356" priority="1352" operator="containsText" text="Disc">
      <formula>NOT(ISERROR(SEARCH("Disc",C1)))</formula>
    </cfRule>
    <cfRule type="containsText" dxfId="355" priority="1353" operator="containsText" text="EOL">
      <formula>NOT(ISERROR(SEARCH("EOL",C1)))</formula>
    </cfRule>
    <cfRule type="containsText" dxfId="354" priority="1354" operator="containsText" text="NEW">
      <formula>NOT(ISERROR(SEARCH("NEW",C1)))</formula>
    </cfRule>
  </conditionalFormatting>
  <conditionalFormatting sqref="C15">
    <cfRule type="containsText" dxfId="353" priority="1330" operator="containsText" text="Phasing">
      <formula>NOT(ISERROR(SEARCH("Phasing",C15)))</formula>
    </cfRule>
    <cfRule type="containsText" dxfId="352" priority="1331" operator="containsText" text="Disc">
      <formula>NOT(ISERROR(SEARCH("Disc",C15)))</formula>
    </cfRule>
    <cfRule type="containsText" dxfId="351" priority="1332" operator="containsText" text="EOL">
      <formula>NOT(ISERROR(SEARCH("EOL",C15)))</formula>
    </cfRule>
    <cfRule type="containsText" dxfId="350" priority="1333" operator="containsText" text="NEW">
      <formula>NOT(ISERROR(SEARCH("NEW",C15)))</formula>
    </cfRule>
  </conditionalFormatting>
  <conditionalFormatting sqref="I15">
    <cfRule type="containsText" dxfId="349" priority="1322" operator="containsText" text="TBA">
      <formula>NOT(ISERROR(SEARCH("TBA",I15)))</formula>
    </cfRule>
  </conditionalFormatting>
  <conditionalFormatting sqref="C205">
    <cfRule type="containsText" dxfId="348" priority="1302" operator="containsText" text="Phasing">
      <formula>NOT(ISERROR(SEARCH("Phasing",C205)))</formula>
    </cfRule>
    <cfRule type="containsText" dxfId="347" priority="1303" operator="containsText" text="Disc">
      <formula>NOT(ISERROR(SEARCH("Disc",C205)))</formula>
    </cfRule>
    <cfRule type="containsText" dxfId="346" priority="1304" operator="containsText" text="EOL">
      <formula>NOT(ISERROR(SEARCH("EOL",C205)))</formula>
    </cfRule>
    <cfRule type="containsText" dxfId="345" priority="1305" operator="containsText" text="NEW">
      <formula>NOT(ISERROR(SEARCH("NEW",C205)))</formula>
    </cfRule>
  </conditionalFormatting>
  <conditionalFormatting sqref="C9">
    <cfRule type="containsText" dxfId="344" priority="1286" operator="containsText" text="Phasing">
      <formula>NOT(ISERROR(SEARCH("Phasing",C9)))</formula>
    </cfRule>
    <cfRule type="containsText" dxfId="343" priority="1287" operator="containsText" text="Disc">
      <formula>NOT(ISERROR(SEARCH("Disc",C9)))</formula>
    </cfRule>
    <cfRule type="containsText" dxfId="342" priority="1288" operator="containsText" text="EOL">
      <formula>NOT(ISERROR(SEARCH("EOL",C9)))</formula>
    </cfRule>
    <cfRule type="containsText" dxfId="341" priority="1289" operator="containsText" text="NEW">
      <formula>NOT(ISERROR(SEARCH("NEW",C9)))</formula>
    </cfRule>
  </conditionalFormatting>
  <conditionalFormatting sqref="C58">
    <cfRule type="containsText" dxfId="340" priority="1266" operator="containsText" text="Phasing">
      <formula>NOT(ISERROR(SEARCH("Phasing",C58)))</formula>
    </cfRule>
    <cfRule type="containsText" dxfId="339" priority="1267" operator="containsText" text="Disc">
      <formula>NOT(ISERROR(SEARCH("Disc",C58)))</formula>
    </cfRule>
    <cfRule type="containsText" dxfId="338" priority="1268" operator="containsText" text="EOL">
      <formula>NOT(ISERROR(SEARCH("EOL",C58)))</formula>
    </cfRule>
    <cfRule type="containsText" dxfId="337" priority="1269" operator="containsText" text="NEW">
      <formula>NOT(ISERROR(SEARCH("NEW",C58)))</formula>
    </cfRule>
  </conditionalFormatting>
  <conditionalFormatting sqref="C97">
    <cfRule type="containsText" dxfId="336" priority="1184" operator="containsText" text="Phasing">
      <formula>NOT(ISERROR(SEARCH("Phasing",C97)))</formula>
    </cfRule>
    <cfRule type="containsText" dxfId="335" priority="1185" operator="containsText" text="Disc">
      <formula>NOT(ISERROR(SEARCH("Disc",C97)))</formula>
    </cfRule>
    <cfRule type="containsText" dxfId="334" priority="1186" operator="containsText" text="EOL">
      <formula>NOT(ISERROR(SEARCH("EOL",C97)))</formula>
    </cfRule>
    <cfRule type="containsText" dxfId="333" priority="1187" operator="containsText" text="NEW">
      <formula>NOT(ISERROR(SEARCH("NEW",C97)))</formula>
    </cfRule>
  </conditionalFormatting>
  <conditionalFormatting sqref="C107">
    <cfRule type="containsText" dxfId="332" priority="1204" operator="containsText" text="Phasing">
      <formula>NOT(ISERROR(SEARCH("Phasing",C107)))</formula>
    </cfRule>
    <cfRule type="containsText" dxfId="331" priority="1205" operator="containsText" text="Disc">
      <formula>NOT(ISERROR(SEARCH("Disc",C107)))</formula>
    </cfRule>
    <cfRule type="containsText" dxfId="330" priority="1206" operator="containsText" text="EOL">
      <formula>NOT(ISERROR(SEARCH("EOL",C107)))</formula>
    </cfRule>
    <cfRule type="containsText" dxfId="329" priority="1207" operator="containsText" text="NEW">
      <formula>NOT(ISERROR(SEARCH("NEW",C107)))</formula>
    </cfRule>
  </conditionalFormatting>
  <conditionalFormatting sqref="C225">
    <cfRule type="containsText" dxfId="328" priority="1121" operator="containsText" text="Phasing">
      <formula>NOT(ISERROR(SEARCH("Phasing",C225)))</formula>
    </cfRule>
    <cfRule type="containsText" dxfId="327" priority="1122" operator="containsText" text="Disc">
      <formula>NOT(ISERROR(SEARCH("Disc",C225)))</formula>
    </cfRule>
    <cfRule type="containsText" dxfId="326" priority="1123" operator="containsText" text="EOL">
      <formula>NOT(ISERROR(SEARCH("EOL",C225)))</formula>
    </cfRule>
    <cfRule type="containsText" dxfId="325" priority="1124" operator="containsText" text="NEW">
      <formula>NOT(ISERROR(SEARCH("NEW",C225)))</formula>
    </cfRule>
  </conditionalFormatting>
  <conditionalFormatting sqref="F225">
    <cfRule type="containsText" dxfId="324" priority="1118" operator="containsText" text="TBA">
      <formula>NOT(ISERROR(SEARCH("TBA",F225)))</formula>
    </cfRule>
  </conditionalFormatting>
  <conditionalFormatting sqref="G225">
    <cfRule type="containsText" dxfId="323" priority="1117" operator="containsText" text="TBA">
      <formula>NOT(ISERROR(SEARCH("TBA",G225)))</formula>
    </cfRule>
  </conditionalFormatting>
  <conditionalFormatting sqref="C78">
    <cfRule type="containsText" dxfId="322" priority="1111" operator="containsText" text="Phasing">
      <formula>NOT(ISERROR(SEARCH("Phasing",C78)))</formula>
    </cfRule>
    <cfRule type="containsText" dxfId="321" priority="1112" operator="containsText" text="Disc">
      <formula>NOT(ISERROR(SEARCH("Disc",C78)))</formula>
    </cfRule>
    <cfRule type="containsText" dxfId="320" priority="1113" operator="containsText" text="EOL">
      <formula>NOT(ISERROR(SEARCH("EOL",C78)))</formula>
    </cfRule>
    <cfRule type="containsText" dxfId="319" priority="1114" operator="containsText" text="NEW">
      <formula>NOT(ISERROR(SEARCH("NEW",C78)))</formula>
    </cfRule>
  </conditionalFormatting>
  <conditionalFormatting sqref="C176">
    <cfRule type="containsText" dxfId="318" priority="1105" operator="containsText" text="Phasing">
      <formula>NOT(ISERROR(SEARCH("Phasing",C176)))</formula>
    </cfRule>
    <cfRule type="containsText" dxfId="317" priority="1106" operator="containsText" text="Disc">
      <formula>NOT(ISERROR(SEARCH("Disc",C176)))</formula>
    </cfRule>
    <cfRule type="containsText" dxfId="316" priority="1107" operator="containsText" text="EOL">
      <formula>NOT(ISERROR(SEARCH("EOL",C176)))</formula>
    </cfRule>
    <cfRule type="containsText" dxfId="315" priority="1108" operator="containsText" text="NEW">
      <formula>NOT(ISERROR(SEARCH("NEW",C176)))</formula>
    </cfRule>
  </conditionalFormatting>
  <conditionalFormatting sqref="I176">
    <cfRule type="containsText" dxfId="314" priority="1102" operator="containsText" text="TBA">
      <formula>NOT(ISERROR(SEARCH("TBA",I176)))</formula>
    </cfRule>
  </conditionalFormatting>
  <conditionalFormatting sqref="C181">
    <cfRule type="containsText" dxfId="313" priority="1097" operator="containsText" text="Phasing">
      <formula>NOT(ISERROR(SEARCH("Phasing",C181)))</formula>
    </cfRule>
    <cfRule type="containsText" dxfId="312" priority="1098" operator="containsText" text="Disc">
      <formula>NOT(ISERROR(SEARCH("Disc",C181)))</formula>
    </cfRule>
    <cfRule type="containsText" dxfId="311" priority="1099" operator="containsText" text="EOL">
      <formula>NOT(ISERROR(SEARCH("EOL",C181)))</formula>
    </cfRule>
    <cfRule type="containsText" dxfId="310" priority="1100" operator="containsText" text="NEW">
      <formula>NOT(ISERROR(SEARCH("NEW",C181)))</formula>
    </cfRule>
  </conditionalFormatting>
  <conditionalFormatting sqref="I181">
    <cfRule type="containsText" dxfId="309" priority="1092" operator="containsText" text="TBA">
      <formula>NOT(ISERROR(SEARCH("TBA",I181)))</formula>
    </cfRule>
  </conditionalFormatting>
  <conditionalFormatting sqref="I65">
    <cfRule type="containsText" dxfId="308" priority="1044" operator="containsText" text="TBA">
      <formula>NOT(ISERROR(SEARCH("TBA",I65)))</formula>
    </cfRule>
  </conditionalFormatting>
  <conditionalFormatting sqref="C65">
    <cfRule type="containsText" dxfId="307" priority="1046" operator="containsText" text="Phasing">
      <formula>NOT(ISERROR(SEARCH("Phasing",C65)))</formula>
    </cfRule>
    <cfRule type="containsText" dxfId="306" priority="1047" operator="containsText" text="Disc">
      <formula>NOT(ISERROR(SEARCH("Disc",C65)))</formula>
    </cfRule>
    <cfRule type="containsText" dxfId="305" priority="1048" operator="containsText" text="EOL">
      <formula>NOT(ISERROR(SEARCH("EOL",C65)))</formula>
    </cfRule>
    <cfRule type="containsText" dxfId="304" priority="1049" operator="containsText" text="NEW">
      <formula>NOT(ISERROR(SEARCH("NEW",C65)))</formula>
    </cfRule>
  </conditionalFormatting>
  <conditionalFormatting sqref="C153">
    <cfRule type="containsText" dxfId="303" priority="1027" operator="containsText" text="Phasing">
      <formula>NOT(ISERROR(SEARCH("Phasing",C153)))</formula>
    </cfRule>
    <cfRule type="containsText" dxfId="302" priority="1028" operator="containsText" text="Disc">
      <formula>NOT(ISERROR(SEARCH("Disc",C153)))</formula>
    </cfRule>
    <cfRule type="containsText" dxfId="301" priority="1029" operator="containsText" text="EOL">
      <formula>NOT(ISERROR(SEARCH("EOL",C153)))</formula>
    </cfRule>
    <cfRule type="containsText" dxfId="300" priority="1030" operator="containsText" text="NEW">
      <formula>NOT(ISERROR(SEARCH("NEW",C153)))</formula>
    </cfRule>
  </conditionalFormatting>
  <conditionalFormatting sqref="C154">
    <cfRule type="containsText" dxfId="299" priority="1023" operator="containsText" text="Phasing">
      <formula>NOT(ISERROR(SEARCH("Phasing",C154)))</formula>
    </cfRule>
    <cfRule type="containsText" dxfId="298" priority="1024" operator="containsText" text="Disc">
      <formula>NOT(ISERROR(SEARCH("Disc",C154)))</formula>
    </cfRule>
    <cfRule type="containsText" dxfId="297" priority="1025" operator="containsText" text="EOL">
      <formula>NOT(ISERROR(SEARCH("EOL",C154)))</formula>
    </cfRule>
    <cfRule type="containsText" dxfId="296" priority="1026" operator="containsText" text="NEW">
      <formula>NOT(ISERROR(SEARCH("NEW",C154)))</formula>
    </cfRule>
  </conditionalFormatting>
  <conditionalFormatting sqref="C155">
    <cfRule type="containsText" dxfId="295" priority="1019" operator="containsText" text="Phasing">
      <formula>NOT(ISERROR(SEARCH("Phasing",C155)))</formula>
    </cfRule>
    <cfRule type="containsText" dxfId="294" priority="1020" operator="containsText" text="Disc">
      <formula>NOT(ISERROR(SEARCH("Disc",C155)))</formula>
    </cfRule>
    <cfRule type="containsText" dxfId="293" priority="1021" operator="containsText" text="EOL">
      <formula>NOT(ISERROR(SEARCH("EOL",C155)))</formula>
    </cfRule>
    <cfRule type="containsText" dxfId="292" priority="1022" operator="containsText" text="NEW">
      <formula>NOT(ISERROR(SEARCH("NEW",C155)))</formula>
    </cfRule>
  </conditionalFormatting>
  <conditionalFormatting sqref="C156">
    <cfRule type="containsText" dxfId="291" priority="1015" operator="containsText" text="Phasing">
      <formula>NOT(ISERROR(SEARCH("Phasing",C156)))</formula>
    </cfRule>
    <cfRule type="containsText" dxfId="290" priority="1016" operator="containsText" text="Disc">
      <formula>NOT(ISERROR(SEARCH("Disc",C156)))</formula>
    </cfRule>
    <cfRule type="containsText" dxfId="289" priority="1017" operator="containsText" text="EOL">
      <formula>NOT(ISERROR(SEARCH("EOL",C156)))</formula>
    </cfRule>
    <cfRule type="containsText" dxfId="288" priority="1018" operator="containsText" text="NEW">
      <formula>NOT(ISERROR(SEARCH("NEW",C156)))</formula>
    </cfRule>
  </conditionalFormatting>
  <conditionalFormatting sqref="C157">
    <cfRule type="containsText" dxfId="287" priority="1011" operator="containsText" text="Phasing">
      <formula>NOT(ISERROR(SEARCH("Phasing",C157)))</formula>
    </cfRule>
    <cfRule type="containsText" dxfId="286" priority="1012" operator="containsText" text="Disc">
      <formula>NOT(ISERROR(SEARCH("Disc",C157)))</formula>
    </cfRule>
    <cfRule type="containsText" dxfId="285" priority="1013" operator="containsText" text="EOL">
      <formula>NOT(ISERROR(SEARCH("EOL",C157)))</formula>
    </cfRule>
    <cfRule type="containsText" dxfId="284" priority="1014" operator="containsText" text="NEW">
      <formula>NOT(ISERROR(SEARCH("NEW",C157)))</formula>
    </cfRule>
  </conditionalFormatting>
  <conditionalFormatting sqref="C63">
    <cfRule type="containsText" dxfId="283" priority="1007" operator="containsText" text="Phasing">
      <formula>NOT(ISERROR(SEARCH("Phasing",C63)))</formula>
    </cfRule>
    <cfRule type="containsText" dxfId="282" priority="1008" operator="containsText" text="Disc">
      <formula>NOT(ISERROR(SEARCH("Disc",C63)))</formula>
    </cfRule>
    <cfRule type="containsText" dxfId="281" priority="1009" operator="containsText" text="EOL">
      <formula>NOT(ISERROR(SEARCH("EOL",C63)))</formula>
    </cfRule>
    <cfRule type="containsText" dxfId="280" priority="1010" operator="containsText" text="NEW">
      <formula>NOT(ISERROR(SEARCH("NEW",C63)))</formula>
    </cfRule>
  </conditionalFormatting>
  <conditionalFormatting sqref="I180">
    <cfRule type="containsText" dxfId="279" priority="996" operator="containsText" text="TBA">
      <formula>NOT(ISERROR(SEARCH("TBA",I180)))</formula>
    </cfRule>
  </conditionalFormatting>
  <conditionalFormatting sqref="C180">
    <cfRule type="containsText" dxfId="278" priority="992" operator="containsText" text="Phasing">
      <formula>NOT(ISERROR(SEARCH("Phasing",C180)))</formula>
    </cfRule>
    <cfRule type="containsText" dxfId="277" priority="993" operator="containsText" text="Disc">
      <formula>NOT(ISERROR(SEARCH("Disc",C180)))</formula>
    </cfRule>
    <cfRule type="containsText" dxfId="276" priority="994" operator="containsText" text="EOL">
      <formula>NOT(ISERROR(SEARCH("EOL",C180)))</formula>
    </cfRule>
    <cfRule type="containsText" dxfId="275" priority="995" operator="containsText" text="NEW">
      <formula>NOT(ISERROR(SEARCH("NEW",C180)))</formula>
    </cfRule>
  </conditionalFormatting>
  <conditionalFormatting sqref="I186">
    <cfRule type="containsText" dxfId="274" priority="990" operator="containsText" text="TBA">
      <formula>NOT(ISERROR(SEARCH("TBA",I186)))</formula>
    </cfRule>
  </conditionalFormatting>
  <conditionalFormatting sqref="C186">
    <cfRule type="containsText" dxfId="273" priority="986" operator="containsText" text="Phasing">
      <formula>NOT(ISERROR(SEARCH("Phasing",C186)))</formula>
    </cfRule>
    <cfRule type="containsText" dxfId="272" priority="987" operator="containsText" text="Disc">
      <formula>NOT(ISERROR(SEARCH("Disc",C186)))</formula>
    </cfRule>
    <cfRule type="containsText" dxfId="271" priority="988" operator="containsText" text="EOL">
      <formula>NOT(ISERROR(SEARCH("EOL",C186)))</formula>
    </cfRule>
    <cfRule type="containsText" dxfId="270" priority="989" operator="containsText" text="NEW">
      <formula>NOT(ISERROR(SEARCH("NEW",C186)))</formula>
    </cfRule>
  </conditionalFormatting>
  <conditionalFormatting sqref="C29">
    <cfRule type="containsText" dxfId="269" priority="938" operator="containsText" text="Phasing">
      <formula>NOT(ISERROR(SEARCH("Phasing",C29)))</formula>
    </cfRule>
    <cfRule type="containsText" dxfId="268" priority="939" operator="containsText" text="Disc">
      <formula>NOT(ISERROR(SEARCH("Disc",C29)))</formula>
    </cfRule>
    <cfRule type="containsText" dxfId="267" priority="940" operator="containsText" text="EOL">
      <formula>NOT(ISERROR(SEARCH("EOL",C29)))</formula>
    </cfRule>
    <cfRule type="containsText" dxfId="266" priority="941" operator="containsText" text="NEW">
      <formula>NOT(ISERROR(SEARCH("NEW",C29)))</formula>
    </cfRule>
  </conditionalFormatting>
  <conditionalFormatting sqref="G274">
    <cfRule type="containsText" dxfId="265" priority="882" operator="containsText" text="TBA">
      <formula>NOT(ISERROR(SEARCH("TBA",G274)))</formula>
    </cfRule>
  </conditionalFormatting>
  <conditionalFormatting sqref="C274">
    <cfRule type="containsText" dxfId="264" priority="878" operator="containsText" text="Phasing">
      <formula>NOT(ISERROR(SEARCH("Phasing",C274)))</formula>
    </cfRule>
    <cfRule type="containsText" dxfId="263" priority="879" operator="containsText" text="Disc">
      <formula>NOT(ISERROR(SEARCH("Disc",C274)))</formula>
    </cfRule>
    <cfRule type="containsText" dxfId="262" priority="880" operator="containsText" text="EOL">
      <formula>NOT(ISERROR(SEARCH("EOL",C274)))</formula>
    </cfRule>
    <cfRule type="containsText" dxfId="261" priority="881" operator="containsText" text="NEW">
      <formula>NOT(ISERROR(SEARCH("NEW",C274)))</formula>
    </cfRule>
  </conditionalFormatting>
  <conditionalFormatting sqref="I274">
    <cfRule type="containsText" dxfId="260" priority="901" operator="containsText" text="TBA">
      <formula>NOT(ISERROR(SEARCH("TBA",I274)))</formula>
    </cfRule>
  </conditionalFormatting>
  <conditionalFormatting sqref="I272">
    <cfRule type="containsText" dxfId="259" priority="876" operator="containsText" text="TBA">
      <formula>NOT(ISERROR(SEARCH("TBA",I272)))</formula>
    </cfRule>
  </conditionalFormatting>
  <conditionalFormatting sqref="I274">
    <cfRule type="containsText" dxfId="258" priority="898" operator="containsText" text="TBA">
      <formula>NOT(ISERROR(SEARCH("TBA",I274)))</formula>
    </cfRule>
  </conditionalFormatting>
  <conditionalFormatting sqref="F274">
    <cfRule type="containsText" dxfId="257" priority="883" operator="containsText" text="TBA">
      <formula>NOT(ISERROR(SEARCH("TBA",F274)))</formula>
    </cfRule>
  </conditionalFormatting>
  <conditionalFormatting sqref="I272">
    <cfRule type="containsText" dxfId="256" priority="875" operator="containsText" text="TBA">
      <formula>NOT(ISERROR(SEARCH("TBA",I272)))</formula>
    </cfRule>
  </conditionalFormatting>
  <conditionalFormatting sqref="G272">
    <cfRule type="containsText" dxfId="255" priority="866" operator="containsText" text="TBA">
      <formula>NOT(ISERROR(SEARCH("TBA",G272)))</formula>
    </cfRule>
  </conditionalFormatting>
  <conditionalFormatting sqref="F272">
    <cfRule type="containsText" dxfId="254" priority="867" operator="containsText" text="TBA">
      <formula>NOT(ISERROR(SEARCH("TBA",F272)))</formula>
    </cfRule>
  </conditionalFormatting>
  <conditionalFormatting sqref="C272">
    <cfRule type="containsText" dxfId="253" priority="862" operator="containsText" text="Phasing">
      <formula>NOT(ISERROR(SEARCH("Phasing",C272)))</formula>
    </cfRule>
    <cfRule type="containsText" dxfId="252" priority="863" operator="containsText" text="Disc">
      <formula>NOT(ISERROR(SEARCH("Disc",C272)))</formula>
    </cfRule>
    <cfRule type="containsText" dxfId="251" priority="864" operator="containsText" text="EOL">
      <formula>NOT(ISERROR(SEARCH("EOL",C272)))</formula>
    </cfRule>
    <cfRule type="containsText" dxfId="250" priority="865" operator="containsText" text="NEW">
      <formula>NOT(ISERROR(SEARCH("NEW",C272)))</formula>
    </cfRule>
  </conditionalFormatting>
  <conditionalFormatting sqref="I273">
    <cfRule type="containsText" dxfId="249" priority="860" operator="containsText" text="TBA">
      <formula>NOT(ISERROR(SEARCH("TBA",I273)))</formula>
    </cfRule>
  </conditionalFormatting>
  <conditionalFormatting sqref="H144:H145 H270:H271 H275:H276 H245:H254 H1:H6 H175:H197 H164:H166 H170:H173">
    <cfRule type="containsText" dxfId="248" priority="713" operator="containsText" text="TBA">
      <formula>NOT(ISERROR(SEARCH("TBA",H1)))</formula>
    </cfRule>
  </conditionalFormatting>
  <conditionalFormatting sqref="G273">
    <cfRule type="containsText" dxfId="247" priority="843" operator="containsText" text="TBA">
      <formula>NOT(ISERROR(SEARCH("TBA",G273)))</formula>
    </cfRule>
  </conditionalFormatting>
  <conditionalFormatting sqref="F273">
    <cfRule type="containsText" dxfId="246" priority="844" operator="containsText" text="TBA">
      <formula>NOT(ISERROR(SEARCH("TBA",F273)))</formula>
    </cfRule>
  </conditionalFormatting>
  <conditionalFormatting sqref="H315:H318 H320:H322 H143 H256 H266 H259:H260">
    <cfRule type="containsText" dxfId="245" priority="709" operator="containsText" text="TBA">
      <formula>NOT(ISERROR(SEARCH("TBA",H143)))</formula>
    </cfRule>
  </conditionalFormatting>
  <conditionalFormatting sqref="I273">
    <cfRule type="containsText" dxfId="244" priority="859" operator="containsText" text="TBA">
      <formula>NOT(ISERROR(SEARCH("TBA",I273)))</formula>
    </cfRule>
  </conditionalFormatting>
  <conditionalFormatting sqref="C273">
    <cfRule type="containsText" dxfId="243" priority="839" operator="containsText" text="Phasing">
      <formula>NOT(ISERROR(SEARCH("Phasing",C273)))</formula>
    </cfRule>
    <cfRule type="containsText" dxfId="242" priority="840" operator="containsText" text="Disc">
      <formula>NOT(ISERROR(SEARCH("Disc",C273)))</formula>
    </cfRule>
    <cfRule type="containsText" dxfId="241" priority="841" operator="containsText" text="EOL">
      <formula>NOT(ISERROR(SEARCH("EOL",C273)))</formula>
    </cfRule>
    <cfRule type="containsText" dxfId="240" priority="842" operator="containsText" text="NEW">
      <formula>NOT(ISERROR(SEARCH("NEW",C273)))</formula>
    </cfRule>
  </conditionalFormatting>
  <conditionalFormatting sqref="C59">
    <cfRule type="containsText" dxfId="239" priority="831" operator="containsText" text="Phasing">
      <formula>NOT(ISERROR(SEARCH("Phasing",C59)))</formula>
    </cfRule>
    <cfRule type="containsText" dxfId="238" priority="832" operator="containsText" text="Disc">
      <formula>NOT(ISERROR(SEARCH("Disc",C59)))</formula>
    </cfRule>
    <cfRule type="containsText" dxfId="237" priority="833" operator="containsText" text="EOL">
      <formula>NOT(ISERROR(SEARCH("EOL",C59)))</formula>
    </cfRule>
    <cfRule type="containsText" dxfId="236" priority="834" operator="containsText" text="NEW">
      <formula>NOT(ISERROR(SEARCH("NEW",C59)))</formula>
    </cfRule>
  </conditionalFormatting>
  <conditionalFormatting sqref="C74">
    <cfRule type="containsText" dxfId="235" priority="827" operator="containsText" text="Phasing">
      <formula>NOT(ISERROR(SEARCH("Phasing",C74)))</formula>
    </cfRule>
    <cfRule type="containsText" dxfId="234" priority="828" operator="containsText" text="Disc">
      <formula>NOT(ISERROR(SEARCH("Disc",C74)))</formula>
    </cfRule>
    <cfRule type="containsText" dxfId="233" priority="829" operator="containsText" text="EOL">
      <formula>NOT(ISERROR(SEARCH("EOL",C74)))</formula>
    </cfRule>
    <cfRule type="containsText" dxfId="232" priority="830" operator="containsText" text="NEW">
      <formula>NOT(ISERROR(SEARCH("NEW",C74)))</formula>
    </cfRule>
  </conditionalFormatting>
  <conditionalFormatting sqref="C76">
    <cfRule type="containsText" dxfId="231" priority="823" operator="containsText" text="Phasing">
      <formula>NOT(ISERROR(SEARCH("Phasing",C76)))</formula>
    </cfRule>
    <cfRule type="containsText" dxfId="230" priority="824" operator="containsText" text="Disc">
      <formula>NOT(ISERROR(SEARCH("Disc",C76)))</formula>
    </cfRule>
    <cfRule type="containsText" dxfId="229" priority="825" operator="containsText" text="EOL">
      <formula>NOT(ISERROR(SEARCH("EOL",C76)))</formula>
    </cfRule>
    <cfRule type="containsText" dxfId="228" priority="826" operator="containsText" text="NEW">
      <formula>NOT(ISERROR(SEARCH("NEW",C76)))</formula>
    </cfRule>
  </conditionalFormatting>
  <conditionalFormatting sqref="C106">
    <cfRule type="containsText" dxfId="227" priority="819" operator="containsText" text="Phasing">
      <formula>NOT(ISERROR(SEARCH("Phasing",C106)))</formula>
    </cfRule>
    <cfRule type="containsText" dxfId="226" priority="820" operator="containsText" text="Disc">
      <formula>NOT(ISERROR(SEARCH("Disc",C106)))</formula>
    </cfRule>
    <cfRule type="containsText" dxfId="225" priority="821" operator="containsText" text="EOL">
      <formula>NOT(ISERROR(SEARCH("EOL",C106)))</formula>
    </cfRule>
    <cfRule type="containsText" dxfId="224" priority="822" operator="containsText" text="NEW">
      <formula>NOT(ISERROR(SEARCH("NEW",C106)))</formula>
    </cfRule>
  </conditionalFormatting>
  <conditionalFormatting sqref="C116">
    <cfRule type="containsText" dxfId="223" priority="815" operator="containsText" text="Phasing">
      <formula>NOT(ISERROR(SEARCH("Phasing",C116)))</formula>
    </cfRule>
    <cfRule type="containsText" dxfId="222" priority="816" operator="containsText" text="Disc">
      <formula>NOT(ISERROR(SEARCH("Disc",C116)))</formula>
    </cfRule>
    <cfRule type="containsText" dxfId="221" priority="817" operator="containsText" text="EOL">
      <formula>NOT(ISERROR(SEARCH("EOL",C116)))</formula>
    </cfRule>
    <cfRule type="containsText" dxfId="220" priority="818" operator="containsText" text="NEW">
      <formula>NOT(ISERROR(SEARCH("NEW",C116)))</formula>
    </cfRule>
  </conditionalFormatting>
  <conditionalFormatting sqref="C117">
    <cfRule type="containsText" dxfId="219" priority="811" operator="containsText" text="Phasing">
      <formula>NOT(ISERROR(SEARCH("Phasing",C117)))</formula>
    </cfRule>
    <cfRule type="containsText" dxfId="218" priority="812" operator="containsText" text="Disc">
      <formula>NOT(ISERROR(SEARCH("Disc",C117)))</formula>
    </cfRule>
    <cfRule type="containsText" dxfId="217" priority="813" operator="containsText" text="EOL">
      <formula>NOT(ISERROR(SEARCH("EOL",C117)))</formula>
    </cfRule>
    <cfRule type="containsText" dxfId="216" priority="814" operator="containsText" text="NEW">
      <formula>NOT(ISERROR(SEARCH("NEW",C117)))</formula>
    </cfRule>
  </conditionalFormatting>
  <conditionalFormatting sqref="C75">
    <cfRule type="containsText" dxfId="215" priority="807" operator="containsText" text="Phasing">
      <formula>NOT(ISERROR(SEARCH("Phasing",C75)))</formula>
    </cfRule>
    <cfRule type="containsText" dxfId="214" priority="808" operator="containsText" text="Disc">
      <formula>NOT(ISERROR(SEARCH("Disc",C75)))</formula>
    </cfRule>
    <cfRule type="containsText" dxfId="213" priority="809" operator="containsText" text="EOL">
      <formula>NOT(ISERROR(SEARCH("EOL",C75)))</formula>
    </cfRule>
    <cfRule type="containsText" dxfId="212" priority="810" operator="containsText" text="NEW">
      <formula>NOT(ISERROR(SEARCH("NEW",C75)))</formula>
    </cfRule>
  </conditionalFormatting>
  <conditionalFormatting sqref="F75:G75">
    <cfRule type="containsText" dxfId="211" priority="806" operator="containsText" text="TBA">
      <formula>NOT(ISERROR(SEARCH("TBA",F75)))</formula>
    </cfRule>
  </conditionalFormatting>
  <conditionalFormatting sqref="C30">
    <cfRule type="containsText" dxfId="210" priority="802" operator="containsText" text="Phasing">
      <formula>NOT(ISERROR(SEARCH("Phasing",C30)))</formula>
    </cfRule>
    <cfRule type="containsText" dxfId="209" priority="803" operator="containsText" text="Disc">
      <formula>NOT(ISERROR(SEARCH("Disc",C30)))</formula>
    </cfRule>
    <cfRule type="containsText" dxfId="208" priority="804" operator="containsText" text="EOL">
      <formula>NOT(ISERROR(SEARCH("EOL",C30)))</formula>
    </cfRule>
    <cfRule type="containsText" dxfId="207" priority="805" operator="containsText" text="NEW">
      <formula>NOT(ISERROR(SEARCH("NEW",C30)))</formula>
    </cfRule>
  </conditionalFormatting>
  <conditionalFormatting sqref="C170:C171">
    <cfRule type="containsText" dxfId="206" priority="798" operator="containsText" text="Phasing">
      <formula>NOT(ISERROR(SEARCH("Phasing",C170)))</formula>
    </cfRule>
    <cfRule type="containsText" dxfId="205" priority="799" operator="containsText" text="Disc">
      <formula>NOT(ISERROR(SEARCH("Disc",C170)))</formula>
    </cfRule>
    <cfRule type="containsText" dxfId="204" priority="800" operator="containsText" text="EOL">
      <formula>NOT(ISERROR(SEARCH("EOL",C170)))</formula>
    </cfRule>
    <cfRule type="containsText" dxfId="203" priority="801" operator="containsText" text="NEW">
      <formula>NOT(ISERROR(SEARCH("NEW",C170)))</formula>
    </cfRule>
  </conditionalFormatting>
  <conditionalFormatting sqref="C35">
    <cfRule type="containsText" dxfId="202" priority="770" operator="containsText" text="Phasing">
      <formula>NOT(ISERROR(SEARCH("Phasing",C35)))</formula>
    </cfRule>
    <cfRule type="containsText" dxfId="201" priority="771" operator="containsText" text="Disc">
      <formula>NOT(ISERROR(SEARCH("Disc",C35)))</formula>
    </cfRule>
    <cfRule type="containsText" dxfId="200" priority="772" operator="containsText" text="EOL">
      <formula>NOT(ISERROR(SEARCH("EOL",C35)))</formula>
    </cfRule>
    <cfRule type="containsText" dxfId="199" priority="773" operator="containsText" text="NEW">
      <formula>NOT(ISERROR(SEARCH("NEW",C35)))</formula>
    </cfRule>
  </conditionalFormatting>
  <conditionalFormatting sqref="C172">
    <cfRule type="containsText" dxfId="198" priority="754" operator="containsText" text="Phasing">
      <formula>NOT(ISERROR(SEARCH("Phasing",C172)))</formula>
    </cfRule>
    <cfRule type="containsText" dxfId="197" priority="755" operator="containsText" text="Disc">
      <formula>NOT(ISERROR(SEARCH("Disc",C172)))</formula>
    </cfRule>
    <cfRule type="containsText" dxfId="196" priority="756" operator="containsText" text="EOL">
      <formula>NOT(ISERROR(SEARCH("EOL",C172)))</formula>
    </cfRule>
    <cfRule type="containsText" dxfId="195" priority="757" operator="containsText" text="NEW">
      <formula>NOT(ISERROR(SEARCH("NEW",C172)))</formula>
    </cfRule>
  </conditionalFormatting>
  <conditionalFormatting sqref="C22">
    <cfRule type="containsText" dxfId="194" priority="746" operator="containsText" text="Phasing">
      <formula>NOT(ISERROR(SEARCH("Phasing",C22)))</formula>
    </cfRule>
    <cfRule type="containsText" dxfId="193" priority="747" operator="containsText" text="Disc">
      <formula>NOT(ISERROR(SEARCH("Disc",C22)))</formula>
    </cfRule>
    <cfRule type="containsText" dxfId="192" priority="748" operator="containsText" text="EOL">
      <formula>NOT(ISERROR(SEARCH("EOL",C22)))</formula>
    </cfRule>
    <cfRule type="containsText" dxfId="191" priority="749" operator="containsText" text="NEW">
      <formula>NOT(ISERROR(SEARCH("NEW",C22)))</formula>
    </cfRule>
  </conditionalFormatting>
  <conditionalFormatting sqref="C64">
    <cfRule type="containsText" dxfId="190" priority="758" operator="containsText" text="Phasing">
      <formula>NOT(ISERROR(SEARCH("Phasing",C64)))</formula>
    </cfRule>
    <cfRule type="containsText" dxfId="189" priority="759" operator="containsText" text="Disc">
      <formula>NOT(ISERROR(SEARCH("Disc",C64)))</formula>
    </cfRule>
    <cfRule type="containsText" dxfId="188" priority="760" operator="containsText" text="EOL">
      <formula>NOT(ISERROR(SEARCH("EOL",C64)))</formula>
    </cfRule>
    <cfRule type="containsText" dxfId="187" priority="761" operator="containsText" text="NEW">
      <formula>NOT(ISERROR(SEARCH("NEW",C64)))</formula>
    </cfRule>
  </conditionalFormatting>
  <conditionalFormatting sqref="C39">
    <cfRule type="containsText" dxfId="186" priority="750" operator="containsText" text="Phasing">
      <formula>NOT(ISERROR(SEARCH("Phasing",C39)))</formula>
    </cfRule>
    <cfRule type="containsText" dxfId="185" priority="751" operator="containsText" text="Disc">
      <formula>NOT(ISERROR(SEARCH("Disc",C39)))</formula>
    </cfRule>
    <cfRule type="containsText" dxfId="184" priority="752" operator="containsText" text="EOL">
      <formula>NOT(ISERROR(SEARCH("EOL",C39)))</formula>
    </cfRule>
    <cfRule type="containsText" dxfId="183" priority="753" operator="containsText" text="NEW">
      <formula>NOT(ISERROR(SEARCH("NEW",C39)))</formula>
    </cfRule>
  </conditionalFormatting>
  <conditionalFormatting sqref="C42">
    <cfRule type="containsText" dxfId="182" priority="742" operator="containsText" text="Phasing">
      <formula>NOT(ISERROR(SEARCH("Phasing",C42)))</formula>
    </cfRule>
    <cfRule type="containsText" dxfId="181" priority="743" operator="containsText" text="Disc">
      <formula>NOT(ISERROR(SEARCH("Disc",C42)))</formula>
    </cfRule>
    <cfRule type="containsText" dxfId="180" priority="744" operator="containsText" text="EOL">
      <formula>NOT(ISERROR(SEARCH("EOL",C42)))</formula>
    </cfRule>
    <cfRule type="containsText" dxfId="179" priority="745" operator="containsText" text="NEW">
      <formula>NOT(ISERROR(SEARCH("NEW",C42)))</formula>
    </cfRule>
  </conditionalFormatting>
  <conditionalFormatting sqref="H1:H6">
    <cfRule type="containsText" dxfId="178" priority="712" operator="containsText" text="TBA">
      <formula>NOT(ISERROR(SEARCH("TBA",H1)))</formula>
    </cfRule>
  </conditionalFormatting>
  <conditionalFormatting sqref="H15">
    <cfRule type="containsText" dxfId="177" priority="705" operator="containsText" text="TBA">
      <formula>NOT(ISERROR(SEARCH("TBA",H15)))</formula>
    </cfRule>
  </conditionalFormatting>
  <conditionalFormatting sqref="H20">
    <cfRule type="containsText" dxfId="176" priority="711" operator="containsText" text="TBA">
      <formula>NOT(ISERROR(SEARCH("TBA",H20)))</formula>
    </cfRule>
  </conditionalFormatting>
  <conditionalFormatting sqref="H304:H313 H292:H300 H262 H302 H212:H224 H226:H244">
    <cfRule type="containsText" dxfId="175" priority="710" operator="containsText" text="TBA">
      <formula>NOT(ISERROR(SEARCH("TBA",H212)))</formula>
    </cfRule>
  </conditionalFormatting>
  <conditionalFormatting sqref="H303">
    <cfRule type="containsText" dxfId="174" priority="708" operator="containsText" text="TBA">
      <formula>NOT(ISERROR(SEARCH("TBA",H303)))</formula>
    </cfRule>
  </conditionalFormatting>
  <conditionalFormatting sqref="H268">
    <cfRule type="containsText" dxfId="173" priority="707" operator="containsText" text="TBA">
      <formula>NOT(ISERROR(SEARCH("TBA",H268)))</formula>
    </cfRule>
  </conditionalFormatting>
  <conditionalFormatting sqref="H122">
    <cfRule type="containsText" dxfId="172" priority="706" operator="containsText" text="TBA">
      <formula>NOT(ISERROR(SEARCH("TBA",H122)))</formula>
    </cfRule>
  </conditionalFormatting>
  <conditionalFormatting sqref="H225">
    <cfRule type="containsText" dxfId="171" priority="704" operator="containsText" text="TBA">
      <formula>NOT(ISERROR(SEARCH("TBA",H225)))</formula>
    </cfRule>
  </conditionalFormatting>
  <conditionalFormatting sqref="H274">
    <cfRule type="containsText" dxfId="170" priority="703" operator="containsText" text="TBA">
      <formula>NOT(ISERROR(SEARCH("TBA",H274)))</formula>
    </cfRule>
  </conditionalFormatting>
  <conditionalFormatting sqref="H272">
    <cfRule type="containsText" dxfId="169" priority="702" operator="containsText" text="TBA">
      <formula>NOT(ISERROR(SEARCH("TBA",H272)))</formula>
    </cfRule>
  </conditionalFormatting>
  <conditionalFormatting sqref="H174">
    <cfRule type="containsText" dxfId="168" priority="562" operator="containsText" text="TBA">
      <formula>NOT(ISERROR(SEARCH("TBA",H174)))</formula>
    </cfRule>
  </conditionalFormatting>
  <conditionalFormatting sqref="F174:G174 I174">
    <cfRule type="containsText" dxfId="167" priority="565" operator="containsText" text="TBA">
      <formula>NOT(ISERROR(SEARCH("TBA",F174)))</formula>
    </cfRule>
  </conditionalFormatting>
  <conditionalFormatting sqref="C62">
    <cfRule type="containsText" dxfId="166" priority="578" operator="containsText" text="Phasing">
      <formula>NOT(ISERROR(SEARCH("Phasing",C62)))</formula>
    </cfRule>
    <cfRule type="containsText" dxfId="165" priority="579" operator="containsText" text="Disc">
      <formula>NOT(ISERROR(SEARCH("Disc",C62)))</formula>
    </cfRule>
    <cfRule type="containsText" dxfId="164" priority="580" operator="containsText" text="EOL">
      <formula>NOT(ISERROR(SEARCH("EOL",C62)))</formula>
    </cfRule>
    <cfRule type="containsText" dxfId="163" priority="581" operator="containsText" text="NEW">
      <formula>NOT(ISERROR(SEARCH("NEW",C62)))</formula>
    </cfRule>
  </conditionalFormatting>
  <conditionalFormatting sqref="C61">
    <cfRule type="containsText" dxfId="162" priority="574" operator="containsText" text="Phasing">
      <formula>NOT(ISERROR(SEARCH("Phasing",C61)))</formula>
    </cfRule>
    <cfRule type="containsText" dxfId="161" priority="575" operator="containsText" text="Disc">
      <formula>NOT(ISERROR(SEARCH("Disc",C61)))</formula>
    </cfRule>
    <cfRule type="containsText" dxfId="160" priority="576" operator="containsText" text="EOL">
      <formula>NOT(ISERROR(SEARCH("EOL",C61)))</formula>
    </cfRule>
    <cfRule type="containsText" dxfId="159" priority="577" operator="containsText" text="NEW">
      <formula>NOT(ISERROR(SEARCH("NEW",C61)))</formula>
    </cfRule>
  </conditionalFormatting>
  <conditionalFormatting sqref="C33">
    <cfRule type="containsText" dxfId="158" priority="570" operator="containsText" text="Phasing">
      <formula>NOT(ISERROR(SEARCH("Phasing",C33)))</formula>
    </cfRule>
    <cfRule type="containsText" dxfId="157" priority="571" operator="containsText" text="Disc">
      <formula>NOT(ISERROR(SEARCH("Disc",C33)))</formula>
    </cfRule>
    <cfRule type="containsText" dxfId="156" priority="572" operator="containsText" text="EOL">
      <formula>NOT(ISERROR(SEARCH("EOL",C33)))</formula>
    </cfRule>
    <cfRule type="containsText" dxfId="155" priority="573" operator="containsText" text="NEW">
      <formula>NOT(ISERROR(SEARCH("NEW",C33)))</formula>
    </cfRule>
  </conditionalFormatting>
  <conditionalFormatting sqref="C32">
    <cfRule type="containsText" dxfId="154" priority="566" operator="containsText" text="Phasing">
      <formula>NOT(ISERROR(SEARCH("Phasing",C32)))</formula>
    </cfRule>
    <cfRule type="containsText" dxfId="153" priority="567" operator="containsText" text="Disc">
      <formula>NOT(ISERROR(SEARCH("Disc",C32)))</formula>
    </cfRule>
    <cfRule type="containsText" dxfId="152" priority="568" operator="containsText" text="EOL">
      <formula>NOT(ISERROR(SEARCH("EOL",C32)))</formula>
    </cfRule>
    <cfRule type="containsText" dxfId="151" priority="569" operator="containsText" text="NEW">
      <formula>NOT(ISERROR(SEARCH("NEW",C32)))</formula>
    </cfRule>
  </conditionalFormatting>
  <conditionalFormatting sqref="J122">
    <cfRule type="containsText" dxfId="150" priority="472" operator="containsText" text="TBA">
      <formula>NOT(ISERROR(SEARCH("TBA",J122)))</formula>
    </cfRule>
  </conditionalFormatting>
  <conditionalFormatting sqref="J15">
    <cfRule type="containsText" dxfId="149" priority="471" operator="containsText" text="TBA">
      <formula>NOT(ISERROR(SEARCH("TBA",J15)))</formula>
    </cfRule>
  </conditionalFormatting>
  <conditionalFormatting sqref="J225">
    <cfRule type="containsText" dxfId="148" priority="470" operator="containsText" text="TBA">
      <formula>NOT(ISERROR(SEARCH("TBA",J225)))</formula>
    </cfRule>
  </conditionalFormatting>
  <conditionalFormatting sqref="J274">
    <cfRule type="containsText" dxfId="147" priority="469" operator="containsText" text="TBA">
      <formula>NOT(ISERROR(SEARCH("TBA",J274)))</formula>
    </cfRule>
  </conditionalFormatting>
  <conditionalFormatting sqref="J272">
    <cfRule type="containsText" dxfId="146" priority="468" operator="containsText" text="TBA">
      <formula>NOT(ISERROR(SEARCH("TBA",J272)))</formula>
    </cfRule>
  </conditionalFormatting>
  <conditionalFormatting sqref="J75">
    <cfRule type="containsText" dxfId="145" priority="467" operator="containsText" text="TBA">
      <formula>NOT(ISERROR(SEARCH("TBA",J75)))</formula>
    </cfRule>
  </conditionalFormatting>
  <conditionalFormatting sqref="J174">
    <cfRule type="containsText" dxfId="144" priority="466" operator="containsText" text="TBA">
      <formula>NOT(ISERROR(SEARCH("TBA",J174)))</formula>
    </cfRule>
  </conditionalFormatting>
  <conditionalFormatting sqref="J58:J74">
    <cfRule type="containsText" dxfId="143" priority="479" operator="containsText" text="TBA">
      <formula>NOT(ISERROR(SEARCH("TBA",J58)))</formula>
    </cfRule>
  </conditionalFormatting>
  <conditionalFormatting sqref="J144:J145 J270:J271 J275:J276 J245:J254 J1:J6 J76:J93 J175:J197 J164:J166 J170:J173">
    <cfRule type="containsText" dxfId="142" priority="478" operator="containsText" text="TBA">
      <formula>NOT(ISERROR(SEARCH("TBA",J1)))</formula>
    </cfRule>
  </conditionalFormatting>
  <conditionalFormatting sqref="J20">
    <cfRule type="containsText" dxfId="141" priority="477" operator="containsText" text="TBA">
      <formula>NOT(ISERROR(SEARCH("TBA",J20)))</formula>
    </cfRule>
  </conditionalFormatting>
  <conditionalFormatting sqref="J304:J313 J292:J300 J262 J302 J212:J224 J226:J244">
    <cfRule type="containsText" dxfId="140" priority="476" operator="containsText" text="TBA">
      <formula>NOT(ISERROR(SEARCH("TBA",J212)))</formula>
    </cfRule>
  </conditionalFormatting>
  <conditionalFormatting sqref="J315:J318 J320:J322 J143 J256 J266 J259:J260">
    <cfRule type="containsText" dxfId="139" priority="475" operator="containsText" text="TBA">
      <formula>NOT(ISERROR(SEARCH("TBA",J143)))</formula>
    </cfRule>
  </conditionalFormatting>
  <conditionalFormatting sqref="J303">
    <cfRule type="containsText" dxfId="138" priority="474" operator="containsText" text="TBA">
      <formula>NOT(ISERROR(SEARCH("TBA",J303)))</formula>
    </cfRule>
  </conditionalFormatting>
  <conditionalFormatting sqref="J268">
    <cfRule type="containsText" dxfId="137" priority="473" operator="containsText" text="TBA">
      <formula>NOT(ISERROR(SEARCH("TBA",J268)))</formula>
    </cfRule>
  </conditionalFormatting>
  <conditionalFormatting sqref="F278:G278 I278 I280:I284 F280:G284 F286:G290 I286:I290">
    <cfRule type="containsText" dxfId="136" priority="405" operator="containsText" text="TBA">
      <formula>NOT(ISERROR(SEARCH("TBA",F278)))</formula>
    </cfRule>
  </conditionalFormatting>
  <conditionalFormatting sqref="C278 C280:C284 C286:C290">
    <cfRule type="containsText" dxfId="135" priority="401" operator="containsText" text="Phasing">
      <formula>NOT(ISERROR(SEARCH("Phasing",C278)))</formula>
    </cfRule>
    <cfRule type="containsText" dxfId="134" priority="402" operator="containsText" text="Disc">
      <formula>NOT(ISERROR(SEARCH("Disc",C278)))</formula>
    </cfRule>
    <cfRule type="containsText" dxfId="133" priority="403" operator="containsText" text="EOL">
      <formula>NOT(ISERROR(SEARCH("EOL",C278)))</formula>
    </cfRule>
    <cfRule type="containsText" dxfId="132" priority="404" operator="containsText" text="NEW">
      <formula>NOT(ISERROR(SEARCH("NEW",C278)))</formula>
    </cfRule>
  </conditionalFormatting>
  <conditionalFormatting sqref="I291">
    <cfRule type="containsText" dxfId="131" priority="359" operator="containsText" text="TBA">
      <formula>NOT(ISERROR(SEARCH("TBA",I291)))</formula>
    </cfRule>
  </conditionalFormatting>
  <conditionalFormatting sqref="G291">
    <cfRule type="containsText" dxfId="130" priority="348" operator="containsText" text="TBA">
      <formula>NOT(ISERROR(SEARCH("TBA",G291)))</formula>
    </cfRule>
  </conditionalFormatting>
  <conditionalFormatting sqref="F291">
    <cfRule type="containsText" dxfId="129" priority="349" operator="containsText" text="TBA">
      <formula>NOT(ISERROR(SEARCH("TBA",F291)))</formula>
    </cfRule>
  </conditionalFormatting>
  <conditionalFormatting sqref="I291">
    <cfRule type="containsText" dxfId="128" priority="358" operator="containsText" text="TBA">
      <formula>NOT(ISERROR(SEARCH("TBA",I291)))</formula>
    </cfRule>
  </conditionalFormatting>
  <conditionalFormatting sqref="C291">
    <cfRule type="containsText" dxfId="127" priority="344" operator="containsText" text="Phasing">
      <formula>NOT(ISERROR(SEARCH("Phasing",C291)))</formula>
    </cfRule>
    <cfRule type="containsText" dxfId="126" priority="345" operator="containsText" text="Disc">
      <formula>NOT(ISERROR(SEARCH("Disc",C291)))</formula>
    </cfRule>
    <cfRule type="containsText" dxfId="125" priority="346" operator="containsText" text="EOL">
      <formula>NOT(ISERROR(SEARCH("EOL",C291)))</formula>
    </cfRule>
    <cfRule type="containsText" dxfId="124" priority="347" operator="containsText" text="NEW">
      <formula>NOT(ISERROR(SEARCH("NEW",C291)))</formula>
    </cfRule>
  </conditionalFormatting>
  <conditionalFormatting sqref="I279">
    <cfRule type="containsText" dxfId="123" priority="340" operator="containsText" text="TBA">
      <formula>NOT(ISERROR(SEARCH("TBA",I279)))</formula>
    </cfRule>
  </conditionalFormatting>
  <conditionalFormatting sqref="G279">
    <cfRule type="containsText" dxfId="122" priority="329" operator="containsText" text="TBA">
      <formula>NOT(ISERROR(SEARCH("TBA",G279)))</formula>
    </cfRule>
  </conditionalFormatting>
  <conditionalFormatting sqref="F279">
    <cfRule type="containsText" dxfId="121" priority="330" operator="containsText" text="TBA">
      <formula>NOT(ISERROR(SEARCH("TBA",F279)))</formula>
    </cfRule>
  </conditionalFormatting>
  <conditionalFormatting sqref="I279">
    <cfRule type="containsText" dxfId="120" priority="339" operator="containsText" text="TBA">
      <formula>NOT(ISERROR(SEARCH("TBA",I279)))</formula>
    </cfRule>
  </conditionalFormatting>
  <conditionalFormatting sqref="C279">
    <cfRule type="containsText" dxfId="119" priority="325" operator="containsText" text="Phasing">
      <formula>NOT(ISERROR(SEARCH("Phasing",C279)))</formula>
    </cfRule>
    <cfRule type="containsText" dxfId="118" priority="326" operator="containsText" text="Disc">
      <formula>NOT(ISERROR(SEARCH("Disc",C279)))</formula>
    </cfRule>
    <cfRule type="containsText" dxfId="117" priority="327" operator="containsText" text="EOL">
      <formula>NOT(ISERROR(SEARCH("EOL",C279)))</formula>
    </cfRule>
    <cfRule type="containsText" dxfId="116" priority="328" operator="containsText" text="NEW">
      <formula>NOT(ISERROR(SEARCH("NEW",C279)))</formula>
    </cfRule>
  </conditionalFormatting>
  <conditionalFormatting sqref="I285">
    <cfRule type="containsText" dxfId="115" priority="321" operator="containsText" text="TBA">
      <formula>NOT(ISERROR(SEARCH("TBA",I285)))</formula>
    </cfRule>
  </conditionalFormatting>
  <conditionalFormatting sqref="G285">
    <cfRule type="containsText" dxfId="114" priority="310" operator="containsText" text="TBA">
      <formula>NOT(ISERROR(SEARCH("TBA",G285)))</formula>
    </cfRule>
  </conditionalFormatting>
  <conditionalFormatting sqref="F285">
    <cfRule type="containsText" dxfId="113" priority="311" operator="containsText" text="TBA">
      <formula>NOT(ISERROR(SEARCH("TBA",F285)))</formula>
    </cfRule>
  </conditionalFormatting>
  <conditionalFormatting sqref="I285">
    <cfRule type="containsText" dxfId="112" priority="320" operator="containsText" text="TBA">
      <formula>NOT(ISERROR(SEARCH("TBA",I285)))</formula>
    </cfRule>
  </conditionalFormatting>
  <conditionalFormatting sqref="C285">
    <cfRule type="containsText" dxfId="111" priority="306" operator="containsText" text="Phasing">
      <formula>NOT(ISERROR(SEARCH("Phasing",C285)))</formula>
    </cfRule>
    <cfRule type="containsText" dxfId="110" priority="307" operator="containsText" text="Disc">
      <formula>NOT(ISERROR(SEARCH("Disc",C285)))</formula>
    </cfRule>
    <cfRule type="containsText" dxfId="109" priority="308" operator="containsText" text="EOL">
      <formula>NOT(ISERROR(SEARCH("EOL",C285)))</formula>
    </cfRule>
    <cfRule type="containsText" dxfId="108" priority="309" operator="containsText" text="NEW">
      <formula>NOT(ISERROR(SEARCH("NEW",C285)))</formula>
    </cfRule>
  </conditionalFormatting>
  <conditionalFormatting sqref="I101 F101:G101">
    <cfRule type="containsText" dxfId="107" priority="303" operator="containsText" text="TBA">
      <formula>NOT(ISERROR(SEARCH("TBA",F101)))</formula>
    </cfRule>
  </conditionalFormatting>
  <conditionalFormatting sqref="H101">
    <cfRule type="containsText" dxfId="106" priority="301" operator="containsText" text="TBA">
      <formula>NOT(ISERROR(SEARCH("TBA",H101)))</formula>
    </cfRule>
  </conditionalFormatting>
  <conditionalFormatting sqref="J101">
    <cfRule type="containsText" dxfId="105" priority="300" operator="containsText" text="TBA">
      <formula>NOT(ISERROR(SEARCH("TBA",J101)))</formula>
    </cfRule>
  </conditionalFormatting>
  <conditionalFormatting sqref="C109">
    <cfRule type="containsText" dxfId="104" priority="295" operator="containsText" text="Phasing">
      <formula>NOT(ISERROR(SEARCH("Phasing",C109)))</formula>
    </cfRule>
    <cfRule type="containsText" dxfId="103" priority="296" operator="containsText" text="Disc">
      <formula>NOT(ISERROR(SEARCH("Disc",C109)))</formula>
    </cfRule>
    <cfRule type="containsText" dxfId="102" priority="297" operator="containsText" text="EOL">
      <formula>NOT(ISERROR(SEARCH("EOL",C109)))</formula>
    </cfRule>
    <cfRule type="containsText" dxfId="101" priority="298" operator="containsText" text="NEW">
      <formula>NOT(ISERROR(SEARCH("NEW",C109)))</formula>
    </cfRule>
  </conditionalFormatting>
  <conditionalFormatting sqref="I109 F109:G109">
    <cfRule type="containsText" dxfId="100" priority="294" operator="containsText" text="TBA">
      <formula>NOT(ISERROR(SEARCH("TBA",F109)))</formula>
    </cfRule>
  </conditionalFormatting>
  <conditionalFormatting sqref="C101">
    <cfRule type="containsText" dxfId="99" priority="272" operator="containsText" text="Phasing">
      <formula>NOT(ISERROR(SEARCH("Phasing",C101)))</formula>
    </cfRule>
    <cfRule type="containsText" dxfId="98" priority="273" operator="containsText" text="Disc">
      <formula>NOT(ISERROR(SEARCH("Disc",C101)))</formula>
    </cfRule>
    <cfRule type="containsText" dxfId="97" priority="274" operator="containsText" text="EOL">
      <formula>NOT(ISERROR(SEARCH("EOL",C101)))</formula>
    </cfRule>
    <cfRule type="containsText" dxfId="96" priority="275" operator="containsText" text="NEW">
      <formula>NOT(ISERROR(SEARCH("NEW",C101)))</formula>
    </cfRule>
  </conditionalFormatting>
  <conditionalFormatting sqref="C115">
    <cfRule type="containsText" dxfId="95" priority="280" operator="containsText" text="Phasing">
      <formula>NOT(ISERROR(SEARCH("Phasing",C115)))</formula>
    </cfRule>
    <cfRule type="containsText" dxfId="94" priority="281" operator="containsText" text="Disc">
      <formula>NOT(ISERROR(SEARCH("Disc",C115)))</formula>
    </cfRule>
    <cfRule type="containsText" dxfId="93" priority="282" operator="containsText" text="EOL">
      <formula>NOT(ISERROR(SEARCH("EOL",C115)))</formula>
    </cfRule>
    <cfRule type="containsText" dxfId="92" priority="283" operator="containsText" text="NEW">
      <formula>NOT(ISERROR(SEARCH("NEW",C115)))</formula>
    </cfRule>
  </conditionalFormatting>
  <conditionalFormatting sqref="C60">
    <cfRule type="containsText" dxfId="91" priority="59" operator="containsText" text="Phasing">
      <formula>NOT(ISERROR(SEARCH("Phasing",C60)))</formula>
    </cfRule>
    <cfRule type="containsText" dxfId="90" priority="60" operator="containsText" text="Disc">
      <formula>NOT(ISERROR(SEARCH("Disc",C60)))</formula>
    </cfRule>
    <cfRule type="containsText" dxfId="89" priority="61" operator="containsText" text="EOL">
      <formula>NOT(ISERROR(SEARCH("EOL",C60)))</formula>
    </cfRule>
    <cfRule type="containsText" dxfId="88" priority="62" operator="containsText" text="NEW">
      <formula>NOT(ISERROR(SEARCH("NEW",C60)))</formula>
    </cfRule>
  </conditionalFormatting>
  <conditionalFormatting sqref="C11">
    <cfRule type="containsText" dxfId="87" priority="51" operator="containsText" text="Phasing">
      <formula>NOT(ISERROR(SEARCH("Phasing",C11)))</formula>
    </cfRule>
    <cfRule type="containsText" dxfId="86" priority="52" operator="containsText" text="Disc">
      <formula>NOT(ISERROR(SEARCH("Disc",C11)))</formula>
    </cfRule>
    <cfRule type="containsText" dxfId="85" priority="53" operator="containsText" text="EOL">
      <formula>NOT(ISERROR(SEARCH("EOL",C11)))</formula>
    </cfRule>
    <cfRule type="containsText" dxfId="84" priority="54" operator="containsText" text="NEW">
      <formula>NOT(ISERROR(SEARCH("NEW",C11)))</formula>
    </cfRule>
  </conditionalFormatting>
  <conditionalFormatting sqref="C267">
    <cfRule type="containsText" dxfId="83" priority="40" operator="containsText" text="Phasing">
      <formula>NOT(ISERROR(SEARCH("Phasing",C267)))</formula>
    </cfRule>
    <cfRule type="containsText" dxfId="82" priority="41" operator="containsText" text="Disc">
      <formula>NOT(ISERROR(SEARCH("Disc",C267)))</formula>
    </cfRule>
    <cfRule type="containsText" dxfId="81" priority="42" operator="containsText" text="EOL">
      <formula>NOT(ISERROR(SEARCH("EOL",C267)))</formula>
    </cfRule>
    <cfRule type="containsText" dxfId="80" priority="43" operator="containsText" text="NEW">
      <formula>NOT(ISERROR(SEARCH("NEW",C267)))</formula>
    </cfRule>
  </conditionalFormatting>
  <conditionalFormatting sqref="F267:G267 I267">
    <cfRule type="containsText" dxfId="79" priority="34" operator="containsText" text="TBA">
      <formula>NOT(ISERROR(SEARCH("TBA",F267)))</formula>
    </cfRule>
  </conditionalFormatting>
  <conditionalFormatting sqref="I267">
    <cfRule type="containsText" dxfId="78" priority="32" operator="containsText" text="TBA">
      <formula>NOT(ISERROR(SEARCH("TBA",I267)))</formula>
    </cfRule>
  </conditionalFormatting>
  <conditionalFormatting sqref="H267">
    <cfRule type="containsText" dxfId="77" priority="26" operator="containsText" text="TBA">
      <formula>NOT(ISERROR(SEARCH("TBA",H267)))</formula>
    </cfRule>
  </conditionalFormatting>
  <conditionalFormatting sqref="J267">
    <cfRule type="containsText" dxfId="76" priority="24" operator="containsText" text="TBA">
      <formula>NOT(ISERROR(SEARCH("TBA",J267)))</formula>
    </cfRule>
  </conditionalFormatting>
  <conditionalFormatting sqref="I198 F198:G198">
    <cfRule type="containsText" dxfId="75" priority="22" operator="containsText" text="TBA">
      <formula>NOT(ISERROR(SEARCH("TBA",F198)))</formula>
    </cfRule>
  </conditionalFormatting>
  <conditionalFormatting sqref="I198">
    <cfRule type="containsText" dxfId="74" priority="20" operator="containsText" text="TBA">
      <formula>NOT(ISERROR(SEARCH("TBA",I198)))</formula>
    </cfRule>
  </conditionalFormatting>
  <conditionalFormatting sqref="C198">
    <cfRule type="containsText" dxfId="73" priority="12" operator="containsText" text="Phasing">
      <formula>NOT(ISERROR(SEARCH("Phasing",C198)))</formula>
    </cfRule>
    <cfRule type="containsText" dxfId="72" priority="13" operator="containsText" text="Disc">
      <formula>NOT(ISERROR(SEARCH("Disc",C198)))</formula>
    </cfRule>
    <cfRule type="containsText" dxfId="71" priority="14" operator="containsText" text="EOL">
      <formula>NOT(ISERROR(SEARCH("EOL",C198)))</formula>
    </cfRule>
    <cfRule type="containsText" dxfId="70" priority="15" operator="containsText" text="NEW">
      <formula>NOT(ISERROR(SEARCH("NEW",C198)))</formula>
    </cfRule>
  </conditionalFormatting>
  <conditionalFormatting sqref="H198">
    <cfRule type="containsText" dxfId="69" priority="10" operator="containsText" text="TBA">
      <formula>NOT(ISERROR(SEARCH("TBA",H198)))</formula>
    </cfRule>
  </conditionalFormatting>
  <conditionalFormatting sqref="J198">
    <cfRule type="containsText" dxfId="68" priority="8" operator="containsText" text="TBA">
      <formula>NOT(ISERROR(SEARCH("TBA",J198)))</formula>
    </cfRule>
  </conditionalFormatting>
  <conditionalFormatting sqref="A4:A6">
    <cfRule type="containsText" dxfId="67" priority="3" operator="containsText" text="Phasing">
      <formula>NOT(ISERROR(SEARCH("Phasing",A4)))</formula>
    </cfRule>
    <cfRule type="containsText" dxfId="66" priority="4" operator="containsText" text="Disc">
      <formula>NOT(ISERROR(SEARCH("Disc",A4)))</formula>
    </cfRule>
    <cfRule type="containsText" dxfId="65" priority="5" operator="containsText" text="EOL">
      <formula>NOT(ISERROR(SEARCH("EOL",A4)))</formula>
    </cfRule>
    <cfRule type="containsText" dxfId="64" priority="6" operator="containsText" text="NEW">
      <formula>NOT(ISERROR(SEARCH("NEW",A4)))</formula>
    </cfRule>
  </conditionalFormatting>
  <conditionalFormatting sqref="I7">
    <cfRule type="containsText" dxfId="63" priority="2" operator="containsText" text="TBA">
      <formula>NOT(ISERROR(SEARCH("TBA",I7)))</formula>
    </cfRule>
  </conditionalFormatting>
  <conditionalFormatting sqref="I277">
    <cfRule type="containsText" dxfId="1" priority="1" operator="containsText" text="TBA">
      <formula>NOT(ISERROR(SEARCH("TBA",I277)))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C36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91" customWidth="1"/>
    <col min="8" max="9" width="8.5703125" style="91" customWidth="1"/>
    <col min="10" max="10" width="8.7109375" style="91" customWidth="1"/>
    <col min="11" max="14" width="9.42578125" style="100" customWidth="1"/>
    <col min="15" max="18" width="9.42578125" style="101" customWidth="1"/>
    <col min="19" max="19" width="9.42578125" style="100" customWidth="1"/>
    <col min="20" max="20" width="9.42578125" style="101" customWidth="1"/>
    <col min="21" max="24" width="9.42578125" style="100" customWidth="1"/>
    <col min="25" max="28" width="9.42578125" style="101" customWidth="1"/>
    <col min="29" max="29" width="9.42578125" style="100" customWidth="1"/>
    <col min="30" max="30" width="9.42578125" style="101" customWidth="1"/>
    <col min="31" max="34" width="9.42578125" style="100" customWidth="1"/>
    <col min="35" max="38" width="9.42578125" style="101" customWidth="1"/>
    <col min="39" max="39" width="9.42578125" style="100" customWidth="1"/>
    <col min="40" max="40" width="9.42578125" style="101" customWidth="1"/>
    <col min="41" max="44" width="9.42578125" style="100" customWidth="1"/>
    <col min="45" max="48" width="9.42578125" style="101" customWidth="1"/>
    <col min="49" max="49" width="9.42578125" style="100" customWidth="1"/>
    <col min="50" max="50" width="9.42578125" style="101" customWidth="1"/>
    <col min="51" max="54" width="9.42578125" style="100" customWidth="1"/>
    <col min="55" max="55" width="9.42578125" style="101" customWidth="1"/>
    <col min="56" max="16384" width="9.140625" style="28"/>
  </cols>
  <sheetData>
    <row r="2" spans="1:55" ht="12">
      <c r="F2" s="91" t="s">
        <v>513</v>
      </c>
      <c r="H2" s="92"/>
      <c r="I2" s="92"/>
    </row>
    <row r="3" spans="1:5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</row>
    <row r="4" spans="1:55" ht="15" customHeight="1" thickBot="1">
      <c r="A4" s="21"/>
      <c r="K4" s="59" t="s">
        <v>456</v>
      </c>
      <c r="L4" s="102"/>
      <c r="M4" s="102"/>
      <c r="N4" s="102"/>
      <c r="O4" s="103"/>
      <c r="P4" s="66" t="s">
        <v>512</v>
      </c>
      <c r="Q4" s="104"/>
      <c r="R4" s="104"/>
      <c r="S4" s="104"/>
      <c r="T4" s="104"/>
      <c r="U4" s="59" t="s">
        <v>462</v>
      </c>
      <c r="V4" s="102"/>
      <c r="W4" s="102"/>
      <c r="X4" s="102"/>
      <c r="Y4" s="103"/>
      <c r="Z4" s="66" t="s">
        <v>463</v>
      </c>
      <c r="AA4" s="104"/>
      <c r="AB4" s="104"/>
      <c r="AC4" s="104"/>
      <c r="AD4" s="104"/>
      <c r="AE4" s="59" t="s">
        <v>475</v>
      </c>
      <c r="AF4" s="102"/>
      <c r="AG4" s="102"/>
      <c r="AH4" s="102"/>
      <c r="AI4" s="103"/>
      <c r="AJ4" s="66" t="s">
        <v>497</v>
      </c>
      <c r="AK4" s="104"/>
      <c r="AL4" s="104"/>
      <c r="AM4" s="104"/>
      <c r="AN4" s="104"/>
      <c r="AO4" s="59" t="s">
        <v>498</v>
      </c>
      <c r="AP4" s="102"/>
      <c r="AQ4" s="102"/>
      <c r="AR4" s="102"/>
      <c r="AS4" s="103"/>
      <c r="AT4" s="66" t="s">
        <v>500</v>
      </c>
      <c r="AU4" s="104"/>
      <c r="AV4" s="104"/>
      <c r="AW4" s="104"/>
      <c r="AX4" s="104"/>
      <c r="AY4" s="59" t="s">
        <v>501</v>
      </c>
      <c r="AZ4" s="102"/>
      <c r="BA4" s="102"/>
      <c r="BB4" s="102"/>
      <c r="BC4" s="103"/>
    </row>
    <row r="5" spans="1:55" s="30" customFormat="1" ht="12.75" thickBot="1">
      <c r="A5" s="22"/>
      <c r="B5" s="35"/>
      <c r="C5" s="22"/>
      <c r="D5" s="48"/>
      <c r="E5" s="8"/>
      <c r="F5" s="91"/>
      <c r="G5" s="91"/>
      <c r="H5" s="91"/>
      <c r="I5" s="91"/>
      <c r="J5" s="91"/>
      <c r="K5" s="105" t="s">
        <v>142</v>
      </c>
      <c r="L5" s="105">
        <v>43699</v>
      </c>
      <c r="M5" s="105"/>
      <c r="N5" s="105"/>
      <c r="O5" s="106"/>
      <c r="P5" s="107" t="s">
        <v>142</v>
      </c>
      <c r="Q5" s="107">
        <v>43720</v>
      </c>
      <c r="R5" s="107"/>
      <c r="S5" s="107"/>
      <c r="T5" s="107"/>
      <c r="U5" s="105" t="s">
        <v>142</v>
      </c>
      <c r="V5" s="105">
        <v>43720</v>
      </c>
      <c r="W5" s="105"/>
      <c r="X5" s="105"/>
      <c r="Y5" s="106"/>
      <c r="Z5" s="107" t="s">
        <v>142</v>
      </c>
      <c r="AA5" s="107">
        <v>43734</v>
      </c>
      <c r="AB5" s="107"/>
      <c r="AC5" s="107"/>
      <c r="AD5" s="107"/>
      <c r="AE5" s="105" t="s">
        <v>142</v>
      </c>
      <c r="AF5" s="105">
        <v>43755</v>
      </c>
      <c r="AG5" s="105"/>
      <c r="AH5" s="105"/>
      <c r="AI5" s="106"/>
      <c r="AJ5" s="107" t="s">
        <v>142</v>
      </c>
      <c r="AK5" s="107">
        <v>43775</v>
      </c>
      <c r="AL5" s="107"/>
      <c r="AM5" s="107"/>
      <c r="AN5" s="107"/>
      <c r="AO5" s="105" t="s">
        <v>142</v>
      </c>
      <c r="AP5" s="105">
        <v>43783</v>
      </c>
      <c r="AQ5" s="105"/>
      <c r="AR5" s="105"/>
      <c r="AS5" s="106"/>
      <c r="AT5" s="107" t="s">
        <v>142</v>
      </c>
      <c r="AU5" s="107">
        <v>43811</v>
      </c>
      <c r="AV5" s="107"/>
      <c r="AW5" s="107"/>
      <c r="AX5" s="107"/>
      <c r="AY5" s="105" t="s">
        <v>142</v>
      </c>
      <c r="AZ5" s="105">
        <v>43818</v>
      </c>
      <c r="BA5" s="105"/>
      <c r="BB5" s="105"/>
      <c r="BC5" s="106"/>
    </row>
    <row r="6" spans="1:55" s="32" customFormat="1" ht="12.75" customHeight="1" thickBot="1">
      <c r="A6" s="23"/>
      <c r="B6" s="23"/>
      <c r="C6" s="23"/>
      <c r="D6" s="49"/>
      <c r="E6" s="11"/>
      <c r="F6" s="93"/>
      <c r="G6" s="93"/>
      <c r="H6" s="93"/>
      <c r="I6" s="93"/>
      <c r="J6" s="93"/>
      <c r="K6" s="105" t="s">
        <v>143</v>
      </c>
      <c r="L6" s="105">
        <v>43719</v>
      </c>
      <c r="M6" s="105"/>
      <c r="N6" s="105"/>
      <c r="O6" s="106"/>
      <c r="P6" s="107" t="s">
        <v>143</v>
      </c>
      <c r="Q6" s="107">
        <v>43726</v>
      </c>
      <c r="R6" s="107"/>
      <c r="S6" s="107"/>
      <c r="T6" s="107"/>
      <c r="U6" s="105" t="s">
        <v>143</v>
      </c>
      <c r="V6" s="105">
        <v>43733</v>
      </c>
      <c r="W6" s="105"/>
      <c r="X6" s="105"/>
      <c r="Y6" s="106"/>
      <c r="Z6" s="107" t="s">
        <v>143</v>
      </c>
      <c r="AA6" s="107">
        <v>43754</v>
      </c>
      <c r="AB6" s="107"/>
      <c r="AC6" s="107"/>
      <c r="AD6" s="107"/>
      <c r="AE6" s="105" t="s">
        <v>143</v>
      </c>
      <c r="AF6" s="105">
        <v>43768</v>
      </c>
      <c r="AG6" s="105"/>
      <c r="AH6" s="105"/>
      <c r="AI6" s="106"/>
      <c r="AJ6" s="107" t="s">
        <v>143</v>
      </c>
      <c r="AK6" s="107">
        <v>43782</v>
      </c>
      <c r="AL6" s="107"/>
      <c r="AM6" s="107"/>
      <c r="AN6" s="107"/>
      <c r="AO6" s="105" t="s">
        <v>143</v>
      </c>
      <c r="AP6" s="105">
        <v>43804</v>
      </c>
      <c r="AQ6" s="105"/>
      <c r="AR6" s="105"/>
      <c r="AS6" s="106"/>
      <c r="AT6" s="107" t="s">
        <v>143</v>
      </c>
      <c r="AU6" s="107">
        <v>43817</v>
      </c>
      <c r="AV6" s="107"/>
      <c r="AW6" s="107"/>
      <c r="AX6" s="107"/>
      <c r="AY6" s="105" t="s">
        <v>143</v>
      </c>
      <c r="AZ6" s="105">
        <v>43831</v>
      </c>
      <c r="BA6" s="105"/>
      <c r="BB6" s="105"/>
      <c r="BC6" s="106"/>
    </row>
    <row r="7" spans="1:55" s="24" customFormat="1" ht="24.95" customHeight="1" thickBot="1">
      <c r="A7" s="87" t="s">
        <v>0</v>
      </c>
      <c r="B7" s="87" t="s">
        <v>168</v>
      </c>
      <c r="C7" s="87" t="s">
        <v>1</v>
      </c>
      <c r="D7" s="87" t="s">
        <v>262</v>
      </c>
      <c r="E7" s="87" t="s">
        <v>2</v>
      </c>
      <c r="F7" s="87" t="s">
        <v>3</v>
      </c>
      <c r="G7" s="87" t="s">
        <v>4</v>
      </c>
      <c r="H7" s="13" t="s">
        <v>125</v>
      </c>
      <c r="I7" s="13" t="s">
        <v>517</v>
      </c>
      <c r="J7" s="87" t="s">
        <v>480</v>
      </c>
      <c r="K7" s="174" t="s">
        <v>151</v>
      </c>
      <c r="L7" s="87" t="s">
        <v>149</v>
      </c>
      <c r="M7" s="87" t="s">
        <v>141</v>
      </c>
      <c r="N7" s="87" t="s">
        <v>150</v>
      </c>
      <c r="O7" s="175" t="s">
        <v>152</v>
      </c>
      <c r="P7" s="174" t="s">
        <v>151</v>
      </c>
      <c r="Q7" s="87" t="s">
        <v>149</v>
      </c>
      <c r="R7" s="87" t="s">
        <v>141</v>
      </c>
      <c r="S7" s="87" t="s">
        <v>150</v>
      </c>
      <c r="T7" s="87" t="s">
        <v>152</v>
      </c>
      <c r="U7" s="87" t="s">
        <v>151</v>
      </c>
      <c r="V7" s="87" t="s">
        <v>149</v>
      </c>
      <c r="W7" s="87" t="s">
        <v>141</v>
      </c>
      <c r="X7" s="87" t="s">
        <v>150</v>
      </c>
      <c r="Y7" s="87" t="s">
        <v>152</v>
      </c>
      <c r="Z7" s="87" t="s">
        <v>151</v>
      </c>
      <c r="AA7" s="87" t="s">
        <v>149</v>
      </c>
      <c r="AB7" s="87" t="s">
        <v>141</v>
      </c>
      <c r="AC7" s="87" t="s">
        <v>150</v>
      </c>
      <c r="AD7" s="87" t="s">
        <v>152</v>
      </c>
      <c r="AE7" s="87" t="s">
        <v>151</v>
      </c>
      <c r="AF7" s="87" t="s">
        <v>149</v>
      </c>
      <c r="AG7" s="87" t="s">
        <v>141</v>
      </c>
      <c r="AH7" s="87" t="s">
        <v>150</v>
      </c>
      <c r="AI7" s="87" t="s">
        <v>152</v>
      </c>
      <c r="AJ7" s="87" t="s">
        <v>151</v>
      </c>
      <c r="AK7" s="87" t="s">
        <v>149</v>
      </c>
      <c r="AL7" s="87" t="s">
        <v>141</v>
      </c>
      <c r="AM7" s="87" t="s">
        <v>150</v>
      </c>
      <c r="AN7" s="87" t="s">
        <v>152</v>
      </c>
      <c r="AO7" s="87" t="s">
        <v>151</v>
      </c>
      <c r="AP7" s="87" t="s">
        <v>149</v>
      </c>
      <c r="AQ7" s="87" t="s">
        <v>141</v>
      </c>
      <c r="AR7" s="87" t="s">
        <v>150</v>
      </c>
      <c r="AS7" s="87" t="s">
        <v>152</v>
      </c>
      <c r="AT7" s="87" t="s">
        <v>151</v>
      </c>
      <c r="AU7" s="87" t="s">
        <v>149</v>
      </c>
      <c r="AV7" s="87" t="s">
        <v>141</v>
      </c>
      <c r="AW7" s="87" t="s">
        <v>150</v>
      </c>
      <c r="AX7" s="87" t="s">
        <v>152</v>
      </c>
      <c r="AY7" s="87" t="s">
        <v>151</v>
      </c>
      <c r="AZ7" s="87" t="s">
        <v>149</v>
      </c>
      <c r="BA7" s="87" t="s">
        <v>141</v>
      </c>
      <c r="BB7" s="87" t="s">
        <v>150</v>
      </c>
      <c r="BC7" s="87" t="s">
        <v>152</v>
      </c>
    </row>
    <row r="8" spans="1:55" s="5" customFormat="1" ht="12.75" customHeight="1">
      <c r="A8" s="146" t="s">
        <v>126</v>
      </c>
      <c r="B8" s="147" t="s">
        <v>167</v>
      </c>
      <c r="C8" s="148"/>
      <c r="D8" s="149">
        <v>3.57</v>
      </c>
      <c r="E8" s="150" t="s">
        <v>175</v>
      </c>
      <c r="F8" s="151">
        <v>4289</v>
      </c>
      <c r="G8" s="151">
        <v>3899</v>
      </c>
      <c r="H8" s="96">
        <v>2692</v>
      </c>
      <c r="I8" s="96">
        <v>0</v>
      </c>
      <c r="J8" s="162">
        <f>IFERROR(H8-I8,H8)</f>
        <v>2692</v>
      </c>
      <c r="K8" s="115">
        <v>3332</v>
      </c>
      <c r="L8" s="116">
        <f t="shared" ref="L8:L15" si="0">IFERROR(IF(K8&gt;1,K8*0.9,""),"")</f>
        <v>2998.8</v>
      </c>
      <c r="M8" s="116">
        <v>385</v>
      </c>
      <c r="N8" s="117">
        <f t="shared" ref="N8:N36" si="1">IFERROR(IF(M8&gt;1,($J8-M8),""),"")</f>
        <v>2307</v>
      </c>
      <c r="O8" s="167">
        <f t="shared" ref="O8:O15" si="2">IFERROR(IF((IFERROR(IF(M8&gt;1,(L8-N8)/L8,""),(($G8*0.9)-N8)/($G8*0.9)))&gt;1%,IFERROR(IF(M8&gt;1,(L8-N8)/L8,""),(($G8*0.9)-N8)/($G8*0.9)),""),"")</f>
        <v>0.23069227691076435</v>
      </c>
      <c r="P8" s="119">
        <v>0</v>
      </c>
      <c r="Q8" s="120" t="str">
        <f t="shared" ref="Q8:Q15" si="3">IFERROR(IF(P8&gt;1,P8*0.9,""),"")</f>
        <v/>
      </c>
      <c r="R8" s="120">
        <v>0</v>
      </c>
      <c r="S8" s="121" t="str">
        <f t="shared" ref="S8:S36" si="4">IFERROR(IF(R8&gt;1,($J8-R8),""),"")</f>
        <v/>
      </c>
      <c r="T8" s="168" t="str">
        <f t="shared" ref="T8:T15" si="5">IFERROR(IF((IFERROR(IF(R8&gt;1,(Q8-S8)/Q8,""),(($G8*0.9)-S8)/($G8*0.9)))&gt;1%,IFERROR(IF(R8&gt;1,(Q8-S8)/Q8,""),(($G8*0.9)-S8)/($G8*0.9)),""),"")</f>
        <v/>
      </c>
      <c r="U8" s="115">
        <v>0</v>
      </c>
      <c r="V8" s="116" t="str">
        <f t="shared" ref="V8:V15" si="6">IFERROR(IF(U8&gt;1,U8*0.9,""),"")</f>
        <v/>
      </c>
      <c r="W8" s="116">
        <v>0</v>
      </c>
      <c r="X8" s="117" t="str">
        <f t="shared" ref="X8:X36" si="7">IFERROR(IF(W8&gt;1,($J8-W8),""),"")</f>
        <v/>
      </c>
      <c r="Y8" s="167" t="str">
        <f t="shared" ref="Y8:Y15" si="8">IFERROR(IF((IFERROR(IF(W8&gt;1,(V8-X8)/V8,""),(($G8*0.9)-X8)/($G8*0.9)))&gt;1%,IFERROR(IF(W8&gt;1,(V8-X8)/V8,""),(($G8*0.9)-X8)/($G8*0.9)),""),"")</f>
        <v/>
      </c>
      <c r="Z8" s="119">
        <v>3554</v>
      </c>
      <c r="AA8" s="120">
        <f t="shared" ref="AA8:AA15" si="9">IFERROR(IF(Z8&gt;1,Z8*0.9,""),"")</f>
        <v>3198.6</v>
      </c>
      <c r="AB8" s="120">
        <v>232</v>
      </c>
      <c r="AC8" s="121">
        <f t="shared" ref="AC8:AC36" si="10">IFERROR(IF(AB8&gt;1,($J8-AB8),""),"")</f>
        <v>2460</v>
      </c>
      <c r="AD8" s="168">
        <f t="shared" ref="AD8:AD15" si="11">IFERROR(IF((IFERROR(IF(AB8&gt;1,(AA8-AC8)/AA8,""),(($G8*0.9)-AC8)/($G8*0.9)))&gt;1%,IFERROR(IF(AB8&gt;1,(AA8-AC8)/AA8,""),(($G8*0.9)-AC8)/($G8*0.9)),""),"")</f>
        <v>0.23091352466704182</v>
      </c>
      <c r="AE8" s="115">
        <v>0</v>
      </c>
      <c r="AF8" s="116" t="str">
        <f t="shared" ref="AF8:AF15" si="12">IFERROR(IF(AE8&gt;1,AE8*0.9,""),"")</f>
        <v/>
      </c>
      <c r="AG8" s="116">
        <v>0</v>
      </c>
      <c r="AH8" s="117" t="str">
        <f t="shared" ref="AH8:AH36" si="13">IFERROR(IF(AG8&gt;1,($J8-AG8),""),"")</f>
        <v/>
      </c>
      <c r="AI8" s="167" t="str">
        <f t="shared" ref="AI8:AI15" si="14">IFERROR(IF((IFERROR(IF(AG8&gt;1,(AF8-AH8)/AF8,""),(($G8*0.9)-AH8)/($G8*0.9)))&gt;1%,IFERROR(IF(AG8&gt;1,(AF8-AH8)/AF8,""),(($G8*0.9)-AH8)/($G8*0.9)),""),"")</f>
        <v/>
      </c>
      <c r="AJ8" s="119">
        <v>3332</v>
      </c>
      <c r="AK8" s="120">
        <f t="shared" ref="AK8:AK15" si="15">IFERROR(IF(AJ8&gt;1,AJ8*0.9,""),"")</f>
        <v>2998.8</v>
      </c>
      <c r="AL8" s="120">
        <v>385</v>
      </c>
      <c r="AM8" s="121">
        <f t="shared" ref="AM8:AM36" si="16">IFERROR(IF(AL8&gt;1,($J8-AL8),""),"")</f>
        <v>2307</v>
      </c>
      <c r="AN8" s="168">
        <f t="shared" ref="AN8:AN15" si="17">IFERROR(IF((IFERROR(IF(AL8&gt;1,(AK8-AM8)/AK8,""),(($G8*0.9)-AM8)/($G8*0.9)))&gt;1%,IFERROR(IF(AL8&gt;1,(AK8-AM8)/AK8,""),(($G8*0.9)-AM8)/($G8*0.9)),""),"")</f>
        <v>0.23069227691076435</v>
      </c>
      <c r="AO8" s="115">
        <v>3332</v>
      </c>
      <c r="AP8" s="116">
        <f t="shared" ref="AP8:AP15" si="18">IFERROR(IF(AO8&gt;1,AO8*0.9,""),"")</f>
        <v>2998.8</v>
      </c>
      <c r="AQ8" s="116">
        <v>385</v>
      </c>
      <c r="AR8" s="117">
        <f t="shared" ref="AR8:AR36" si="19">IFERROR(IF(AQ8&gt;1,($J8-AQ8),""),"")</f>
        <v>2307</v>
      </c>
      <c r="AS8" s="167">
        <f t="shared" ref="AS8:AS15" si="20">IFERROR(IF((IFERROR(IF(AQ8&gt;1,(AP8-AR8)/AP8,""),(($G8*0.9)-AR8)/($G8*0.9)))&gt;1%,IFERROR(IF(AQ8&gt;1,(AP8-AR8)/AP8,""),(($G8*0.9)-AR8)/($G8*0.9)),""),"")</f>
        <v>0.23069227691076435</v>
      </c>
      <c r="AT8" s="119">
        <v>0</v>
      </c>
      <c r="AU8" s="120" t="str">
        <f t="shared" ref="AU8:AU15" si="21">IFERROR(IF(AT8&gt;1,AT8*0.9,""),"")</f>
        <v/>
      </c>
      <c r="AV8" s="120">
        <v>0</v>
      </c>
      <c r="AW8" s="121" t="str">
        <f t="shared" ref="AW8:AW36" si="22">IFERROR(IF(AV8&gt;1,($J8-AV8),""),"")</f>
        <v/>
      </c>
      <c r="AX8" s="168" t="str">
        <f t="shared" ref="AX8:AX15" si="23">IFERROR(IF((IFERROR(IF(AV8&gt;1,(AU8-AW8)/AU8,""),(($G8*0.9)-AW8)/($G8*0.9)))&gt;1%,IFERROR(IF(AV8&gt;1,(AU8-AW8)/AU8,""),(($G8*0.9)-AW8)/($G8*0.9)),""),"")</f>
        <v/>
      </c>
      <c r="AY8" s="115">
        <v>3443</v>
      </c>
      <c r="AZ8" s="116">
        <f t="shared" ref="AZ8:AZ15" si="24">IFERROR(IF(AY8&gt;1,AY8*0.9,""),"")</f>
        <v>3098.7000000000003</v>
      </c>
      <c r="BA8" s="116">
        <v>308</v>
      </c>
      <c r="BB8" s="117">
        <f t="shared" ref="BB8:BB36" si="25">IFERROR(IF(BA8&gt;1,($J8-BA8),""),"")</f>
        <v>2384</v>
      </c>
      <c r="BC8" s="167">
        <f t="shared" ref="BC8:BC15" si="26">IFERROR(IF((IFERROR(IF(BA8&gt;1,(AZ8-BB8)/AZ8,""),(($G8*0.9)-BB8)/($G8*0.9)))&gt;1%,IFERROR(IF(BA8&gt;1,(AZ8-BB8)/AZ8,""),(($G8*0.9)-BB8)/($G8*0.9)),""),"")</f>
        <v>0.23064510923935852</v>
      </c>
    </row>
    <row r="9" spans="1:55" s="5" customFormat="1" ht="12.75" customHeight="1">
      <c r="A9" s="43" t="s">
        <v>127</v>
      </c>
      <c r="B9" s="40" t="s">
        <v>167</v>
      </c>
      <c r="C9" s="4" t="s">
        <v>478</v>
      </c>
      <c r="D9" s="50">
        <v>3.57</v>
      </c>
      <c r="E9" s="41" t="s">
        <v>176</v>
      </c>
      <c r="F9" s="84">
        <v>4729</v>
      </c>
      <c r="G9" s="84">
        <v>4299</v>
      </c>
      <c r="H9" s="96">
        <v>3029</v>
      </c>
      <c r="I9" s="96">
        <v>0</v>
      </c>
      <c r="J9" s="97">
        <f t="shared" ref="J9:J11" si="27">IFERROR(H9-I9,H9)</f>
        <v>3029</v>
      </c>
      <c r="K9" s="71">
        <v>3666</v>
      </c>
      <c r="L9" s="72">
        <f t="shared" si="0"/>
        <v>3299.4</v>
      </c>
      <c r="M9" s="72">
        <v>440</v>
      </c>
      <c r="N9" s="73">
        <f t="shared" si="1"/>
        <v>2589</v>
      </c>
      <c r="O9" s="16">
        <f t="shared" si="2"/>
        <v>0.21531187488634299</v>
      </c>
      <c r="P9" s="74">
        <v>0</v>
      </c>
      <c r="Q9" s="75" t="str">
        <f t="shared" si="3"/>
        <v/>
      </c>
      <c r="R9" s="75">
        <v>0</v>
      </c>
      <c r="S9" s="76" t="str">
        <f t="shared" si="4"/>
        <v/>
      </c>
      <c r="T9" s="18" t="str">
        <f t="shared" si="5"/>
        <v/>
      </c>
      <c r="U9" s="71">
        <v>0</v>
      </c>
      <c r="V9" s="72" t="str">
        <f t="shared" si="6"/>
        <v/>
      </c>
      <c r="W9" s="72">
        <v>0</v>
      </c>
      <c r="X9" s="73" t="str">
        <f t="shared" si="7"/>
        <v/>
      </c>
      <c r="Y9" s="16" t="str">
        <f t="shared" si="8"/>
        <v/>
      </c>
      <c r="Z9" s="74">
        <v>3777</v>
      </c>
      <c r="AA9" s="75">
        <f t="shared" si="9"/>
        <v>3399.3</v>
      </c>
      <c r="AB9" s="75">
        <v>361</v>
      </c>
      <c r="AC9" s="76">
        <f t="shared" si="10"/>
        <v>2668</v>
      </c>
      <c r="AD9" s="18">
        <f t="shared" si="11"/>
        <v>0.21513252728502932</v>
      </c>
      <c r="AE9" s="71">
        <v>0</v>
      </c>
      <c r="AF9" s="72" t="str">
        <f t="shared" si="12"/>
        <v/>
      </c>
      <c r="AG9" s="72">
        <v>0</v>
      </c>
      <c r="AH9" s="73" t="str">
        <f t="shared" si="13"/>
        <v/>
      </c>
      <c r="AI9" s="16" t="str">
        <f t="shared" si="14"/>
        <v/>
      </c>
      <c r="AJ9" s="74">
        <v>3554</v>
      </c>
      <c r="AK9" s="75">
        <f t="shared" si="15"/>
        <v>3198.6</v>
      </c>
      <c r="AL9" s="75">
        <v>519</v>
      </c>
      <c r="AM9" s="76">
        <f t="shared" si="16"/>
        <v>2510</v>
      </c>
      <c r="AN9" s="18">
        <f t="shared" si="17"/>
        <v>0.21528168573751014</v>
      </c>
      <c r="AO9" s="71">
        <v>3554</v>
      </c>
      <c r="AP9" s="72">
        <f t="shared" si="18"/>
        <v>3198.6</v>
      </c>
      <c r="AQ9" s="72">
        <v>519</v>
      </c>
      <c r="AR9" s="73">
        <f t="shared" si="19"/>
        <v>2510</v>
      </c>
      <c r="AS9" s="16">
        <f t="shared" si="20"/>
        <v>0.21528168573751014</v>
      </c>
      <c r="AT9" s="74">
        <v>0</v>
      </c>
      <c r="AU9" s="75" t="str">
        <f t="shared" si="21"/>
        <v/>
      </c>
      <c r="AV9" s="75">
        <v>0</v>
      </c>
      <c r="AW9" s="76" t="str">
        <f t="shared" si="22"/>
        <v/>
      </c>
      <c r="AX9" s="18" t="str">
        <f t="shared" si="23"/>
        <v/>
      </c>
      <c r="AY9" s="71">
        <v>3777</v>
      </c>
      <c r="AZ9" s="72">
        <f t="shared" si="24"/>
        <v>3399.3</v>
      </c>
      <c r="BA9" s="72">
        <v>361</v>
      </c>
      <c r="BB9" s="73">
        <f t="shared" si="25"/>
        <v>2668</v>
      </c>
      <c r="BC9" s="16">
        <f t="shared" si="26"/>
        <v>0.21513252728502932</v>
      </c>
    </row>
    <row r="10" spans="1:55" s="5" customFormat="1" ht="12.75" customHeight="1" thickBot="1">
      <c r="A10" s="44" t="s">
        <v>157</v>
      </c>
      <c r="B10" s="38" t="s">
        <v>167</v>
      </c>
      <c r="C10" s="9" t="s">
        <v>478</v>
      </c>
      <c r="D10" s="51">
        <v>3.57</v>
      </c>
      <c r="E10" s="2" t="s">
        <v>176</v>
      </c>
      <c r="F10" s="85">
        <v>4509</v>
      </c>
      <c r="G10" s="85">
        <v>4099</v>
      </c>
      <c r="H10" s="98">
        <v>2888</v>
      </c>
      <c r="I10" s="98">
        <v>0</v>
      </c>
      <c r="J10" s="99">
        <f t="shared" si="27"/>
        <v>2888</v>
      </c>
      <c r="K10" s="78">
        <v>3666</v>
      </c>
      <c r="L10" s="79">
        <f t="shared" si="0"/>
        <v>3299.4</v>
      </c>
      <c r="M10" s="79">
        <v>299</v>
      </c>
      <c r="N10" s="80">
        <f t="shared" si="1"/>
        <v>2589</v>
      </c>
      <c r="O10" s="17">
        <f t="shared" si="2"/>
        <v>0.21531187488634299</v>
      </c>
      <c r="P10" s="81">
        <v>0</v>
      </c>
      <c r="Q10" s="82" t="str">
        <f t="shared" si="3"/>
        <v/>
      </c>
      <c r="R10" s="82">
        <v>0</v>
      </c>
      <c r="S10" s="83" t="str">
        <f t="shared" si="4"/>
        <v/>
      </c>
      <c r="T10" s="19" t="str">
        <f t="shared" si="5"/>
        <v/>
      </c>
      <c r="U10" s="78">
        <v>0</v>
      </c>
      <c r="V10" s="79" t="str">
        <f t="shared" si="6"/>
        <v/>
      </c>
      <c r="W10" s="79">
        <v>0</v>
      </c>
      <c r="X10" s="80" t="str">
        <f t="shared" si="7"/>
        <v/>
      </c>
      <c r="Y10" s="17" t="str">
        <f t="shared" si="8"/>
        <v/>
      </c>
      <c r="Z10" s="81">
        <v>3777</v>
      </c>
      <c r="AA10" s="82">
        <f t="shared" si="9"/>
        <v>3399.3</v>
      </c>
      <c r="AB10" s="82">
        <v>220</v>
      </c>
      <c r="AC10" s="83">
        <f t="shared" si="10"/>
        <v>2668</v>
      </c>
      <c r="AD10" s="19">
        <f t="shared" si="11"/>
        <v>0.21513252728502932</v>
      </c>
      <c r="AE10" s="78">
        <v>0</v>
      </c>
      <c r="AF10" s="79" t="str">
        <f t="shared" si="12"/>
        <v/>
      </c>
      <c r="AG10" s="79">
        <v>0</v>
      </c>
      <c r="AH10" s="80" t="str">
        <f t="shared" si="13"/>
        <v/>
      </c>
      <c r="AI10" s="17" t="str">
        <f t="shared" si="14"/>
        <v/>
      </c>
      <c r="AJ10" s="81">
        <v>3554</v>
      </c>
      <c r="AK10" s="82">
        <f t="shared" si="15"/>
        <v>3198.6</v>
      </c>
      <c r="AL10" s="82">
        <v>378</v>
      </c>
      <c r="AM10" s="83">
        <f t="shared" si="16"/>
        <v>2510</v>
      </c>
      <c r="AN10" s="19">
        <f t="shared" si="17"/>
        <v>0.21528168573751014</v>
      </c>
      <c r="AO10" s="78">
        <v>3554</v>
      </c>
      <c r="AP10" s="79">
        <f t="shared" si="18"/>
        <v>3198.6</v>
      </c>
      <c r="AQ10" s="79">
        <v>378</v>
      </c>
      <c r="AR10" s="80">
        <f t="shared" si="19"/>
        <v>2510</v>
      </c>
      <c r="AS10" s="17">
        <f t="shared" si="20"/>
        <v>0.21528168573751014</v>
      </c>
      <c r="AT10" s="81">
        <v>0</v>
      </c>
      <c r="AU10" s="82" t="str">
        <f t="shared" si="21"/>
        <v/>
      </c>
      <c r="AV10" s="82">
        <v>0</v>
      </c>
      <c r="AW10" s="83" t="str">
        <f t="shared" si="22"/>
        <v/>
      </c>
      <c r="AX10" s="19" t="str">
        <f t="shared" si="23"/>
        <v/>
      </c>
      <c r="AY10" s="78">
        <v>3777</v>
      </c>
      <c r="AZ10" s="79">
        <f t="shared" si="24"/>
        <v>3399.3</v>
      </c>
      <c r="BA10" s="79">
        <v>220</v>
      </c>
      <c r="BB10" s="80">
        <f t="shared" si="25"/>
        <v>2668</v>
      </c>
      <c r="BC10" s="17">
        <f t="shared" si="26"/>
        <v>0.21513252728502932</v>
      </c>
    </row>
    <row r="11" spans="1:55" s="5" customFormat="1" ht="12.75" customHeight="1" thickBot="1">
      <c r="A11" s="153" t="s">
        <v>128</v>
      </c>
      <c r="B11" s="154" t="s">
        <v>167</v>
      </c>
      <c r="C11" s="155"/>
      <c r="D11" s="156">
        <v>3.33</v>
      </c>
      <c r="E11" s="157" t="s">
        <v>177</v>
      </c>
      <c r="F11" s="158">
        <v>9679</v>
      </c>
      <c r="G11" s="158">
        <v>8799</v>
      </c>
      <c r="H11" s="176">
        <v>6075</v>
      </c>
      <c r="I11" s="176">
        <v>0</v>
      </c>
      <c r="J11" s="164">
        <f t="shared" si="27"/>
        <v>6075</v>
      </c>
      <c r="K11" s="131">
        <v>0</v>
      </c>
      <c r="L11" s="132" t="str">
        <f t="shared" si="0"/>
        <v/>
      </c>
      <c r="M11" s="132">
        <v>0</v>
      </c>
      <c r="N11" s="133" t="str">
        <f t="shared" si="1"/>
        <v/>
      </c>
      <c r="O11" s="134" t="str">
        <f t="shared" si="2"/>
        <v/>
      </c>
      <c r="P11" s="139">
        <v>0</v>
      </c>
      <c r="Q11" s="140" t="str">
        <f t="shared" si="3"/>
        <v/>
      </c>
      <c r="R11" s="140">
        <v>0</v>
      </c>
      <c r="S11" s="141" t="str">
        <f t="shared" si="4"/>
        <v/>
      </c>
      <c r="T11" s="142" t="str">
        <f t="shared" si="5"/>
        <v/>
      </c>
      <c r="U11" s="131">
        <v>0</v>
      </c>
      <c r="V11" s="132" t="str">
        <f t="shared" si="6"/>
        <v/>
      </c>
      <c r="W11" s="132">
        <v>0</v>
      </c>
      <c r="X11" s="133" t="str">
        <f t="shared" si="7"/>
        <v/>
      </c>
      <c r="Y11" s="134" t="str">
        <f t="shared" si="8"/>
        <v/>
      </c>
      <c r="Z11" s="139">
        <v>0</v>
      </c>
      <c r="AA11" s="140" t="str">
        <f t="shared" si="9"/>
        <v/>
      </c>
      <c r="AB11" s="140">
        <v>0</v>
      </c>
      <c r="AC11" s="141" t="str">
        <f t="shared" si="10"/>
        <v/>
      </c>
      <c r="AD11" s="142" t="str">
        <f t="shared" si="11"/>
        <v/>
      </c>
      <c r="AE11" s="131">
        <v>0</v>
      </c>
      <c r="AF11" s="132" t="str">
        <f t="shared" si="12"/>
        <v/>
      </c>
      <c r="AG11" s="132">
        <v>0</v>
      </c>
      <c r="AH11" s="133" t="str">
        <f t="shared" si="13"/>
        <v/>
      </c>
      <c r="AI11" s="134" t="str">
        <f t="shared" si="14"/>
        <v/>
      </c>
      <c r="AJ11" s="139">
        <v>0</v>
      </c>
      <c r="AK11" s="140" t="str">
        <f t="shared" si="15"/>
        <v/>
      </c>
      <c r="AL11" s="140">
        <v>0</v>
      </c>
      <c r="AM11" s="141" t="str">
        <f t="shared" si="16"/>
        <v/>
      </c>
      <c r="AN11" s="142" t="str">
        <f t="shared" si="17"/>
        <v/>
      </c>
      <c r="AO11" s="131">
        <v>0</v>
      </c>
      <c r="AP11" s="132" t="str">
        <f t="shared" si="18"/>
        <v/>
      </c>
      <c r="AQ11" s="132">
        <v>0</v>
      </c>
      <c r="AR11" s="133" t="str">
        <f t="shared" si="19"/>
        <v/>
      </c>
      <c r="AS11" s="134" t="str">
        <f t="shared" si="20"/>
        <v/>
      </c>
      <c r="AT11" s="139">
        <v>0</v>
      </c>
      <c r="AU11" s="140" t="str">
        <f t="shared" si="21"/>
        <v/>
      </c>
      <c r="AV11" s="140">
        <v>0</v>
      </c>
      <c r="AW11" s="141" t="str">
        <f t="shared" si="22"/>
        <v/>
      </c>
      <c r="AX11" s="142" t="str">
        <f t="shared" si="23"/>
        <v/>
      </c>
      <c r="AY11" s="131">
        <v>0</v>
      </c>
      <c r="AZ11" s="132" t="str">
        <f t="shared" si="24"/>
        <v/>
      </c>
      <c r="BA11" s="132">
        <v>0</v>
      </c>
      <c r="BB11" s="133" t="str">
        <f t="shared" si="25"/>
        <v/>
      </c>
      <c r="BC11" s="134" t="str">
        <f t="shared" si="26"/>
        <v/>
      </c>
    </row>
    <row r="12" spans="1:55" s="5" customFormat="1" ht="12.75" customHeight="1">
      <c r="A12" s="45" t="s">
        <v>272</v>
      </c>
      <c r="B12" s="36" t="s">
        <v>169</v>
      </c>
      <c r="C12" s="6"/>
      <c r="D12" s="52">
        <v>0.71</v>
      </c>
      <c r="E12" s="7" t="s">
        <v>336</v>
      </c>
      <c r="F12" s="86">
        <v>1429</v>
      </c>
      <c r="G12" s="86">
        <v>1299</v>
      </c>
      <c r="H12" s="94">
        <v>896</v>
      </c>
      <c r="I12" s="94">
        <v>0</v>
      </c>
      <c r="J12" s="95">
        <f t="shared" ref="J12:J13" si="28">IFERROR(H12-I12,H12)</f>
        <v>896</v>
      </c>
      <c r="K12" s="108">
        <v>1221</v>
      </c>
      <c r="L12" s="109">
        <f t="shared" si="0"/>
        <v>1098.9000000000001</v>
      </c>
      <c r="M12" s="109">
        <v>52</v>
      </c>
      <c r="N12" s="112">
        <f t="shared" si="1"/>
        <v>844</v>
      </c>
      <c r="O12" s="15">
        <f t="shared" si="2"/>
        <v>0.23195923195923202</v>
      </c>
      <c r="P12" s="110">
        <v>0</v>
      </c>
      <c r="Q12" s="111" t="str">
        <f t="shared" si="3"/>
        <v/>
      </c>
      <c r="R12" s="111">
        <v>0</v>
      </c>
      <c r="S12" s="113" t="str">
        <f t="shared" si="4"/>
        <v/>
      </c>
      <c r="T12" s="20" t="str">
        <f t="shared" si="5"/>
        <v/>
      </c>
      <c r="U12" s="108">
        <v>0</v>
      </c>
      <c r="V12" s="109" t="str">
        <f t="shared" si="6"/>
        <v/>
      </c>
      <c r="W12" s="109">
        <v>0</v>
      </c>
      <c r="X12" s="112" t="str">
        <f t="shared" si="7"/>
        <v/>
      </c>
      <c r="Y12" s="15" t="str">
        <f t="shared" si="8"/>
        <v/>
      </c>
      <c r="Z12" s="110">
        <v>1221</v>
      </c>
      <c r="AA12" s="111">
        <f t="shared" si="9"/>
        <v>1098.9000000000001</v>
      </c>
      <c r="AB12" s="111">
        <v>52</v>
      </c>
      <c r="AC12" s="113">
        <f t="shared" si="10"/>
        <v>844</v>
      </c>
      <c r="AD12" s="20">
        <f t="shared" si="11"/>
        <v>0.23195923195923202</v>
      </c>
      <c r="AE12" s="108">
        <v>0</v>
      </c>
      <c r="AF12" s="109" t="str">
        <f t="shared" si="12"/>
        <v/>
      </c>
      <c r="AG12" s="109">
        <v>0</v>
      </c>
      <c r="AH12" s="112" t="str">
        <f t="shared" si="13"/>
        <v/>
      </c>
      <c r="AI12" s="15" t="str">
        <f t="shared" si="14"/>
        <v/>
      </c>
      <c r="AJ12" s="110">
        <v>1110</v>
      </c>
      <c r="AK12" s="111">
        <f t="shared" si="15"/>
        <v>999</v>
      </c>
      <c r="AL12" s="111">
        <v>128</v>
      </c>
      <c r="AM12" s="113">
        <f t="shared" si="16"/>
        <v>768</v>
      </c>
      <c r="AN12" s="20">
        <f t="shared" si="17"/>
        <v>0.23123123123123124</v>
      </c>
      <c r="AO12" s="108">
        <v>1110</v>
      </c>
      <c r="AP12" s="109">
        <f t="shared" si="18"/>
        <v>999</v>
      </c>
      <c r="AQ12" s="109">
        <v>128</v>
      </c>
      <c r="AR12" s="112">
        <f t="shared" si="19"/>
        <v>768</v>
      </c>
      <c r="AS12" s="15">
        <f t="shared" si="20"/>
        <v>0.23123123123123124</v>
      </c>
      <c r="AT12" s="110">
        <v>0</v>
      </c>
      <c r="AU12" s="111" t="str">
        <f t="shared" si="21"/>
        <v/>
      </c>
      <c r="AV12" s="111">
        <v>0</v>
      </c>
      <c r="AW12" s="113" t="str">
        <f t="shared" si="22"/>
        <v/>
      </c>
      <c r="AX12" s="20" t="str">
        <f t="shared" si="23"/>
        <v/>
      </c>
      <c r="AY12" s="108">
        <v>1221</v>
      </c>
      <c r="AZ12" s="109">
        <f t="shared" si="24"/>
        <v>1098.9000000000001</v>
      </c>
      <c r="BA12" s="109">
        <v>52</v>
      </c>
      <c r="BB12" s="112">
        <f t="shared" si="25"/>
        <v>844</v>
      </c>
      <c r="BC12" s="15">
        <f t="shared" si="26"/>
        <v>0.23195923195923202</v>
      </c>
    </row>
    <row r="13" spans="1:55" s="5" customFormat="1" ht="12.75" customHeight="1" thickBot="1">
      <c r="A13" s="44" t="s">
        <v>271</v>
      </c>
      <c r="B13" s="38" t="s">
        <v>169</v>
      </c>
      <c r="C13" s="9"/>
      <c r="D13" s="51">
        <v>0.71</v>
      </c>
      <c r="E13" s="2" t="s">
        <v>336</v>
      </c>
      <c r="F13" s="85">
        <v>1319</v>
      </c>
      <c r="G13" s="85">
        <v>1199</v>
      </c>
      <c r="H13" s="98">
        <v>827</v>
      </c>
      <c r="I13" s="98">
        <v>0</v>
      </c>
      <c r="J13" s="99">
        <f t="shared" si="28"/>
        <v>827</v>
      </c>
      <c r="K13" s="78">
        <v>1110</v>
      </c>
      <c r="L13" s="79">
        <f t="shared" si="0"/>
        <v>999</v>
      </c>
      <c r="M13" s="79">
        <v>59</v>
      </c>
      <c r="N13" s="80">
        <f t="shared" si="1"/>
        <v>768</v>
      </c>
      <c r="O13" s="17">
        <f t="shared" si="2"/>
        <v>0.23123123123123124</v>
      </c>
      <c r="P13" s="81">
        <v>0</v>
      </c>
      <c r="Q13" s="82" t="str">
        <f t="shared" si="3"/>
        <v/>
      </c>
      <c r="R13" s="82">
        <v>0</v>
      </c>
      <c r="S13" s="83" t="str">
        <f t="shared" si="4"/>
        <v/>
      </c>
      <c r="T13" s="19" t="str">
        <f t="shared" si="5"/>
        <v/>
      </c>
      <c r="U13" s="78">
        <v>0</v>
      </c>
      <c r="V13" s="79" t="str">
        <f t="shared" si="6"/>
        <v/>
      </c>
      <c r="W13" s="79">
        <v>0</v>
      </c>
      <c r="X13" s="80" t="str">
        <f t="shared" si="7"/>
        <v/>
      </c>
      <c r="Y13" s="17" t="str">
        <f t="shared" si="8"/>
        <v/>
      </c>
      <c r="Z13" s="81">
        <v>1110</v>
      </c>
      <c r="AA13" s="82">
        <f t="shared" si="9"/>
        <v>999</v>
      </c>
      <c r="AB13" s="82">
        <v>59</v>
      </c>
      <c r="AC13" s="83">
        <f t="shared" si="10"/>
        <v>768</v>
      </c>
      <c r="AD13" s="19">
        <f t="shared" si="11"/>
        <v>0.23123123123123124</v>
      </c>
      <c r="AE13" s="78">
        <v>0</v>
      </c>
      <c r="AF13" s="79" t="str">
        <f t="shared" si="12"/>
        <v/>
      </c>
      <c r="AG13" s="79">
        <v>0</v>
      </c>
      <c r="AH13" s="80" t="str">
        <f t="shared" si="13"/>
        <v/>
      </c>
      <c r="AI13" s="17" t="str">
        <f t="shared" si="14"/>
        <v/>
      </c>
      <c r="AJ13" s="81">
        <v>1054</v>
      </c>
      <c r="AK13" s="82">
        <f t="shared" si="15"/>
        <v>948.6</v>
      </c>
      <c r="AL13" s="82">
        <v>98</v>
      </c>
      <c r="AM13" s="83">
        <f t="shared" si="16"/>
        <v>729</v>
      </c>
      <c r="AN13" s="19">
        <f t="shared" si="17"/>
        <v>0.23149905123339659</v>
      </c>
      <c r="AO13" s="78">
        <v>1054</v>
      </c>
      <c r="AP13" s="79">
        <f t="shared" si="18"/>
        <v>948.6</v>
      </c>
      <c r="AQ13" s="79">
        <v>98</v>
      </c>
      <c r="AR13" s="80">
        <f t="shared" si="19"/>
        <v>729</v>
      </c>
      <c r="AS13" s="17">
        <f t="shared" si="20"/>
        <v>0.23149905123339659</v>
      </c>
      <c r="AT13" s="81">
        <v>0</v>
      </c>
      <c r="AU13" s="82" t="str">
        <f t="shared" si="21"/>
        <v/>
      </c>
      <c r="AV13" s="82">
        <v>0</v>
      </c>
      <c r="AW13" s="83" t="str">
        <f t="shared" si="22"/>
        <v/>
      </c>
      <c r="AX13" s="19" t="str">
        <f t="shared" si="23"/>
        <v/>
      </c>
      <c r="AY13" s="78">
        <v>1110</v>
      </c>
      <c r="AZ13" s="79">
        <f t="shared" si="24"/>
        <v>999</v>
      </c>
      <c r="BA13" s="79">
        <v>59</v>
      </c>
      <c r="BB13" s="80">
        <f t="shared" si="25"/>
        <v>768</v>
      </c>
      <c r="BC13" s="17">
        <f t="shared" si="26"/>
        <v>0.23123123123123124</v>
      </c>
    </row>
    <row r="14" spans="1:55" s="5" customFormat="1" ht="12.75" customHeight="1">
      <c r="A14" s="43" t="s">
        <v>388</v>
      </c>
      <c r="B14" s="40" t="s">
        <v>171</v>
      </c>
      <c r="C14" s="4"/>
      <c r="D14" s="50">
        <v>1.19</v>
      </c>
      <c r="E14" s="41" t="s">
        <v>235</v>
      </c>
      <c r="F14" s="84">
        <v>3134</v>
      </c>
      <c r="G14" s="84">
        <v>2849</v>
      </c>
      <c r="H14" s="96">
        <v>1967</v>
      </c>
      <c r="I14" s="96">
        <v>0</v>
      </c>
      <c r="J14" s="97">
        <f>IFERROR(H14-I14,H14)</f>
        <v>1967</v>
      </c>
      <c r="K14" s="71">
        <v>1999</v>
      </c>
      <c r="L14" s="72">
        <f t="shared" si="0"/>
        <v>1799.1000000000001</v>
      </c>
      <c r="M14" s="72">
        <v>583</v>
      </c>
      <c r="N14" s="73">
        <f t="shared" si="1"/>
        <v>1384</v>
      </c>
      <c r="O14" s="16">
        <f t="shared" si="2"/>
        <v>0.2307264743482853</v>
      </c>
      <c r="P14" s="74">
        <v>0</v>
      </c>
      <c r="Q14" s="75" t="str">
        <f t="shared" si="3"/>
        <v/>
      </c>
      <c r="R14" s="75">
        <v>0</v>
      </c>
      <c r="S14" s="76" t="str">
        <f t="shared" si="4"/>
        <v/>
      </c>
      <c r="T14" s="18" t="str">
        <f t="shared" si="5"/>
        <v/>
      </c>
      <c r="U14" s="71">
        <v>0</v>
      </c>
      <c r="V14" s="72" t="str">
        <f t="shared" si="6"/>
        <v/>
      </c>
      <c r="W14" s="72">
        <v>0</v>
      </c>
      <c r="X14" s="73" t="str">
        <f t="shared" si="7"/>
        <v/>
      </c>
      <c r="Y14" s="16" t="str">
        <f t="shared" si="8"/>
        <v/>
      </c>
      <c r="Z14" s="74">
        <v>1999</v>
      </c>
      <c r="AA14" s="75">
        <f t="shared" si="9"/>
        <v>1799.1000000000001</v>
      </c>
      <c r="AB14" s="75">
        <v>583</v>
      </c>
      <c r="AC14" s="76">
        <f t="shared" si="10"/>
        <v>1384</v>
      </c>
      <c r="AD14" s="18">
        <f t="shared" si="11"/>
        <v>0.2307264743482853</v>
      </c>
      <c r="AE14" s="71">
        <v>0</v>
      </c>
      <c r="AF14" s="72" t="str">
        <f t="shared" si="12"/>
        <v/>
      </c>
      <c r="AG14" s="72">
        <v>0</v>
      </c>
      <c r="AH14" s="73" t="str">
        <f t="shared" si="13"/>
        <v/>
      </c>
      <c r="AI14" s="16" t="str">
        <f t="shared" si="14"/>
        <v/>
      </c>
      <c r="AJ14" s="74">
        <v>1999</v>
      </c>
      <c r="AK14" s="75">
        <f t="shared" si="15"/>
        <v>1799.1000000000001</v>
      </c>
      <c r="AL14" s="75">
        <v>583</v>
      </c>
      <c r="AM14" s="76">
        <f t="shared" si="16"/>
        <v>1384</v>
      </c>
      <c r="AN14" s="18">
        <f t="shared" si="17"/>
        <v>0.2307264743482853</v>
      </c>
      <c r="AO14" s="71">
        <v>1999</v>
      </c>
      <c r="AP14" s="72">
        <f t="shared" si="18"/>
        <v>1799.1000000000001</v>
      </c>
      <c r="AQ14" s="72">
        <v>583</v>
      </c>
      <c r="AR14" s="73">
        <f t="shared" si="19"/>
        <v>1384</v>
      </c>
      <c r="AS14" s="16">
        <f t="shared" si="20"/>
        <v>0.2307264743482853</v>
      </c>
      <c r="AT14" s="74">
        <v>0</v>
      </c>
      <c r="AU14" s="75" t="str">
        <f t="shared" si="21"/>
        <v/>
      </c>
      <c r="AV14" s="75">
        <v>0</v>
      </c>
      <c r="AW14" s="76" t="str">
        <f t="shared" si="22"/>
        <v/>
      </c>
      <c r="AX14" s="18" t="str">
        <f t="shared" si="23"/>
        <v/>
      </c>
      <c r="AY14" s="71">
        <v>2110</v>
      </c>
      <c r="AZ14" s="72">
        <f t="shared" si="24"/>
        <v>1899</v>
      </c>
      <c r="BA14" s="72">
        <v>506</v>
      </c>
      <c r="BB14" s="73">
        <f t="shared" si="25"/>
        <v>1461</v>
      </c>
      <c r="BC14" s="16">
        <f t="shared" si="26"/>
        <v>0.23064770932069512</v>
      </c>
    </row>
    <row r="15" spans="1:55" s="5" customFormat="1" ht="12.75" customHeight="1" thickBot="1">
      <c r="A15" s="44" t="s">
        <v>389</v>
      </c>
      <c r="B15" s="38" t="s">
        <v>171</v>
      </c>
      <c r="C15" s="9"/>
      <c r="D15" s="51">
        <v>1.19</v>
      </c>
      <c r="E15" s="2" t="s">
        <v>236</v>
      </c>
      <c r="F15" s="85">
        <v>3354</v>
      </c>
      <c r="G15" s="85">
        <v>3049</v>
      </c>
      <c r="H15" s="98">
        <v>2105</v>
      </c>
      <c r="I15" s="98">
        <v>0</v>
      </c>
      <c r="J15" s="99">
        <f t="shared" ref="J15:J34" si="29">IFERROR(H15-I15,H15)</f>
        <v>2105</v>
      </c>
      <c r="K15" s="78">
        <v>2110</v>
      </c>
      <c r="L15" s="79">
        <f t="shared" si="0"/>
        <v>1899</v>
      </c>
      <c r="M15" s="79">
        <v>644</v>
      </c>
      <c r="N15" s="80">
        <f t="shared" si="1"/>
        <v>1461</v>
      </c>
      <c r="O15" s="17">
        <f t="shared" si="2"/>
        <v>0.23064770932069512</v>
      </c>
      <c r="P15" s="81">
        <v>0</v>
      </c>
      <c r="Q15" s="82" t="str">
        <f t="shared" si="3"/>
        <v/>
      </c>
      <c r="R15" s="82">
        <v>0</v>
      </c>
      <c r="S15" s="83" t="str">
        <f t="shared" si="4"/>
        <v/>
      </c>
      <c r="T15" s="19" t="str">
        <f t="shared" si="5"/>
        <v/>
      </c>
      <c r="U15" s="78">
        <v>0</v>
      </c>
      <c r="V15" s="79" t="str">
        <f t="shared" si="6"/>
        <v/>
      </c>
      <c r="W15" s="79">
        <v>0</v>
      </c>
      <c r="X15" s="80" t="str">
        <f t="shared" si="7"/>
        <v/>
      </c>
      <c r="Y15" s="17" t="str">
        <f t="shared" si="8"/>
        <v/>
      </c>
      <c r="Z15" s="81">
        <v>2110</v>
      </c>
      <c r="AA15" s="82">
        <f t="shared" si="9"/>
        <v>1899</v>
      </c>
      <c r="AB15" s="82">
        <v>644</v>
      </c>
      <c r="AC15" s="83">
        <f t="shared" si="10"/>
        <v>1461</v>
      </c>
      <c r="AD15" s="19">
        <f t="shared" si="11"/>
        <v>0.23064770932069512</v>
      </c>
      <c r="AE15" s="78">
        <v>0</v>
      </c>
      <c r="AF15" s="79" t="str">
        <f t="shared" si="12"/>
        <v/>
      </c>
      <c r="AG15" s="79">
        <v>0</v>
      </c>
      <c r="AH15" s="80" t="str">
        <f t="shared" si="13"/>
        <v/>
      </c>
      <c r="AI15" s="17" t="str">
        <f t="shared" si="14"/>
        <v/>
      </c>
      <c r="AJ15" s="81">
        <v>2110</v>
      </c>
      <c r="AK15" s="82">
        <f t="shared" si="15"/>
        <v>1899</v>
      </c>
      <c r="AL15" s="82">
        <v>644</v>
      </c>
      <c r="AM15" s="83">
        <f t="shared" si="16"/>
        <v>1461</v>
      </c>
      <c r="AN15" s="19">
        <f t="shared" si="17"/>
        <v>0.23064770932069512</v>
      </c>
      <c r="AO15" s="78">
        <v>2110</v>
      </c>
      <c r="AP15" s="79">
        <f t="shared" si="18"/>
        <v>1899</v>
      </c>
      <c r="AQ15" s="79">
        <v>644</v>
      </c>
      <c r="AR15" s="80">
        <f t="shared" si="19"/>
        <v>1461</v>
      </c>
      <c r="AS15" s="17">
        <f t="shared" si="20"/>
        <v>0.23064770932069512</v>
      </c>
      <c r="AT15" s="81">
        <v>0</v>
      </c>
      <c r="AU15" s="82" t="str">
        <f t="shared" si="21"/>
        <v/>
      </c>
      <c r="AV15" s="82">
        <v>0</v>
      </c>
      <c r="AW15" s="83" t="str">
        <f t="shared" si="22"/>
        <v/>
      </c>
      <c r="AX15" s="19" t="str">
        <f t="shared" si="23"/>
        <v/>
      </c>
      <c r="AY15" s="78">
        <v>2110</v>
      </c>
      <c r="AZ15" s="79">
        <f t="shared" si="24"/>
        <v>1899</v>
      </c>
      <c r="BA15" s="79">
        <v>644</v>
      </c>
      <c r="BB15" s="80">
        <f t="shared" si="25"/>
        <v>1461</v>
      </c>
      <c r="BC15" s="17">
        <f t="shared" si="26"/>
        <v>0.23064770932069512</v>
      </c>
    </row>
    <row r="16" spans="1:55" s="5" customFormat="1" ht="12.75" customHeight="1">
      <c r="A16" s="45" t="s">
        <v>129</v>
      </c>
      <c r="B16" s="36" t="s">
        <v>171</v>
      </c>
      <c r="C16" s="6" t="s">
        <v>5</v>
      </c>
      <c r="D16" s="52">
        <v>1.19</v>
      </c>
      <c r="E16" s="7" t="s">
        <v>237</v>
      </c>
      <c r="F16" s="86">
        <v>3299</v>
      </c>
      <c r="G16" s="86">
        <v>0</v>
      </c>
      <c r="H16" s="94">
        <v>2112</v>
      </c>
      <c r="I16" s="94">
        <v>0</v>
      </c>
      <c r="J16" s="95">
        <f t="shared" si="29"/>
        <v>2112</v>
      </c>
      <c r="K16" s="108">
        <v>0</v>
      </c>
      <c r="L16" s="109" t="str">
        <f t="shared" ref="L16:L21" si="30">IFERROR(IF(K16&gt;1,K16*0.9,""),"")</f>
        <v/>
      </c>
      <c r="M16" s="109">
        <v>0</v>
      </c>
      <c r="N16" s="112" t="str">
        <f t="shared" si="1"/>
        <v/>
      </c>
      <c r="O16" s="15" t="str">
        <f t="shared" ref="O16:O21" si="31">IFERROR(IF((IFERROR(IF(M16&gt;1,(L16-N16)/L16,""),(($G16*0.9)-N16)/($G16*0.9)))&gt;1%,IFERROR(IF(M16&gt;1,(L16-N16)/L16,""),(($G16*0.9)-N16)/($G16*0.9)),""),"")</f>
        <v/>
      </c>
      <c r="P16" s="110">
        <v>0</v>
      </c>
      <c r="Q16" s="111" t="str">
        <f t="shared" ref="Q16:Q21" si="32">IFERROR(IF(P16&gt;1,P16*0.9,""),"")</f>
        <v/>
      </c>
      <c r="R16" s="111">
        <v>0</v>
      </c>
      <c r="S16" s="113" t="str">
        <f t="shared" si="4"/>
        <v/>
      </c>
      <c r="T16" s="20" t="str">
        <f t="shared" ref="T16:T21" si="33">IFERROR(IF((IFERROR(IF(R16&gt;1,(Q16-S16)/Q16,""),(($G16*0.9)-S16)/($G16*0.9)))&gt;1%,IFERROR(IF(R16&gt;1,(Q16-S16)/Q16,""),(($G16*0.9)-S16)/($G16*0.9)),""),"")</f>
        <v/>
      </c>
      <c r="U16" s="108">
        <v>0</v>
      </c>
      <c r="V16" s="109" t="str">
        <f t="shared" ref="V16:V21" si="34">IFERROR(IF(U16&gt;1,U16*0.9,""),"")</f>
        <v/>
      </c>
      <c r="W16" s="109">
        <v>0</v>
      </c>
      <c r="X16" s="112" t="str">
        <f t="shared" si="7"/>
        <v/>
      </c>
      <c r="Y16" s="15" t="str">
        <f t="shared" ref="Y16:Y21" si="35">IFERROR(IF((IFERROR(IF(W16&gt;1,(V16-X16)/V16,""),(($G16*0.9)-X16)/($G16*0.9)))&gt;1%,IFERROR(IF(W16&gt;1,(V16-X16)/V16,""),(($G16*0.9)-X16)/($G16*0.9)),""),"")</f>
        <v/>
      </c>
      <c r="Z16" s="110">
        <v>0</v>
      </c>
      <c r="AA16" s="111" t="str">
        <f t="shared" ref="AA16:AA21" si="36">IFERROR(IF(Z16&gt;1,Z16*0.9,""),"")</f>
        <v/>
      </c>
      <c r="AB16" s="111">
        <v>0</v>
      </c>
      <c r="AC16" s="113" t="str">
        <f t="shared" si="10"/>
        <v/>
      </c>
      <c r="AD16" s="20" t="str">
        <f t="shared" ref="AD16:AD21" si="37">IFERROR(IF((IFERROR(IF(AB16&gt;1,(AA16-AC16)/AA16,""),(($G16*0.9)-AC16)/($G16*0.9)))&gt;1%,IFERROR(IF(AB16&gt;1,(AA16-AC16)/AA16,""),(($G16*0.9)-AC16)/($G16*0.9)),""),"")</f>
        <v/>
      </c>
      <c r="AE16" s="108">
        <v>0</v>
      </c>
      <c r="AF16" s="109" t="str">
        <f t="shared" ref="AF16:AF21" si="38">IFERROR(IF(AE16&gt;1,AE16*0.9,""),"")</f>
        <v/>
      </c>
      <c r="AG16" s="109">
        <v>0</v>
      </c>
      <c r="AH16" s="112" t="str">
        <f t="shared" si="13"/>
        <v/>
      </c>
      <c r="AI16" s="15" t="str">
        <f t="shared" ref="AI16:AI21" si="39">IFERROR(IF((IFERROR(IF(AG16&gt;1,(AF16-AH16)/AF16,""),(($G16*0.9)-AH16)/($G16*0.9)))&gt;1%,IFERROR(IF(AG16&gt;1,(AF16-AH16)/AF16,""),(($G16*0.9)-AH16)/($G16*0.9)),""),"")</f>
        <v/>
      </c>
      <c r="AJ16" s="110">
        <v>0</v>
      </c>
      <c r="AK16" s="111" t="str">
        <f t="shared" ref="AK16:AK21" si="40">IFERROR(IF(AJ16&gt;1,AJ16*0.9,""),"")</f>
        <v/>
      </c>
      <c r="AL16" s="111">
        <v>0</v>
      </c>
      <c r="AM16" s="113" t="str">
        <f t="shared" si="16"/>
        <v/>
      </c>
      <c r="AN16" s="20" t="str">
        <f t="shared" ref="AN16:AN21" si="41">IFERROR(IF((IFERROR(IF(AL16&gt;1,(AK16-AM16)/AK16,""),(($G16*0.9)-AM16)/($G16*0.9)))&gt;1%,IFERROR(IF(AL16&gt;1,(AK16-AM16)/AK16,""),(($G16*0.9)-AM16)/($G16*0.9)),""),"")</f>
        <v/>
      </c>
      <c r="AO16" s="108">
        <v>0</v>
      </c>
      <c r="AP16" s="109" t="str">
        <f t="shared" ref="AP16:AP21" si="42">IFERROR(IF(AO16&gt;1,AO16*0.9,""),"")</f>
        <v/>
      </c>
      <c r="AQ16" s="109">
        <v>0</v>
      </c>
      <c r="AR16" s="112" t="str">
        <f t="shared" si="19"/>
        <v/>
      </c>
      <c r="AS16" s="15" t="str">
        <f t="shared" ref="AS16:AS21" si="43">IFERROR(IF((IFERROR(IF(AQ16&gt;1,(AP16-AR16)/AP16,""),(($G16*0.9)-AR16)/($G16*0.9)))&gt;1%,IFERROR(IF(AQ16&gt;1,(AP16-AR16)/AP16,""),(($G16*0.9)-AR16)/($G16*0.9)),""),"")</f>
        <v/>
      </c>
      <c r="AT16" s="110">
        <v>0</v>
      </c>
      <c r="AU16" s="111" t="str">
        <f t="shared" ref="AU16:AU21" si="44">IFERROR(IF(AT16&gt;1,AT16*0.9,""),"")</f>
        <v/>
      </c>
      <c r="AV16" s="111">
        <v>0</v>
      </c>
      <c r="AW16" s="113" t="str">
        <f t="shared" si="22"/>
        <v/>
      </c>
      <c r="AX16" s="20" t="str">
        <f t="shared" ref="AX16:AX21" si="45">IFERROR(IF((IFERROR(IF(AV16&gt;1,(AU16-AW16)/AU16,""),(($G16*0.9)-AW16)/($G16*0.9)))&gt;1%,IFERROR(IF(AV16&gt;1,(AU16-AW16)/AU16,""),(($G16*0.9)-AW16)/($G16*0.9)),""),"")</f>
        <v/>
      </c>
      <c r="AY16" s="108">
        <v>0</v>
      </c>
      <c r="AZ16" s="109" t="str">
        <f t="shared" ref="AZ16:AZ21" si="46">IFERROR(IF(AY16&gt;1,AY16*0.9,""),"")</f>
        <v/>
      </c>
      <c r="BA16" s="109">
        <v>0</v>
      </c>
      <c r="BB16" s="112" t="str">
        <f t="shared" si="25"/>
        <v/>
      </c>
      <c r="BC16" s="15" t="str">
        <f t="shared" ref="BC16:BC21" si="47">IFERROR(IF((IFERROR(IF(BA16&gt;1,(AZ16-BB16)/AZ16,""),(($G16*0.9)-BB16)/($G16*0.9)))&gt;1%,IFERROR(IF(BA16&gt;1,(AZ16-BB16)/AZ16,""),(($G16*0.9)-BB16)/($G16*0.9)),""),"")</f>
        <v/>
      </c>
    </row>
    <row r="17" spans="1:55" s="5" customFormat="1" ht="12.75" customHeight="1">
      <c r="A17" s="43" t="s">
        <v>390</v>
      </c>
      <c r="B17" s="40" t="s">
        <v>171</v>
      </c>
      <c r="C17" s="4"/>
      <c r="D17" s="50">
        <v>1.19</v>
      </c>
      <c r="E17" s="41" t="s">
        <v>237</v>
      </c>
      <c r="F17" s="84">
        <v>3354</v>
      </c>
      <c r="G17" s="84">
        <v>3049</v>
      </c>
      <c r="H17" s="96">
        <v>2105</v>
      </c>
      <c r="I17" s="96">
        <v>0</v>
      </c>
      <c r="J17" s="97">
        <f t="shared" si="29"/>
        <v>2105</v>
      </c>
      <c r="K17" s="71">
        <v>2443</v>
      </c>
      <c r="L17" s="72">
        <f>IFERROR(IF(K17&gt;1,K17*0.9,""),"")</f>
        <v>2198.7000000000003</v>
      </c>
      <c r="M17" s="72">
        <v>414</v>
      </c>
      <c r="N17" s="73">
        <f t="shared" si="1"/>
        <v>1691</v>
      </c>
      <c r="O17" s="16">
        <f>IFERROR(IF((IFERROR(IF(M17&gt;1,(L17-N17)/L17,""),(($G17*0.9)-N17)/($G17*0.9)))&gt;1%,IFERROR(IF(M17&gt;1,(L17-N17)/L17,""),(($G17*0.9)-N17)/($G17*0.9)),""),"")</f>
        <v>0.23090917360258345</v>
      </c>
      <c r="P17" s="74">
        <v>0</v>
      </c>
      <c r="Q17" s="75" t="str">
        <f>IFERROR(IF(P17&gt;1,P17*0.9,""),"")</f>
        <v/>
      </c>
      <c r="R17" s="75">
        <v>0</v>
      </c>
      <c r="S17" s="76" t="str">
        <f t="shared" si="4"/>
        <v/>
      </c>
      <c r="T17" s="18" t="str">
        <f>IFERROR(IF((IFERROR(IF(R17&gt;1,(Q17-S17)/Q17,""),(($G17*0.9)-S17)/($G17*0.9)))&gt;1%,IFERROR(IF(R17&gt;1,(Q17-S17)/Q17,""),(($G17*0.9)-S17)/($G17*0.9)),""),"")</f>
        <v/>
      </c>
      <c r="U17" s="71">
        <v>0</v>
      </c>
      <c r="V17" s="72" t="str">
        <f>IFERROR(IF(U17&gt;1,U17*0.9,""),"")</f>
        <v/>
      </c>
      <c r="W17" s="72">
        <v>0</v>
      </c>
      <c r="X17" s="73" t="str">
        <f t="shared" si="7"/>
        <v/>
      </c>
      <c r="Y17" s="16" t="str">
        <f>IFERROR(IF((IFERROR(IF(W17&gt;1,(V17-X17)/V17,""),(($G17*0.9)-X17)/($G17*0.9)))&gt;1%,IFERROR(IF(W17&gt;1,(V17-X17)/V17,""),(($G17*0.9)-X17)/($G17*0.9)),""),"")</f>
        <v/>
      </c>
      <c r="Z17" s="74">
        <v>2443</v>
      </c>
      <c r="AA17" s="75">
        <f>IFERROR(IF(Z17&gt;1,Z17*0.9,""),"")</f>
        <v>2198.7000000000003</v>
      </c>
      <c r="AB17" s="75">
        <v>414</v>
      </c>
      <c r="AC17" s="76">
        <f t="shared" si="10"/>
        <v>1691</v>
      </c>
      <c r="AD17" s="18">
        <f>IFERROR(IF((IFERROR(IF(AB17&gt;1,(AA17-AC17)/AA17,""),(($G17*0.9)-AC17)/($G17*0.9)))&gt;1%,IFERROR(IF(AB17&gt;1,(AA17-AC17)/AA17,""),(($G17*0.9)-AC17)/($G17*0.9)),""),"")</f>
        <v>0.23090917360258345</v>
      </c>
      <c r="AE17" s="71">
        <v>0</v>
      </c>
      <c r="AF17" s="72" t="str">
        <f>IFERROR(IF(AE17&gt;1,AE17*0.9,""),"")</f>
        <v/>
      </c>
      <c r="AG17" s="72">
        <v>0</v>
      </c>
      <c r="AH17" s="73" t="str">
        <f t="shared" si="13"/>
        <v/>
      </c>
      <c r="AI17" s="16" t="str">
        <f>IFERROR(IF((IFERROR(IF(AG17&gt;1,(AF17-AH17)/AF17,""),(($G17*0.9)-AH17)/($G17*0.9)))&gt;1%,IFERROR(IF(AG17&gt;1,(AF17-AH17)/AF17,""),(($G17*0.9)-AH17)/($G17*0.9)),""),"")</f>
        <v/>
      </c>
      <c r="AJ17" s="74">
        <v>2221</v>
      </c>
      <c r="AK17" s="75">
        <f>IFERROR(IF(AJ17&gt;1,AJ17*0.9,""),"")</f>
        <v>1998.9</v>
      </c>
      <c r="AL17" s="75">
        <v>568</v>
      </c>
      <c r="AM17" s="76">
        <f t="shared" si="16"/>
        <v>1537</v>
      </c>
      <c r="AN17" s="18">
        <f>IFERROR(IF((IFERROR(IF(AL17&gt;1,(AK17-AM17)/AK17,""),(($G17*0.9)-AM17)/($G17*0.9)))&gt;1%,IFERROR(IF(AL17&gt;1,(AK17-AM17)/AK17,""),(($G17*0.9)-AM17)/($G17*0.9)),""),"")</f>
        <v>0.2310770924008205</v>
      </c>
      <c r="AO17" s="71">
        <v>2221</v>
      </c>
      <c r="AP17" s="72">
        <f>IFERROR(IF(AO17&gt;1,AO17*0.9,""),"")</f>
        <v>1998.9</v>
      </c>
      <c r="AQ17" s="72">
        <v>568</v>
      </c>
      <c r="AR17" s="73">
        <f t="shared" si="19"/>
        <v>1537</v>
      </c>
      <c r="AS17" s="16">
        <f>IFERROR(IF((IFERROR(IF(AQ17&gt;1,(AP17-AR17)/AP17,""),(($G17*0.9)-AR17)/($G17*0.9)))&gt;1%,IFERROR(IF(AQ17&gt;1,(AP17-AR17)/AP17,""),(($G17*0.9)-AR17)/($G17*0.9)),""),"")</f>
        <v>0.2310770924008205</v>
      </c>
      <c r="AT17" s="74">
        <v>0</v>
      </c>
      <c r="AU17" s="75" t="str">
        <f>IFERROR(IF(AT17&gt;1,AT17*0.9,""),"")</f>
        <v/>
      </c>
      <c r="AV17" s="75">
        <v>0</v>
      </c>
      <c r="AW17" s="76" t="str">
        <f t="shared" si="22"/>
        <v/>
      </c>
      <c r="AX17" s="18" t="str">
        <f>IFERROR(IF((IFERROR(IF(AV17&gt;1,(AU17-AW17)/AU17,""),(($G17*0.9)-AW17)/($G17*0.9)))&gt;1%,IFERROR(IF(AV17&gt;1,(AU17-AW17)/AU17,""),(($G17*0.9)-AW17)/($G17*0.9)),""),"")</f>
        <v/>
      </c>
      <c r="AY17" s="71">
        <v>2443</v>
      </c>
      <c r="AZ17" s="72">
        <f>IFERROR(IF(AY17&gt;1,AY17*0.9,""),"")</f>
        <v>2198.7000000000003</v>
      </c>
      <c r="BA17" s="72">
        <v>414</v>
      </c>
      <c r="BB17" s="73">
        <f t="shared" si="25"/>
        <v>1691</v>
      </c>
      <c r="BC17" s="16">
        <f>IFERROR(IF((IFERROR(IF(BA17&gt;1,(AZ17-BB17)/AZ17,""),(($G17*0.9)-BB17)/($G17*0.9)))&gt;1%,IFERROR(IF(BA17&gt;1,(AZ17-BB17)/AZ17,""),(($G17*0.9)-BB17)/($G17*0.9)),""),"")</f>
        <v>0.23090917360258345</v>
      </c>
    </row>
    <row r="18" spans="1:55" s="5" customFormat="1" ht="12.75" customHeight="1">
      <c r="A18" s="43" t="s">
        <v>130</v>
      </c>
      <c r="B18" s="40" t="s">
        <v>171</v>
      </c>
      <c r="C18" s="4" t="s">
        <v>5</v>
      </c>
      <c r="D18" s="50">
        <v>1.19</v>
      </c>
      <c r="E18" s="41" t="s">
        <v>237</v>
      </c>
      <c r="F18" s="84">
        <v>3519</v>
      </c>
      <c r="G18" s="84">
        <v>0</v>
      </c>
      <c r="H18" s="96">
        <v>2254</v>
      </c>
      <c r="I18" s="96">
        <v>0</v>
      </c>
      <c r="J18" s="97">
        <f t="shared" si="29"/>
        <v>2254</v>
      </c>
      <c r="K18" s="71">
        <v>0</v>
      </c>
      <c r="L18" s="72" t="str">
        <f t="shared" si="30"/>
        <v/>
      </c>
      <c r="M18" s="72">
        <v>0</v>
      </c>
      <c r="N18" s="73" t="str">
        <f t="shared" si="1"/>
        <v/>
      </c>
      <c r="O18" s="16" t="str">
        <f t="shared" si="31"/>
        <v/>
      </c>
      <c r="P18" s="74">
        <v>0</v>
      </c>
      <c r="Q18" s="75" t="str">
        <f t="shared" si="32"/>
        <v/>
      </c>
      <c r="R18" s="75">
        <v>0</v>
      </c>
      <c r="S18" s="76" t="str">
        <f t="shared" si="4"/>
        <v/>
      </c>
      <c r="T18" s="18" t="str">
        <f t="shared" si="33"/>
        <v/>
      </c>
      <c r="U18" s="71">
        <v>0</v>
      </c>
      <c r="V18" s="72" t="str">
        <f t="shared" si="34"/>
        <v/>
      </c>
      <c r="W18" s="72">
        <v>0</v>
      </c>
      <c r="X18" s="73" t="str">
        <f t="shared" si="7"/>
        <v/>
      </c>
      <c r="Y18" s="16" t="str">
        <f t="shared" si="35"/>
        <v/>
      </c>
      <c r="Z18" s="74">
        <v>0</v>
      </c>
      <c r="AA18" s="75" t="str">
        <f t="shared" si="36"/>
        <v/>
      </c>
      <c r="AB18" s="75">
        <v>0</v>
      </c>
      <c r="AC18" s="76" t="str">
        <f t="shared" si="10"/>
        <v/>
      </c>
      <c r="AD18" s="18" t="str">
        <f t="shared" si="37"/>
        <v/>
      </c>
      <c r="AE18" s="71">
        <v>0</v>
      </c>
      <c r="AF18" s="72" t="str">
        <f t="shared" si="38"/>
        <v/>
      </c>
      <c r="AG18" s="72">
        <v>0</v>
      </c>
      <c r="AH18" s="73" t="str">
        <f t="shared" si="13"/>
        <v/>
      </c>
      <c r="AI18" s="16" t="str">
        <f t="shared" si="39"/>
        <v/>
      </c>
      <c r="AJ18" s="74">
        <v>0</v>
      </c>
      <c r="AK18" s="75" t="str">
        <f t="shared" si="40"/>
        <v/>
      </c>
      <c r="AL18" s="75">
        <v>0</v>
      </c>
      <c r="AM18" s="76" t="str">
        <f t="shared" si="16"/>
        <v/>
      </c>
      <c r="AN18" s="18" t="str">
        <f t="shared" si="41"/>
        <v/>
      </c>
      <c r="AO18" s="71">
        <v>0</v>
      </c>
      <c r="AP18" s="72" t="str">
        <f t="shared" si="42"/>
        <v/>
      </c>
      <c r="AQ18" s="72">
        <v>0</v>
      </c>
      <c r="AR18" s="73" t="str">
        <f t="shared" si="19"/>
        <v/>
      </c>
      <c r="AS18" s="16" t="str">
        <f t="shared" si="43"/>
        <v/>
      </c>
      <c r="AT18" s="74">
        <v>0</v>
      </c>
      <c r="AU18" s="75" t="str">
        <f t="shared" si="44"/>
        <v/>
      </c>
      <c r="AV18" s="75">
        <v>0</v>
      </c>
      <c r="AW18" s="76" t="str">
        <f t="shared" si="22"/>
        <v/>
      </c>
      <c r="AX18" s="18" t="str">
        <f t="shared" si="45"/>
        <v/>
      </c>
      <c r="AY18" s="71">
        <v>0</v>
      </c>
      <c r="AZ18" s="72" t="str">
        <f t="shared" si="46"/>
        <v/>
      </c>
      <c r="BA18" s="72">
        <v>0</v>
      </c>
      <c r="BB18" s="73" t="str">
        <f t="shared" si="25"/>
        <v/>
      </c>
      <c r="BC18" s="16" t="str">
        <f t="shared" si="47"/>
        <v/>
      </c>
    </row>
    <row r="19" spans="1:55" s="5" customFormat="1" ht="12.75" customHeight="1" thickBot="1">
      <c r="A19" s="44" t="s">
        <v>391</v>
      </c>
      <c r="B19" s="38" t="s">
        <v>171</v>
      </c>
      <c r="C19" s="9"/>
      <c r="D19" s="51">
        <v>1.19</v>
      </c>
      <c r="E19" s="2" t="s">
        <v>237</v>
      </c>
      <c r="F19" s="85">
        <v>3574</v>
      </c>
      <c r="G19" s="85">
        <v>3249</v>
      </c>
      <c r="H19" s="98">
        <v>2243</v>
      </c>
      <c r="I19" s="98">
        <v>0</v>
      </c>
      <c r="J19" s="99">
        <f t="shared" si="29"/>
        <v>2243</v>
      </c>
      <c r="K19" s="78">
        <v>2554</v>
      </c>
      <c r="L19" s="79">
        <f t="shared" si="30"/>
        <v>2298.6</v>
      </c>
      <c r="M19" s="79">
        <v>475</v>
      </c>
      <c r="N19" s="80">
        <f t="shared" si="1"/>
        <v>1768</v>
      </c>
      <c r="O19" s="17">
        <f t="shared" si="31"/>
        <v>0.23083616114156441</v>
      </c>
      <c r="P19" s="81">
        <v>0</v>
      </c>
      <c r="Q19" s="82" t="str">
        <f t="shared" si="32"/>
        <v/>
      </c>
      <c r="R19" s="82">
        <v>0</v>
      </c>
      <c r="S19" s="83" t="str">
        <f t="shared" si="4"/>
        <v/>
      </c>
      <c r="T19" s="19" t="str">
        <f t="shared" si="33"/>
        <v/>
      </c>
      <c r="U19" s="78">
        <v>0</v>
      </c>
      <c r="V19" s="79" t="str">
        <f t="shared" si="34"/>
        <v/>
      </c>
      <c r="W19" s="79">
        <v>0</v>
      </c>
      <c r="X19" s="80" t="str">
        <f t="shared" si="7"/>
        <v/>
      </c>
      <c r="Y19" s="17" t="str">
        <f t="shared" si="35"/>
        <v/>
      </c>
      <c r="Z19" s="81">
        <v>2554</v>
      </c>
      <c r="AA19" s="82">
        <f t="shared" si="36"/>
        <v>2298.6</v>
      </c>
      <c r="AB19" s="82">
        <v>475</v>
      </c>
      <c r="AC19" s="83">
        <f t="shared" si="10"/>
        <v>1768</v>
      </c>
      <c r="AD19" s="19">
        <f t="shared" si="37"/>
        <v>0.23083616114156441</v>
      </c>
      <c r="AE19" s="78">
        <v>0</v>
      </c>
      <c r="AF19" s="79" t="str">
        <f t="shared" si="38"/>
        <v/>
      </c>
      <c r="AG19" s="79">
        <v>0</v>
      </c>
      <c r="AH19" s="80" t="str">
        <f t="shared" si="13"/>
        <v/>
      </c>
      <c r="AI19" s="17" t="str">
        <f t="shared" si="39"/>
        <v/>
      </c>
      <c r="AJ19" s="81">
        <v>2332</v>
      </c>
      <c r="AK19" s="82">
        <f t="shared" si="40"/>
        <v>2098.8000000000002</v>
      </c>
      <c r="AL19" s="82">
        <v>629</v>
      </c>
      <c r="AM19" s="83">
        <f t="shared" si="16"/>
        <v>1614</v>
      </c>
      <c r="AN19" s="19">
        <f t="shared" si="41"/>
        <v>0.23098913664951407</v>
      </c>
      <c r="AO19" s="78">
        <v>2332</v>
      </c>
      <c r="AP19" s="79">
        <f t="shared" si="42"/>
        <v>2098.8000000000002</v>
      </c>
      <c r="AQ19" s="79">
        <v>629</v>
      </c>
      <c r="AR19" s="80">
        <f t="shared" si="19"/>
        <v>1614</v>
      </c>
      <c r="AS19" s="17">
        <f t="shared" si="43"/>
        <v>0.23098913664951407</v>
      </c>
      <c r="AT19" s="81">
        <v>0</v>
      </c>
      <c r="AU19" s="82" t="str">
        <f t="shared" si="44"/>
        <v/>
      </c>
      <c r="AV19" s="82">
        <v>0</v>
      </c>
      <c r="AW19" s="83" t="str">
        <f t="shared" si="22"/>
        <v/>
      </c>
      <c r="AX19" s="19" t="str">
        <f t="shared" si="45"/>
        <v/>
      </c>
      <c r="AY19" s="78">
        <v>2443</v>
      </c>
      <c r="AZ19" s="79">
        <f t="shared" si="46"/>
        <v>2198.7000000000003</v>
      </c>
      <c r="BA19" s="79">
        <v>552</v>
      </c>
      <c r="BB19" s="80">
        <f t="shared" si="25"/>
        <v>1691</v>
      </c>
      <c r="BC19" s="17">
        <f t="shared" si="47"/>
        <v>0.23090917360258345</v>
      </c>
    </row>
    <row r="20" spans="1:55" s="5" customFormat="1" ht="12.75" customHeight="1">
      <c r="A20" s="45" t="s">
        <v>132</v>
      </c>
      <c r="B20" s="36" t="s">
        <v>171</v>
      </c>
      <c r="C20" s="6"/>
      <c r="D20" s="52">
        <v>0.14000000000000001</v>
      </c>
      <c r="E20" s="7" t="s">
        <v>238</v>
      </c>
      <c r="F20" s="86">
        <v>1209</v>
      </c>
      <c r="G20" s="86">
        <v>1099</v>
      </c>
      <c r="H20" s="94">
        <v>758</v>
      </c>
      <c r="I20" s="94">
        <v>0</v>
      </c>
      <c r="J20" s="95">
        <f t="shared" si="29"/>
        <v>758</v>
      </c>
      <c r="K20" s="108">
        <v>943</v>
      </c>
      <c r="L20" s="109">
        <f t="shared" si="30"/>
        <v>848.7</v>
      </c>
      <c r="M20" s="109">
        <v>106</v>
      </c>
      <c r="N20" s="112">
        <f t="shared" si="1"/>
        <v>652</v>
      </c>
      <c r="O20" s="15">
        <f t="shared" si="31"/>
        <v>0.23176623070578536</v>
      </c>
      <c r="P20" s="110">
        <v>0</v>
      </c>
      <c r="Q20" s="111" t="str">
        <f t="shared" si="32"/>
        <v/>
      </c>
      <c r="R20" s="111">
        <v>0</v>
      </c>
      <c r="S20" s="113" t="str">
        <f t="shared" si="4"/>
        <v/>
      </c>
      <c r="T20" s="20" t="str">
        <f t="shared" si="33"/>
        <v/>
      </c>
      <c r="U20" s="108">
        <v>0</v>
      </c>
      <c r="V20" s="109" t="str">
        <f t="shared" si="34"/>
        <v/>
      </c>
      <c r="W20" s="109">
        <v>0</v>
      </c>
      <c r="X20" s="112" t="str">
        <f t="shared" si="7"/>
        <v/>
      </c>
      <c r="Y20" s="15" t="str">
        <f t="shared" si="35"/>
        <v/>
      </c>
      <c r="Z20" s="110">
        <v>943</v>
      </c>
      <c r="AA20" s="111">
        <f t="shared" si="36"/>
        <v>848.7</v>
      </c>
      <c r="AB20" s="111">
        <v>106</v>
      </c>
      <c r="AC20" s="113">
        <f t="shared" si="10"/>
        <v>652</v>
      </c>
      <c r="AD20" s="20">
        <f t="shared" si="37"/>
        <v>0.23176623070578536</v>
      </c>
      <c r="AE20" s="108">
        <v>0</v>
      </c>
      <c r="AF20" s="109" t="str">
        <f t="shared" si="38"/>
        <v/>
      </c>
      <c r="AG20" s="109">
        <v>0</v>
      </c>
      <c r="AH20" s="112" t="str">
        <f t="shared" si="13"/>
        <v/>
      </c>
      <c r="AI20" s="15" t="str">
        <f t="shared" si="39"/>
        <v/>
      </c>
      <c r="AJ20" s="110">
        <v>888</v>
      </c>
      <c r="AK20" s="111">
        <f t="shared" si="40"/>
        <v>799.2</v>
      </c>
      <c r="AL20" s="111">
        <v>144</v>
      </c>
      <c r="AM20" s="113">
        <f t="shared" si="16"/>
        <v>614</v>
      </c>
      <c r="AN20" s="20">
        <f t="shared" si="41"/>
        <v>0.23173173173173178</v>
      </c>
      <c r="AO20" s="108">
        <v>888</v>
      </c>
      <c r="AP20" s="109">
        <f t="shared" si="42"/>
        <v>799.2</v>
      </c>
      <c r="AQ20" s="109">
        <v>144</v>
      </c>
      <c r="AR20" s="112">
        <f t="shared" si="19"/>
        <v>614</v>
      </c>
      <c r="AS20" s="15">
        <f t="shared" si="43"/>
        <v>0.23173173173173178</v>
      </c>
      <c r="AT20" s="110">
        <v>0</v>
      </c>
      <c r="AU20" s="111" t="str">
        <f t="shared" si="44"/>
        <v/>
      </c>
      <c r="AV20" s="111">
        <v>0</v>
      </c>
      <c r="AW20" s="113" t="str">
        <f t="shared" si="22"/>
        <v/>
      </c>
      <c r="AX20" s="20" t="str">
        <f t="shared" si="45"/>
        <v/>
      </c>
      <c r="AY20" s="108">
        <v>943</v>
      </c>
      <c r="AZ20" s="109">
        <f t="shared" si="46"/>
        <v>848.7</v>
      </c>
      <c r="BA20" s="109">
        <v>106</v>
      </c>
      <c r="BB20" s="112">
        <f t="shared" si="25"/>
        <v>652</v>
      </c>
      <c r="BC20" s="15">
        <f t="shared" si="47"/>
        <v>0.23176623070578536</v>
      </c>
    </row>
    <row r="21" spans="1:55" s="5" customFormat="1" ht="12.75" customHeight="1" thickBot="1">
      <c r="A21" s="44" t="s">
        <v>131</v>
      </c>
      <c r="B21" s="38" t="s">
        <v>171</v>
      </c>
      <c r="C21" s="9"/>
      <c r="D21" s="51">
        <v>0.18</v>
      </c>
      <c r="E21" s="2" t="s">
        <v>239</v>
      </c>
      <c r="F21" s="85">
        <v>1429</v>
      </c>
      <c r="G21" s="85">
        <v>1299</v>
      </c>
      <c r="H21" s="98">
        <v>896</v>
      </c>
      <c r="I21" s="98">
        <v>0</v>
      </c>
      <c r="J21" s="99">
        <f t="shared" si="29"/>
        <v>896</v>
      </c>
      <c r="K21" s="78">
        <v>1166</v>
      </c>
      <c r="L21" s="79">
        <f t="shared" si="30"/>
        <v>1049.4000000000001</v>
      </c>
      <c r="M21" s="79">
        <v>90</v>
      </c>
      <c r="N21" s="80">
        <f t="shared" si="1"/>
        <v>806</v>
      </c>
      <c r="O21" s="17">
        <f t="shared" si="31"/>
        <v>0.23194206213074145</v>
      </c>
      <c r="P21" s="81">
        <v>0</v>
      </c>
      <c r="Q21" s="82" t="str">
        <f t="shared" si="32"/>
        <v/>
      </c>
      <c r="R21" s="82">
        <v>0</v>
      </c>
      <c r="S21" s="83" t="str">
        <f t="shared" si="4"/>
        <v/>
      </c>
      <c r="T21" s="19" t="str">
        <f t="shared" si="33"/>
        <v/>
      </c>
      <c r="U21" s="78">
        <v>0</v>
      </c>
      <c r="V21" s="79" t="str">
        <f t="shared" si="34"/>
        <v/>
      </c>
      <c r="W21" s="79">
        <v>0</v>
      </c>
      <c r="X21" s="80" t="str">
        <f t="shared" si="7"/>
        <v/>
      </c>
      <c r="Y21" s="17" t="str">
        <f t="shared" si="35"/>
        <v/>
      </c>
      <c r="Z21" s="81">
        <v>1166</v>
      </c>
      <c r="AA21" s="82">
        <f t="shared" si="36"/>
        <v>1049.4000000000001</v>
      </c>
      <c r="AB21" s="82">
        <v>90</v>
      </c>
      <c r="AC21" s="83">
        <f t="shared" si="10"/>
        <v>806</v>
      </c>
      <c r="AD21" s="19">
        <f t="shared" si="37"/>
        <v>0.23194206213074145</v>
      </c>
      <c r="AE21" s="78">
        <v>0</v>
      </c>
      <c r="AF21" s="79" t="str">
        <f t="shared" si="38"/>
        <v/>
      </c>
      <c r="AG21" s="79">
        <v>0</v>
      </c>
      <c r="AH21" s="80" t="str">
        <f t="shared" si="13"/>
        <v/>
      </c>
      <c r="AI21" s="17" t="str">
        <f t="shared" si="39"/>
        <v/>
      </c>
      <c r="AJ21" s="81">
        <v>1110</v>
      </c>
      <c r="AK21" s="82">
        <f t="shared" si="40"/>
        <v>999</v>
      </c>
      <c r="AL21" s="82">
        <v>128</v>
      </c>
      <c r="AM21" s="83">
        <f t="shared" si="16"/>
        <v>768</v>
      </c>
      <c r="AN21" s="19">
        <f t="shared" si="41"/>
        <v>0.23123123123123124</v>
      </c>
      <c r="AO21" s="78">
        <v>1110</v>
      </c>
      <c r="AP21" s="79">
        <f t="shared" si="42"/>
        <v>999</v>
      </c>
      <c r="AQ21" s="79">
        <v>128</v>
      </c>
      <c r="AR21" s="80">
        <f t="shared" si="19"/>
        <v>768</v>
      </c>
      <c r="AS21" s="17">
        <f t="shared" si="43"/>
        <v>0.23123123123123124</v>
      </c>
      <c r="AT21" s="81">
        <v>0</v>
      </c>
      <c r="AU21" s="82" t="str">
        <f t="shared" si="44"/>
        <v/>
      </c>
      <c r="AV21" s="82">
        <v>0</v>
      </c>
      <c r="AW21" s="83" t="str">
        <f t="shared" si="22"/>
        <v/>
      </c>
      <c r="AX21" s="19" t="str">
        <f t="shared" si="45"/>
        <v/>
      </c>
      <c r="AY21" s="78">
        <v>1166</v>
      </c>
      <c r="AZ21" s="79">
        <f t="shared" si="46"/>
        <v>1049.4000000000001</v>
      </c>
      <c r="BA21" s="79">
        <v>90</v>
      </c>
      <c r="BB21" s="80">
        <f t="shared" si="25"/>
        <v>806</v>
      </c>
      <c r="BC21" s="17">
        <f t="shared" si="47"/>
        <v>0.23194206213074145</v>
      </c>
    </row>
    <row r="22" spans="1:55" s="5" customFormat="1" ht="12.75" customHeight="1">
      <c r="A22" s="45" t="s">
        <v>344</v>
      </c>
      <c r="B22" s="36" t="s">
        <v>171</v>
      </c>
      <c r="C22" s="6"/>
      <c r="D22" s="52">
        <v>0.22</v>
      </c>
      <c r="E22" s="7" t="s">
        <v>240</v>
      </c>
      <c r="F22" s="86">
        <v>1539</v>
      </c>
      <c r="G22" s="86">
        <v>1399</v>
      </c>
      <c r="H22" s="94">
        <v>965</v>
      </c>
      <c r="I22" s="94">
        <v>0</v>
      </c>
      <c r="J22" s="95">
        <f t="shared" si="29"/>
        <v>965</v>
      </c>
      <c r="K22" s="108">
        <v>1221</v>
      </c>
      <c r="L22" s="109">
        <f>IFERROR(IF(K22&gt;1,K22*0.9,""),"")</f>
        <v>1098.9000000000001</v>
      </c>
      <c r="M22" s="109">
        <v>121</v>
      </c>
      <c r="N22" s="112">
        <f t="shared" si="1"/>
        <v>844</v>
      </c>
      <c r="O22" s="15">
        <f>IFERROR(IF((IFERROR(IF(M22&gt;1,(L22-N22)/L22,""),(($G22*0.9)-N22)/($G22*0.9)))&gt;1%,IFERROR(IF(M22&gt;1,(L22-N22)/L22,""),(($G22*0.9)-N22)/($G22*0.9)),""),"")</f>
        <v>0.23195923195923202</v>
      </c>
      <c r="P22" s="110">
        <v>0</v>
      </c>
      <c r="Q22" s="111" t="str">
        <f>IFERROR(IF(P22&gt;1,P22*0.9,""),"")</f>
        <v/>
      </c>
      <c r="R22" s="111">
        <v>0</v>
      </c>
      <c r="S22" s="113" t="str">
        <f t="shared" si="4"/>
        <v/>
      </c>
      <c r="T22" s="20" t="str">
        <f>IFERROR(IF((IFERROR(IF(R22&gt;1,(Q22-S22)/Q22,""),(($G22*0.9)-S22)/($G22*0.9)))&gt;1%,IFERROR(IF(R22&gt;1,(Q22-S22)/Q22,""),(($G22*0.9)-S22)/($G22*0.9)),""),"")</f>
        <v/>
      </c>
      <c r="U22" s="108">
        <v>0</v>
      </c>
      <c r="V22" s="109" t="str">
        <f>IFERROR(IF(U22&gt;1,U22*0.9,""),"")</f>
        <v/>
      </c>
      <c r="W22" s="109">
        <v>0</v>
      </c>
      <c r="X22" s="112" t="str">
        <f t="shared" si="7"/>
        <v/>
      </c>
      <c r="Y22" s="15" t="str">
        <f>IFERROR(IF((IFERROR(IF(W22&gt;1,(V22-X22)/V22,""),(($G22*0.9)-X22)/($G22*0.9)))&gt;1%,IFERROR(IF(W22&gt;1,(V22-X22)/V22,""),(($G22*0.9)-X22)/($G22*0.9)),""),"")</f>
        <v/>
      </c>
      <c r="Z22" s="110">
        <v>1221</v>
      </c>
      <c r="AA22" s="111">
        <f>IFERROR(IF(Z22&gt;1,Z22*0.9,""),"")</f>
        <v>1098.9000000000001</v>
      </c>
      <c r="AB22" s="111">
        <v>121</v>
      </c>
      <c r="AC22" s="113">
        <f t="shared" si="10"/>
        <v>844</v>
      </c>
      <c r="AD22" s="20">
        <f>IFERROR(IF((IFERROR(IF(AB22&gt;1,(AA22-AC22)/AA22,""),(($G22*0.9)-AC22)/($G22*0.9)))&gt;1%,IFERROR(IF(AB22&gt;1,(AA22-AC22)/AA22,""),(($G22*0.9)-AC22)/($G22*0.9)),""),"")</f>
        <v>0.23195923195923202</v>
      </c>
      <c r="AE22" s="108">
        <v>0</v>
      </c>
      <c r="AF22" s="109" t="str">
        <f>IFERROR(IF(AE22&gt;1,AE22*0.9,""),"")</f>
        <v/>
      </c>
      <c r="AG22" s="109">
        <v>0</v>
      </c>
      <c r="AH22" s="112" t="str">
        <f t="shared" si="13"/>
        <v/>
      </c>
      <c r="AI22" s="15" t="str">
        <f>IFERROR(IF((IFERROR(IF(AG22&gt;1,(AF22-AH22)/AF22,""),(($G22*0.9)-AH22)/($G22*0.9)))&gt;1%,IFERROR(IF(AG22&gt;1,(AF22-AH22)/AF22,""),(($G22*0.9)-AH22)/($G22*0.9)),""),"")</f>
        <v/>
      </c>
      <c r="AJ22" s="110">
        <v>1110</v>
      </c>
      <c r="AK22" s="111">
        <f>IFERROR(IF(AJ22&gt;1,AJ22*0.9,""),"")</f>
        <v>999</v>
      </c>
      <c r="AL22" s="111">
        <v>197</v>
      </c>
      <c r="AM22" s="113">
        <f t="shared" si="16"/>
        <v>768</v>
      </c>
      <c r="AN22" s="20">
        <f>IFERROR(IF((IFERROR(IF(AL22&gt;1,(AK22-AM22)/AK22,""),(($G22*0.9)-AM22)/($G22*0.9)))&gt;1%,IFERROR(IF(AL22&gt;1,(AK22-AM22)/AK22,""),(($G22*0.9)-AM22)/($G22*0.9)),""),"")</f>
        <v>0.23123123123123124</v>
      </c>
      <c r="AO22" s="108">
        <v>1110</v>
      </c>
      <c r="AP22" s="109">
        <f>IFERROR(IF(AO22&gt;1,AO22*0.9,""),"")</f>
        <v>999</v>
      </c>
      <c r="AQ22" s="109">
        <v>197</v>
      </c>
      <c r="AR22" s="112">
        <f t="shared" si="19"/>
        <v>768</v>
      </c>
      <c r="AS22" s="15">
        <f>IFERROR(IF((IFERROR(IF(AQ22&gt;1,(AP22-AR22)/AP22,""),(($G22*0.9)-AR22)/($G22*0.9)))&gt;1%,IFERROR(IF(AQ22&gt;1,(AP22-AR22)/AP22,""),(($G22*0.9)-AR22)/($G22*0.9)),""),"")</f>
        <v>0.23123123123123124</v>
      </c>
      <c r="AT22" s="110">
        <v>0</v>
      </c>
      <c r="AU22" s="111" t="str">
        <f>IFERROR(IF(AT22&gt;1,AT22*0.9,""),"")</f>
        <v/>
      </c>
      <c r="AV22" s="111">
        <v>0</v>
      </c>
      <c r="AW22" s="113" t="str">
        <f t="shared" si="22"/>
        <v/>
      </c>
      <c r="AX22" s="20" t="str">
        <f>IFERROR(IF((IFERROR(IF(AV22&gt;1,(AU22-AW22)/AU22,""),(($G22*0.9)-AW22)/($G22*0.9)))&gt;1%,IFERROR(IF(AV22&gt;1,(AU22-AW22)/AU22,""),(($G22*0.9)-AW22)/($G22*0.9)),""),"")</f>
        <v/>
      </c>
      <c r="AY22" s="108">
        <v>1221</v>
      </c>
      <c r="AZ22" s="109">
        <f>IFERROR(IF(AY22&gt;1,AY22*0.9,""),"")</f>
        <v>1098.9000000000001</v>
      </c>
      <c r="BA22" s="109">
        <v>121</v>
      </c>
      <c r="BB22" s="112">
        <f t="shared" si="25"/>
        <v>844</v>
      </c>
      <c r="BC22" s="15">
        <f>IFERROR(IF((IFERROR(IF(BA22&gt;1,(AZ22-BB22)/AZ22,""),(($G22*0.9)-BB22)/($G22*0.9)))&gt;1%,IFERROR(IF(BA22&gt;1,(AZ22-BB22)/AZ22,""),(($G22*0.9)-BB22)/($G22*0.9)),""),"")</f>
        <v>0.23195923195923202</v>
      </c>
    </row>
    <row r="23" spans="1:55" s="5" customFormat="1" ht="12.75" customHeight="1">
      <c r="A23" s="43" t="s">
        <v>133</v>
      </c>
      <c r="B23" s="40" t="s">
        <v>171</v>
      </c>
      <c r="C23" s="4"/>
      <c r="D23" s="50">
        <v>0.22</v>
      </c>
      <c r="E23" s="41" t="s">
        <v>240</v>
      </c>
      <c r="F23" s="84">
        <v>1429</v>
      </c>
      <c r="G23" s="84">
        <v>1299</v>
      </c>
      <c r="H23" s="96">
        <v>896</v>
      </c>
      <c r="I23" s="96">
        <v>0</v>
      </c>
      <c r="J23" s="97">
        <f t="shared" si="29"/>
        <v>896</v>
      </c>
      <c r="K23" s="71">
        <v>1110</v>
      </c>
      <c r="L23" s="72">
        <f>IFERROR(IF(K23&gt;1,K23*0.9,""),"")</f>
        <v>999</v>
      </c>
      <c r="M23" s="72">
        <v>128</v>
      </c>
      <c r="N23" s="73">
        <f t="shared" si="1"/>
        <v>768</v>
      </c>
      <c r="O23" s="16">
        <f>IFERROR(IF((IFERROR(IF(M23&gt;1,(L23-N23)/L23,""),(($G23*0.9)-N23)/($G23*0.9)))&gt;1%,IFERROR(IF(M23&gt;1,(L23-N23)/L23,""),(($G23*0.9)-N23)/($G23*0.9)),""),"")</f>
        <v>0.23123123123123124</v>
      </c>
      <c r="P23" s="74">
        <v>0</v>
      </c>
      <c r="Q23" s="75" t="str">
        <f>IFERROR(IF(P23&gt;1,P23*0.9,""),"")</f>
        <v/>
      </c>
      <c r="R23" s="75">
        <v>0</v>
      </c>
      <c r="S23" s="76" t="str">
        <f t="shared" si="4"/>
        <v/>
      </c>
      <c r="T23" s="18" t="str">
        <f>IFERROR(IF((IFERROR(IF(R23&gt;1,(Q23-S23)/Q23,""),(($G23*0.9)-S23)/($G23*0.9)))&gt;1%,IFERROR(IF(R23&gt;1,(Q23-S23)/Q23,""),(($G23*0.9)-S23)/($G23*0.9)),""),"")</f>
        <v/>
      </c>
      <c r="U23" s="71">
        <v>0</v>
      </c>
      <c r="V23" s="72" t="str">
        <f>IFERROR(IF(U23&gt;1,U23*0.9,""),"")</f>
        <v/>
      </c>
      <c r="W23" s="72">
        <v>0</v>
      </c>
      <c r="X23" s="73" t="str">
        <f t="shared" si="7"/>
        <v/>
      </c>
      <c r="Y23" s="16" t="str">
        <f>IFERROR(IF((IFERROR(IF(W23&gt;1,(V23-X23)/V23,""),(($G23*0.9)-X23)/($G23*0.9)))&gt;1%,IFERROR(IF(W23&gt;1,(V23-X23)/V23,""),(($G23*0.9)-X23)/($G23*0.9)),""),"")</f>
        <v/>
      </c>
      <c r="Z23" s="74">
        <v>1110</v>
      </c>
      <c r="AA23" s="75">
        <f>IFERROR(IF(Z23&gt;1,Z23*0.9,""),"")</f>
        <v>999</v>
      </c>
      <c r="AB23" s="75">
        <v>128</v>
      </c>
      <c r="AC23" s="76">
        <f t="shared" si="10"/>
        <v>768</v>
      </c>
      <c r="AD23" s="18">
        <f>IFERROR(IF((IFERROR(IF(AB23&gt;1,(AA23-AC23)/AA23,""),(($G23*0.9)-AC23)/($G23*0.9)))&gt;1%,IFERROR(IF(AB23&gt;1,(AA23-AC23)/AA23,""),(($G23*0.9)-AC23)/($G23*0.9)),""),"")</f>
        <v>0.23123123123123124</v>
      </c>
      <c r="AE23" s="71">
        <v>0</v>
      </c>
      <c r="AF23" s="72" t="str">
        <f>IFERROR(IF(AE23&gt;1,AE23*0.9,""),"")</f>
        <v/>
      </c>
      <c r="AG23" s="72">
        <v>0</v>
      </c>
      <c r="AH23" s="73" t="str">
        <f t="shared" si="13"/>
        <v/>
      </c>
      <c r="AI23" s="16" t="str">
        <f>IFERROR(IF((IFERROR(IF(AG23&gt;1,(AF23-AH23)/AF23,""),(($G23*0.9)-AH23)/($G23*0.9)))&gt;1%,IFERROR(IF(AG23&gt;1,(AF23-AH23)/AF23,""),(($G23*0.9)-AH23)/($G23*0.9)),""),"")</f>
        <v/>
      </c>
      <c r="AJ23" s="74">
        <v>999</v>
      </c>
      <c r="AK23" s="75">
        <f>IFERROR(IF(AJ23&gt;1,AJ23*0.9,""),"")</f>
        <v>899.1</v>
      </c>
      <c r="AL23" s="75">
        <v>205</v>
      </c>
      <c r="AM23" s="76">
        <f t="shared" si="16"/>
        <v>691</v>
      </c>
      <c r="AN23" s="18">
        <f>IFERROR(IF((IFERROR(IF(AL23&gt;1,(AK23-AM23)/AK23,""),(($G23*0.9)-AM23)/($G23*0.9)))&gt;1%,IFERROR(IF(AL23&gt;1,(AK23-AM23)/AK23,""),(($G23*0.9)-AM23)/($G23*0.9)),""),"")</f>
        <v>0.23145367589812035</v>
      </c>
      <c r="AO23" s="71">
        <v>999</v>
      </c>
      <c r="AP23" s="72">
        <f>IFERROR(IF(AO23&gt;1,AO23*0.9,""),"")</f>
        <v>899.1</v>
      </c>
      <c r="AQ23" s="72">
        <v>205</v>
      </c>
      <c r="AR23" s="73">
        <f t="shared" si="19"/>
        <v>691</v>
      </c>
      <c r="AS23" s="16">
        <f>IFERROR(IF((IFERROR(IF(AQ23&gt;1,(AP23-AR23)/AP23,""),(($G23*0.9)-AR23)/($G23*0.9)))&gt;1%,IFERROR(IF(AQ23&gt;1,(AP23-AR23)/AP23,""),(($G23*0.9)-AR23)/($G23*0.9)),""),"")</f>
        <v>0.23145367589812035</v>
      </c>
      <c r="AT23" s="74">
        <v>0</v>
      </c>
      <c r="AU23" s="75" t="str">
        <f>IFERROR(IF(AT23&gt;1,AT23*0.9,""),"")</f>
        <v/>
      </c>
      <c r="AV23" s="75">
        <v>0</v>
      </c>
      <c r="AW23" s="76" t="str">
        <f t="shared" si="22"/>
        <v/>
      </c>
      <c r="AX23" s="18" t="str">
        <f>IFERROR(IF((IFERROR(IF(AV23&gt;1,(AU23-AW23)/AU23,""),(($G23*0.9)-AW23)/($G23*0.9)))&gt;1%,IFERROR(IF(AV23&gt;1,(AU23-AW23)/AU23,""),(($G23*0.9)-AW23)/($G23*0.9)),""),"")</f>
        <v/>
      </c>
      <c r="AY23" s="71">
        <v>1110</v>
      </c>
      <c r="AZ23" s="72">
        <f>IFERROR(IF(AY23&gt;1,AY23*0.9,""),"")</f>
        <v>999</v>
      </c>
      <c r="BA23" s="72">
        <v>128</v>
      </c>
      <c r="BB23" s="73">
        <f t="shared" si="25"/>
        <v>768</v>
      </c>
      <c r="BC23" s="16">
        <f>IFERROR(IF((IFERROR(IF(BA23&gt;1,(AZ23-BB23)/AZ23,""),(($G23*0.9)-BB23)/($G23*0.9)))&gt;1%,IFERROR(IF(BA23&gt;1,(AZ23-BB23)/AZ23,""),(($G23*0.9)-BB23)/($G23*0.9)),""),"")</f>
        <v>0.23123123123123124</v>
      </c>
    </row>
    <row r="24" spans="1:55" s="5" customFormat="1" ht="12.75" customHeight="1">
      <c r="A24" s="43" t="s">
        <v>345</v>
      </c>
      <c r="B24" s="40" t="s">
        <v>171</v>
      </c>
      <c r="C24" s="4"/>
      <c r="D24" s="50">
        <v>0.27</v>
      </c>
      <c r="E24" s="41" t="s">
        <v>240</v>
      </c>
      <c r="F24" s="84">
        <v>1759</v>
      </c>
      <c r="G24" s="84">
        <v>1599</v>
      </c>
      <c r="H24" s="96">
        <v>1104</v>
      </c>
      <c r="I24" s="96">
        <v>0</v>
      </c>
      <c r="J24" s="97">
        <f t="shared" si="29"/>
        <v>1104</v>
      </c>
      <c r="K24" s="71">
        <v>1443</v>
      </c>
      <c r="L24" s="72">
        <f>IFERROR(IF(K24&gt;1,K24*0.9,""),"")</f>
        <v>1298.7</v>
      </c>
      <c r="M24" s="72">
        <v>105</v>
      </c>
      <c r="N24" s="73">
        <f t="shared" si="1"/>
        <v>999</v>
      </c>
      <c r="O24" s="16">
        <f>IFERROR(IF((IFERROR(IF(M24&gt;1,(L24-N24)/L24,""),(($G24*0.9)-N24)/($G24*0.9)))&gt;1%,IFERROR(IF(M24&gt;1,(L24-N24)/L24,""),(($G24*0.9)-N24)/($G24*0.9)),""),"")</f>
        <v>0.23076923076923081</v>
      </c>
      <c r="P24" s="74">
        <v>0</v>
      </c>
      <c r="Q24" s="75" t="str">
        <f>IFERROR(IF(P24&gt;1,P24*0.9,""),"")</f>
        <v/>
      </c>
      <c r="R24" s="75">
        <v>0</v>
      </c>
      <c r="S24" s="76" t="str">
        <f t="shared" si="4"/>
        <v/>
      </c>
      <c r="T24" s="18" t="str">
        <f>IFERROR(IF((IFERROR(IF(R24&gt;1,(Q24-S24)/Q24,""),(($G24*0.9)-S24)/($G24*0.9)))&gt;1%,IFERROR(IF(R24&gt;1,(Q24-S24)/Q24,""),(($G24*0.9)-S24)/($G24*0.9)),""),"")</f>
        <v/>
      </c>
      <c r="U24" s="71">
        <v>0</v>
      </c>
      <c r="V24" s="72" t="str">
        <f>IFERROR(IF(U24&gt;1,U24*0.9,""),"")</f>
        <v/>
      </c>
      <c r="W24" s="72">
        <v>0</v>
      </c>
      <c r="X24" s="73" t="str">
        <f t="shared" si="7"/>
        <v/>
      </c>
      <c r="Y24" s="16" t="str">
        <f>IFERROR(IF((IFERROR(IF(W24&gt;1,(V24-X24)/V24,""),(($G24*0.9)-X24)/($G24*0.9)))&gt;1%,IFERROR(IF(W24&gt;1,(V24-X24)/V24,""),(($G24*0.9)-X24)/($G24*0.9)),""),"")</f>
        <v/>
      </c>
      <c r="Z24" s="74">
        <v>1443</v>
      </c>
      <c r="AA24" s="75">
        <f>IFERROR(IF(Z24&gt;1,Z24*0.9,""),"")</f>
        <v>1298.7</v>
      </c>
      <c r="AB24" s="75">
        <v>105</v>
      </c>
      <c r="AC24" s="76">
        <f t="shared" si="10"/>
        <v>999</v>
      </c>
      <c r="AD24" s="18">
        <f>IFERROR(IF((IFERROR(IF(AB24&gt;1,(AA24-AC24)/AA24,""),(($G24*0.9)-AC24)/($G24*0.9)))&gt;1%,IFERROR(IF(AB24&gt;1,(AA24-AC24)/AA24,""),(($G24*0.9)-AC24)/($G24*0.9)),""),"")</f>
        <v>0.23076923076923081</v>
      </c>
      <c r="AE24" s="71">
        <v>0</v>
      </c>
      <c r="AF24" s="72" t="str">
        <f>IFERROR(IF(AE24&gt;1,AE24*0.9,""),"")</f>
        <v/>
      </c>
      <c r="AG24" s="72">
        <v>0</v>
      </c>
      <c r="AH24" s="73" t="str">
        <f t="shared" si="13"/>
        <v/>
      </c>
      <c r="AI24" s="16" t="str">
        <f>IFERROR(IF((IFERROR(IF(AG24&gt;1,(AF24-AH24)/AF24,""),(($G24*0.9)-AH24)/($G24*0.9)))&gt;1%,IFERROR(IF(AG24&gt;1,(AF24-AH24)/AF24,""),(($G24*0.9)-AH24)/($G24*0.9)),""),"")</f>
        <v/>
      </c>
      <c r="AJ24" s="74">
        <v>1332</v>
      </c>
      <c r="AK24" s="75">
        <f>IFERROR(IF(AJ24&gt;1,AJ24*0.9,""),"")</f>
        <v>1198.8</v>
      </c>
      <c r="AL24" s="75">
        <v>182</v>
      </c>
      <c r="AM24" s="76">
        <f t="shared" si="16"/>
        <v>922</v>
      </c>
      <c r="AN24" s="18">
        <f>IFERROR(IF((IFERROR(IF(AL24&gt;1,(AK24-AM24)/AK24,""),(($G24*0.9)-AM24)/($G24*0.9)))&gt;1%,IFERROR(IF(AL24&gt;1,(AK24-AM24)/AK24,""),(($G24*0.9)-AM24)/($G24*0.9)),""),"")</f>
        <v>0.23089756423089752</v>
      </c>
      <c r="AO24" s="71">
        <v>1332</v>
      </c>
      <c r="AP24" s="72">
        <f>IFERROR(IF(AO24&gt;1,AO24*0.9,""),"")</f>
        <v>1198.8</v>
      </c>
      <c r="AQ24" s="72">
        <v>182</v>
      </c>
      <c r="AR24" s="73">
        <f t="shared" si="19"/>
        <v>922</v>
      </c>
      <c r="AS24" s="16">
        <f>IFERROR(IF((IFERROR(IF(AQ24&gt;1,(AP24-AR24)/AP24,""),(($G24*0.9)-AR24)/($G24*0.9)))&gt;1%,IFERROR(IF(AQ24&gt;1,(AP24-AR24)/AP24,""),(($G24*0.9)-AR24)/($G24*0.9)),""),"")</f>
        <v>0.23089756423089752</v>
      </c>
      <c r="AT24" s="74">
        <v>0</v>
      </c>
      <c r="AU24" s="75" t="str">
        <f>IFERROR(IF(AT24&gt;1,AT24*0.9,""),"")</f>
        <v/>
      </c>
      <c r="AV24" s="75">
        <v>0</v>
      </c>
      <c r="AW24" s="76" t="str">
        <f t="shared" si="22"/>
        <v/>
      </c>
      <c r="AX24" s="18" t="str">
        <f>IFERROR(IF((IFERROR(IF(AV24&gt;1,(AU24-AW24)/AU24,""),(($G24*0.9)-AW24)/($G24*0.9)))&gt;1%,IFERROR(IF(AV24&gt;1,(AU24-AW24)/AU24,""),(($G24*0.9)-AW24)/($G24*0.9)),""),"")</f>
        <v/>
      </c>
      <c r="AY24" s="71">
        <v>1443</v>
      </c>
      <c r="AZ24" s="72">
        <f>IFERROR(IF(AY24&gt;1,AY24*0.9,""),"")</f>
        <v>1298.7</v>
      </c>
      <c r="BA24" s="72">
        <v>105</v>
      </c>
      <c r="BB24" s="73">
        <f t="shared" si="25"/>
        <v>999</v>
      </c>
      <c r="BC24" s="16">
        <f>IFERROR(IF((IFERROR(IF(BA24&gt;1,(AZ24-BB24)/AZ24,""),(($G24*0.9)-BB24)/($G24*0.9)))&gt;1%,IFERROR(IF(BA24&gt;1,(AZ24-BB24)/AZ24,""),(($G24*0.9)-BB24)/($G24*0.9)),""),"")</f>
        <v>0.23076923076923081</v>
      </c>
    </row>
    <row r="25" spans="1:55" s="5" customFormat="1" ht="12.75" customHeight="1" thickBot="1">
      <c r="A25" s="44" t="s">
        <v>134</v>
      </c>
      <c r="B25" s="38" t="s">
        <v>171</v>
      </c>
      <c r="C25" s="9"/>
      <c r="D25" s="51">
        <v>0.27</v>
      </c>
      <c r="E25" s="2" t="s">
        <v>240</v>
      </c>
      <c r="F25" s="85">
        <v>1649</v>
      </c>
      <c r="G25" s="85">
        <v>1499</v>
      </c>
      <c r="H25" s="98">
        <v>1035</v>
      </c>
      <c r="I25" s="98">
        <v>0</v>
      </c>
      <c r="J25" s="99">
        <f t="shared" si="29"/>
        <v>1035</v>
      </c>
      <c r="K25" s="78">
        <v>1332</v>
      </c>
      <c r="L25" s="79">
        <f>IFERROR(IF(K25&gt;1,K25*0.9,""),"")</f>
        <v>1198.8</v>
      </c>
      <c r="M25" s="79">
        <v>113</v>
      </c>
      <c r="N25" s="80">
        <f t="shared" si="1"/>
        <v>922</v>
      </c>
      <c r="O25" s="17">
        <f>IFERROR(IF((IFERROR(IF(M25&gt;1,(L25-N25)/L25,""),(($G25*0.9)-N25)/($G25*0.9)))&gt;1%,IFERROR(IF(M25&gt;1,(L25-N25)/L25,""),(($G25*0.9)-N25)/($G25*0.9)),""),"")</f>
        <v>0.23089756423089752</v>
      </c>
      <c r="P25" s="81">
        <v>0</v>
      </c>
      <c r="Q25" s="82" t="str">
        <f>IFERROR(IF(P25&gt;1,P25*0.9,""),"")</f>
        <v/>
      </c>
      <c r="R25" s="82">
        <v>0</v>
      </c>
      <c r="S25" s="83" t="str">
        <f t="shared" si="4"/>
        <v/>
      </c>
      <c r="T25" s="19" t="str">
        <f>IFERROR(IF((IFERROR(IF(R25&gt;1,(Q25-S25)/Q25,""),(($G25*0.9)-S25)/($G25*0.9)))&gt;1%,IFERROR(IF(R25&gt;1,(Q25-S25)/Q25,""),(($G25*0.9)-S25)/($G25*0.9)),""),"")</f>
        <v/>
      </c>
      <c r="U25" s="78">
        <v>0</v>
      </c>
      <c r="V25" s="79" t="str">
        <f>IFERROR(IF(U25&gt;1,U25*0.9,""),"")</f>
        <v/>
      </c>
      <c r="W25" s="79">
        <v>0</v>
      </c>
      <c r="X25" s="80" t="str">
        <f t="shared" si="7"/>
        <v/>
      </c>
      <c r="Y25" s="17" t="str">
        <f>IFERROR(IF((IFERROR(IF(W25&gt;1,(V25-X25)/V25,""),(($G25*0.9)-X25)/($G25*0.9)))&gt;1%,IFERROR(IF(W25&gt;1,(V25-X25)/V25,""),(($G25*0.9)-X25)/($G25*0.9)),""),"")</f>
        <v/>
      </c>
      <c r="Z25" s="81">
        <v>1332</v>
      </c>
      <c r="AA25" s="82">
        <f>IFERROR(IF(Z25&gt;1,Z25*0.9,""),"")</f>
        <v>1198.8</v>
      </c>
      <c r="AB25" s="82">
        <v>113</v>
      </c>
      <c r="AC25" s="83">
        <f t="shared" si="10"/>
        <v>922</v>
      </c>
      <c r="AD25" s="19">
        <f>IFERROR(IF((IFERROR(IF(AB25&gt;1,(AA25-AC25)/AA25,""),(($G25*0.9)-AC25)/($G25*0.9)))&gt;1%,IFERROR(IF(AB25&gt;1,(AA25-AC25)/AA25,""),(($G25*0.9)-AC25)/($G25*0.9)),""),"")</f>
        <v>0.23089756423089752</v>
      </c>
      <c r="AE25" s="78">
        <v>0</v>
      </c>
      <c r="AF25" s="79" t="str">
        <f>IFERROR(IF(AE25&gt;1,AE25*0.9,""),"")</f>
        <v/>
      </c>
      <c r="AG25" s="79">
        <v>0</v>
      </c>
      <c r="AH25" s="80" t="str">
        <f t="shared" si="13"/>
        <v/>
      </c>
      <c r="AI25" s="17" t="str">
        <f>IFERROR(IF((IFERROR(IF(AG25&gt;1,(AF25-AH25)/AF25,""),(($G25*0.9)-AH25)/($G25*0.9)))&gt;1%,IFERROR(IF(AG25&gt;1,(AF25-AH25)/AF25,""),(($G25*0.9)-AH25)/($G25*0.9)),""),"")</f>
        <v/>
      </c>
      <c r="AJ25" s="81">
        <v>1221</v>
      </c>
      <c r="AK25" s="82">
        <f>IFERROR(IF(AJ25&gt;1,AJ25*0.9,""),"")</f>
        <v>1098.9000000000001</v>
      </c>
      <c r="AL25" s="82">
        <v>190</v>
      </c>
      <c r="AM25" s="83">
        <f t="shared" si="16"/>
        <v>845</v>
      </c>
      <c r="AN25" s="19">
        <f>IFERROR(IF((IFERROR(IF(AL25&gt;1,(AK25-AM25)/AK25,""),(($G25*0.9)-AM25)/($G25*0.9)))&gt;1%,IFERROR(IF(AL25&gt;1,(AK25-AM25)/AK25,""),(($G25*0.9)-AM25)/($G25*0.9)),""),"")</f>
        <v>0.23104923104923111</v>
      </c>
      <c r="AO25" s="78">
        <v>1221</v>
      </c>
      <c r="AP25" s="79">
        <f>IFERROR(IF(AO25&gt;1,AO25*0.9,""),"")</f>
        <v>1098.9000000000001</v>
      </c>
      <c r="AQ25" s="79">
        <v>190</v>
      </c>
      <c r="AR25" s="80">
        <f t="shared" si="19"/>
        <v>845</v>
      </c>
      <c r="AS25" s="17">
        <f>IFERROR(IF((IFERROR(IF(AQ25&gt;1,(AP25-AR25)/AP25,""),(($G25*0.9)-AR25)/($G25*0.9)))&gt;1%,IFERROR(IF(AQ25&gt;1,(AP25-AR25)/AP25,""),(($G25*0.9)-AR25)/($G25*0.9)),""),"")</f>
        <v>0.23104923104923111</v>
      </c>
      <c r="AT25" s="81">
        <v>0</v>
      </c>
      <c r="AU25" s="82" t="str">
        <f>IFERROR(IF(AT25&gt;1,AT25*0.9,""),"")</f>
        <v/>
      </c>
      <c r="AV25" s="82">
        <v>0</v>
      </c>
      <c r="AW25" s="83" t="str">
        <f t="shared" si="22"/>
        <v/>
      </c>
      <c r="AX25" s="19" t="str">
        <f>IFERROR(IF((IFERROR(IF(AV25&gt;1,(AU25-AW25)/AU25,""),(($G25*0.9)-AW25)/($G25*0.9)))&gt;1%,IFERROR(IF(AV25&gt;1,(AU25-AW25)/AU25,""),(($G25*0.9)-AW25)/($G25*0.9)),""),"")</f>
        <v/>
      </c>
      <c r="AY25" s="78">
        <v>1332</v>
      </c>
      <c r="AZ25" s="79">
        <f>IFERROR(IF(AY25&gt;1,AY25*0.9,""),"")</f>
        <v>1198.8</v>
      </c>
      <c r="BA25" s="79">
        <v>113</v>
      </c>
      <c r="BB25" s="80">
        <f t="shared" si="25"/>
        <v>922</v>
      </c>
      <c r="BC25" s="17">
        <f>IFERROR(IF((IFERROR(IF(BA25&gt;1,(AZ25-BB25)/AZ25,""),(($G25*0.9)-BB25)/($G25*0.9)))&gt;1%,IFERROR(IF(BA25&gt;1,(AZ25-BB25)/AZ25,""),(($G25*0.9)-BB25)/($G25*0.9)),""),"")</f>
        <v>0.23089756423089752</v>
      </c>
    </row>
    <row r="26" spans="1:55" s="5" customFormat="1" ht="12.75" customHeight="1">
      <c r="A26" s="43" t="s">
        <v>377</v>
      </c>
      <c r="B26" s="40" t="s">
        <v>171</v>
      </c>
      <c r="C26" s="4"/>
      <c r="D26" s="50">
        <v>1.56</v>
      </c>
      <c r="E26" s="41" t="s">
        <v>252</v>
      </c>
      <c r="F26" s="84">
        <v>4234</v>
      </c>
      <c r="G26" s="84">
        <v>3849</v>
      </c>
      <c r="H26" s="96">
        <v>2657</v>
      </c>
      <c r="I26" s="96">
        <v>0</v>
      </c>
      <c r="J26" s="97">
        <f t="shared" si="29"/>
        <v>2657</v>
      </c>
      <c r="K26" s="71">
        <v>3110</v>
      </c>
      <c r="L26" s="72">
        <f t="shared" ref="L26:L34" si="48">IFERROR(IF(K26&gt;1,K26*0.9,""),"")</f>
        <v>2799</v>
      </c>
      <c r="M26" s="72">
        <v>504</v>
      </c>
      <c r="N26" s="73">
        <f t="shared" si="1"/>
        <v>2153</v>
      </c>
      <c r="O26" s="16">
        <f t="shared" ref="O26:O34" si="49">IFERROR(IF((IFERROR(IF(M26&gt;1,(L26-N26)/L26,""),(($G26*0.9)-N26)/($G26*0.9)))&gt;1%,IFERROR(IF(M26&gt;1,(L26-N26)/L26,""),(($G26*0.9)-N26)/($G26*0.9)),""),"")</f>
        <v>0.23079671311182565</v>
      </c>
      <c r="P26" s="74">
        <v>0</v>
      </c>
      <c r="Q26" s="75" t="str">
        <f t="shared" ref="Q26:Q34" si="50">IFERROR(IF(P26&gt;1,P26*0.9,""),"")</f>
        <v/>
      </c>
      <c r="R26" s="75">
        <v>0</v>
      </c>
      <c r="S26" s="76" t="str">
        <f t="shared" si="4"/>
        <v/>
      </c>
      <c r="T26" s="18" t="str">
        <f t="shared" ref="T26:T34" si="51">IFERROR(IF((IFERROR(IF(R26&gt;1,(Q26-S26)/Q26,""),(($G26*0.9)-S26)/($G26*0.9)))&gt;1%,IFERROR(IF(R26&gt;1,(Q26-S26)/Q26,""),(($G26*0.9)-S26)/($G26*0.9)),""),"")</f>
        <v/>
      </c>
      <c r="U26" s="71">
        <v>2888</v>
      </c>
      <c r="V26" s="72">
        <f t="shared" ref="V26:V34" si="52">IFERROR(IF(U26&gt;1,U26*0.9,""),"")</f>
        <v>2599.2000000000003</v>
      </c>
      <c r="W26" s="72">
        <v>658</v>
      </c>
      <c r="X26" s="73">
        <f t="shared" si="7"/>
        <v>1999</v>
      </c>
      <c r="Y26" s="16">
        <f t="shared" ref="Y26:Y34" si="53">IFERROR(IF((IFERROR(IF(W26&gt;1,(V26-X26)/V26,""),(($G26*0.9)-X26)/($G26*0.9)))&gt;1%,IFERROR(IF(W26&gt;1,(V26-X26)/V26,""),(($G26*0.9)-X26)/($G26*0.9)),""),"")</f>
        <v>0.23091720529393667</v>
      </c>
      <c r="Z26" s="74">
        <v>2888</v>
      </c>
      <c r="AA26" s="75">
        <f t="shared" ref="AA26:AA34" si="54">IFERROR(IF(Z26&gt;1,Z26*0.9,""),"")</f>
        <v>2599.2000000000003</v>
      </c>
      <c r="AB26" s="75">
        <v>658</v>
      </c>
      <c r="AC26" s="76">
        <f t="shared" si="10"/>
        <v>1999</v>
      </c>
      <c r="AD26" s="18">
        <f t="shared" ref="AD26:AD34" si="55">IFERROR(IF((IFERROR(IF(AB26&gt;1,(AA26-AC26)/AA26,""),(($G26*0.9)-AC26)/($G26*0.9)))&gt;1%,IFERROR(IF(AB26&gt;1,(AA26-AC26)/AA26,""),(($G26*0.9)-AC26)/($G26*0.9)),""),"")</f>
        <v>0.23091720529393667</v>
      </c>
      <c r="AE26" s="71">
        <v>2888</v>
      </c>
      <c r="AF26" s="72">
        <f t="shared" ref="AF26:AF34" si="56">IFERROR(IF(AE26&gt;1,AE26*0.9,""),"")</f>
        <v>2599.2000000000003</v>
      </c>
      <c r="AG26" s="72">
        <v>658</v>
      </c>
      <c r="AH26" s="73">
        <f t="shared" si="13"/>
        <v>1999</v>
      </c>
      <c r="AI26" s="16">
        <f t="shared" ref="AI26:AI34" si="57">IFERROR(IF((IFERROR(IF(AG26&gt;1,(AF26-AH26)/AF26,""),(($G26*0.9)-AH26)/($G26*0.9)))&gt;1%,IFERROR(IF(AG26&gt;1,(AF26-AH26)/AF26,""),(($G26*0.9)-AH26)/($G26*0.9)),""),"")</f>
        <v>0.23091720529393667</v>
      </c>
      <c r="AJ26" s="74">
        <v>2888</v>
      </c>
      <c r="AK26" s="75">
        <f t="shared" ref="AK26:AK34" si="58">IFERROR(IF(AJ26&gt;1,AJ26*0.9,""),"")</f>
        <v>2599.2000000000003</v>
      </c>
      <c r="AL26" s="75">
        <v>658</v>
      </c>
      <c r="AM26" s="76">
        <f t="shared" si="16"/>
        <v>1999</v>
      </c>
      <c r="AN26" s="18">
        <f t="shared" ref="AN26:AN34" si="59">IFERROR(IF((IFERROR(IF(AL26&gt;1,(AK26-AM26)/AK26,""),(($G26*0.9)-AM26)/($G26*0.9)))&gt;1%,IFERROR(IF(AL26&gt;1,(AK26-AM26)/AK26,""),(($G26*0.9)-AM26)/($G26*0.9)),""),"")</f>
        <v>0.23091720529393667</v>
      </c>
      <c r="AO26" s="71">
        <v>2888</v>
      </c>
      <c r="AP26" s="72">
        <f t="shared" ref="AP26:AP34" si="60">IFERROR(IF(AO26&gt;1,AO26*0.9,""),"")</f>
        <v>2599.2000000000003</v>
      </c>
      <c r="AQ26" s="72">
        <v>658</v>
      </c>
      <c r="AR26" s="73">
        <f t="shared" si="19"/>
        <v>1999</v>
      </c>
      <c r="AS26" s="16">
        <f t="shared" ref="AS26:AS34" si="61">IFERROR(IF((IFERROR(IF(AQ26&gt;1,(AP26-AR26)/AP26,""),(($G26*0.9)-AR26)/($G26*0.9)))&gt;1%,IFERROR(IF(AQ26&gt;1,(AP26-AR26)/AP26,""),(($G26*0.9)-AR26)/($G26*0.9)),""),"")</f>
        <v>0.23091720529393667</v>
      </c>
      <c r="AT26" s="74">
        <v>0</v>
      </c>
      <c r="AU26" s="75" t="str">
        <f t="shared" ref="AU26:AU34" si="62">IFERROR(IF(AT26&gt;1,AT26*0.9,""),"")</f>
        <v/>
      </c>
      <c r="AV26" s="75">
        <v>0</v>
      </c>
      <c r="AW26" s="76" t="str">
        <f t="shared" si="22"/>
        <v/>
      </c>
      <c r="AX26" s="18" t="str">
        <f t="shared" ref="AX26:AX34" si="63">IFERROR(IF((IFERROR(IF(AV26&gt;1,(AU26-AW26)/AU26,""),(($G26*0.9)-AW26)/($G26*0.9)))&gt;1%,IFERROR(IF(AV26&gt;1,(AU26-AW26)/AU26,""),(($G26*0.9)-AW26)/($G26*0.9)),""),"")</f>
        <v/>
      </c>
      <c r="AY26" s="71">
        <v>3110</v>
      </c>
      <c r="AZ26" s="72">
        <f t="shared" ref="AZ26:AZ34" si="64">IFERROR(IF(AY26&gt;1,AY26*0.9,""),"")</f>
        <v>2799</v>
      </c>
      <c r="BA26" s="72">
        <v>504</v>
      </c>
      <c r="BB26" s="73">
        <f t="shared" si="25"/>
        <v>2153</v>
      </c>
      <c r="BC26" s="16">
        <f t="shared" ref="BC26:BC34" si="65">IFERROR(IF((IFERROR(IF(BA26&gt;1,(AZ26-BB26)/AZ26,""),(($G26*0.9)-BB26)/($G26*0.9)))&gt;1%,IFERROR(IF(BA26&gt;1,(AZ26-BB26)/AZ26,""),(($G26*0.9)-BB26)/($G26*0.9)),""),"")</f>
        <v>0.23079671311182565</v>
      </c>
    </row>
    <row r="27" spans="1:55" s="5" customFormat="1" ht="12.75" customHeight="1">
      <c r="A27" s="43" t="s">
        <v>376</v>
      </c>
      <c r="B27" s="40" t="s">
        <v>171</v>
      </c>
      <c r="C27" s="4"/>
      <c r="D27" s="50">
        <v>1.56</v>
      </c>
      <c r="E27" s="41" t="s">
        <v>252</v>
      </c>
      <c r="F27" s="84">
        <v>3904</v>
      </c>
      <c r="G27" s="84">
        <v>3549</v>
      </c>
      <c r="H27" s="96">
        <v>2450</v>
      </c>
      <c r="I27" s="96">
        <v>0</v>
      </c>
      <c r="J27" s="97">
        <f t="shared" si="29"/>
        <v>2450</v>
      </c>
      <c r="K27" s="71">
        <v>2999</v>
      </c>
      <c r="L27" s="72">
        <f t="shared" si="48"/>
        <v>2699.1</v>
      </c>
      <c r="M27" s="72">
        <v>374</v>
      </c>
      <c r="N27" s="73">
        <f t="shared" si="1"/>
        <v>2076</v>
      </c>
      <c r="O27" s="16">
        <f t="shared" si="49"/>
        <v>0.23085472935422915</v>
      </c>
      <c r="P27" s="74">
        <v>0</v>
      </c>
      <c r="Q27" s="75" t="str">
        <f t="shared" si="50"/>
        <v/>
      </c>
      <c r="R27" s="75">
        <v>0</v>
      </c>
      <c r="S27" s="76" t="str">
        <f t="shared" si="4"/>
        <v/>
      </c>
      <c r="T27" s="18" t="str">
        <f t="shared" si="51"/>
        <v/>
      </c>
      <c r="U27" s="71">
        <v>2777</v>
      </c>
      <c r="V27" s="72">
        <f t="shared" si="52"/>
        <v>2499.3000000000002</v>
      </c>
      <c r="W27" s="72">
        <v>528</v>
      </c>
      <c r="X27" s="73">
        <f t="shared" si="7"/>
        <v>1922</v>
      </c>
      <c r="Y27" s="16">
        <f t="shared" si="53"/>
        <v>0.23098467570919864</v>
      </c>
      <c r="Z27" s="74">
        <v>2777</v>
      </c>
      <c r="AA27" s="75">
        <f t="shared" si="54"/>
        <v>2499.3000000000002</v>
      </c>
      <c r="AB27" s="75">
        <v>528</v>
      </c>
      <c r="AC27" s="76">
        <f t="shared" si="10"/>
        <v>1922</v>
      </c>
      <c r="AD27" s="18">
        <f t="shared" si="55"/>
        <v>0.23098467570919864</v>
      </c>
      <c r="AE27" s="71">
        <v>2777</v>
      </c>
      <c r="AF27" s="72">
        <f t="shared" si="56"/>
        <v>2499.3000000000002</v>
      </c>
      <c r="AG27" s="72">
        <v>528</v>
      </c>
      <c r="AH27" s="73">
        <f t="shared" si="13"/>
        <v>1922</v>
      </c>
      <c r="AI27" s="16">
        <f t="shared" si="57"/>
        <v>0.23098467570919864</v>
      </c>
      <c r="AJ27" s="74">
        <v>2777</v>
      </c>
      <c r="AK27" s="75">
        <f t="shared" si="58"/>
        <v>2499.3000000000002</v>
      </c>
      <c r="AL27" s="75">
        <v>528</v>
      </c>
      <c r="AM27" s="76">
        <f t="shared" si="16"/>
        <v>1922</v>
      </c>
      <c r="AN27" s="18">
        <f t="shared" si="59"/>
        <v>0.23098467570919864</v>
      </c>
      <c r="AO27" s="71">
        <v>2777</v>
      </c>
      <c r="AP27" s="72">
        <f t="shared" si="60"/>
        <v>2499.3000000000002</v>
      </c>
      <c r="AQ27" s="72">
        <v>528</v>
      </c>
      <c r="AR27" s="73">
        <f t="shared" si="19"/>
        <v>1922</v>
      </c>
      <c r="AS27" s="16">
        <f t="shared" si="61"/>
        <v>0.23098467570919864</v>
      </c>
      <c r="AT27" s="74">
        <v>0</v>
      </c>
      <c r="AU27" s="75" t="str">
        <f t="shared" si="62"/>
        <v/>
      </c>
      <c r="AV27" s="75">
        <v>0</v>
      </c>
      <c r="AW27" s="76" t="str">
        <f t="shared" si="22"/>
        <v/>
      </c>
      <c r="AX27" s="18" t="str">
        <f t="shared" si="63"/>
        <v/>
      </c>
      <c r="AY27" s="71">
        <v>2888</v>
      </c>
      <c r="AZ27" s="72">
        <f t="shared" si="64"/>
        <v>2599.2000000000003</v>
      </c>
      <c r="BA27" s="72">
        <v>451</v>
      </c>
      <c r="BB27" s="73">
        <f t="shared" si="25"/>
        <v>1999</v>
      </c>
      <c r="BC27" s="16">
        <f t="shared" si="65"/>
        <v>0.23091720529393667</v>
      </c>
    </row>
    <row r="28" spans="1:55" s="5" customFormat="1" ht="12.75" customHeight="1">
      <c r="A28" s="43" t="s">
        <v>381</v>
      </c>
      <c r="B28" s="40" t="s">
        <v>171</v>
      </c>
      <c r="C28" s="4"/>
      <c r="D28" s="50">
        <v>0.79</v>
      </c>
      <c r="E28" s="41" t="s">
        <v>251</v>
      </c>
      <c r="F28" s="84">
        <v>2584</v>
      </c>
      <c r="G28" s="84">
        <v>2349</v>
      </c>
      <c r="H28" s="96">
        <v>1621</v>
      </c>
      <c r="I28" s="96">
        <v>0</v>
      </c>
      <c r="J28" s="97">
        <f t="shared" si="29"/>
        <v>1621</v>
      </c>
      <c r="K28" s="71">
        <v>1999</v>
      </c>
      <c r="L28" s="72">
        <f t="shared" si="48"/>
        <v>1799.1000000000001</v>
      </c>
      <c r="M28" s="72">
        <v>238</v>
      </c>
      <c r="N28" s="73">
        <f t="shared" si="1"/>
        <v>1383</v>
      </c>
      <c r="O28" s="16">
        <f t="shared" si="49"/>
        <v>0.23128230782057702</v>
      </c>
      <c r="P28" s="74">
        <v>0</v>
      </c>
      <c r="Q28" s="75" t="str">
        <f t="shared" si="50"/>
        <v/>
      </c>
      <c r="R28" s="75">
        <v>0</v>
      </c>
      <c r="S28" s="76" t="str">
        <f t="shared" si="4"/>
        <v/>
      </c>
      <c r="T28" s="18" t="str">
        <f t="shared" si="51"/>
        <v/>
      </c>
      <c r="U28" s="71">
        <v>1777</v>
      </c>
      <c r="V28" s="72">
        <f t="shared" si="52"/>
        <v>1599.3</v>
      </c>
      <c r="W28" s="72">
        <v>391</v>
      </c>
      <c r="X28" s="73">
        <f t="shared" si="7"/>
        <v>1230</v>
      </c>
      <c r="Y28" s="16">
        <f t="shared" si="53"/>
        <v>0.23091352466704182</v>
      </c>
      <c r="Z28" s="74">
        <v>1777</v>
      </c>
      <c r="AA28" s="75">
        <f t="shared" si="54"/>
        <v>1599.3</v>
      </c>
      <c r="AB28" s="75">
        <v>391</v>
      </c>
      <c r="AC28" s="76">
        <f t="shared" si="10"/>
        <v>1230</v>
      </c>
      <c r="AD28" s="18">
        <f t="shared" si="55"/>
        <v>0.23091352466704182</v>
      </c>
      <c r="AE28" s="71">
        <v>1777</v>
      </c>
      <c r="AF28" s="72">
        <f t="shared" si="56"/>
        <v>1599.3</v>
      </c>
      <c r="AG28" s="72">
        <v>391</v>
      </c>
      <c r="AH28" s="73">
        <f t="shared" si="13"/>
        <v>1230</v>
      </c>
      <c r="AI28" s="16">
        <f t="shared" si="57"/>
        <v>0.23091352466704182</v>
      </c>
      <c r="AJ28" s="74">
        <v>1777</v>
      </c>
      <c r="AK28" s="75">
        <f t="shared" si="58"/>
        <v>1599.3</v>
      </c>
      <c r="AL28" s="75">
        <v>391</v>
      </c>
      <c r="AM28" s="76">
        <f t="shared" si="16"/>
        <v>1230</v>
      </c>
      <c r="AN28" s="18">
        <f t="shared" si="59"/>
        <v>0.23091352466704182</v>
      </c>
      <c r="AO28" s="71">
        <v>1777</v>
      </c>
      <c r="AP28" s="72">
        <f t="shared" si="60"/>
        <v>1599.3</v>
      </c>
      <c r="AQ28" s="72">
        <v>391</v>
      </c>
      <c r="AR28" s="73">
        <f t="shared" si="19"/>
        <v>1230</v>
      </c>
      <c r="AS28" s="16">
        <f t="shared" si="61"/>
        <v>0.23091352466704182</v>
      </c>
      <c r="AT28" s="74">
        <v>0</v>
      </c>
      <c r="AU28" s="75" t="str">
        <f t="shared" si="62"/>
        <v/>
      </c>
      <c r="AV28" s="75">
        <v>0</v>
      </c>
      <c r="AW28" s="76" t="str">
        <f t="shared" si="22"/>
        <v/>
      </c>
      <c r="AX28" s="18" t="str">
        <f t="shared" si="63"/>
        <v/>
      </c>
      <c r="AY28" s="71">
        <v>1999</v>
      </c>
      <c r="AZ28" s="72">
        <f t="shared" si="64"/>
        <v>1799.1000000000001</v>
      </c>
      <c r="BA28" s="72">
        <v>238</v>
      </c>
      <c r="BB28" s="73">
        <f t="shared" si="25"/>
        <v>1383</v>
      </c>
      <c r="BC28" s="16">
        <f t="shared" si="65"/>
        <v>0.23128230782057702</v>
      </c>
    </row>
    <row r="29" spans="1:55" s="5" customFormat="1" ht="12.75" customHeight="1" thickBot="1">
      <c r="A29" s="44" t="s">
        <v>382</v>
      </c>
      <c r="B29" s="38" t="s">
        <v>171</v>
      </c>
      <c r="C29" s="9"/>
      <c r="D29" s="51">
        <v>0.79</v>
      </c>
      <c r="E29" s="2" t="s">
        <v>251</v>
      </c>
      <c r="F29" s="85">
        <v>2914</v>
      </c>
      <c r="G29" s="85">
        <v>2649</v>
      </c>
      <c r="H29" s="98">
        <v>1829</v>
      </c>
      <c r="I29" s="98">
        <v>0</v>
      </c>
      <c r="J29" s="99">
        <f t="shared" si="29"/>
        <v>1829</v>
      </c>
      <c r="K29" s="78">
        <v>2110</v>
      </c>
      <c r="L29" s="79">
        <f t="shared" si="48"/>
        <v>1899</v>
      </c>
      <c r="M29" s="79">
        <v>368</v>
      </c>
      <c r="N29" s="80">
        <f t="shared" si="1"/>
        <v>1461</v>
      </c>
      <c r="O29" s="17">
        <f t="shared" si="49"/>
        <v>0.23064770932069512</v>
      </c>
      <c r="P29" s="81">
        <v>0</v>
      </c>
      <c r="Q29" s="82" t="str">
        <f t="shared" si="50"/>
        <v/>
      </c>
      <c r="R29" s="82">
        <v>0</v>
      </c>
      <c r="S29" s="83" t="str">
        <f t="shared" si="4"/>
        <v/>
      </c>
      <c r="T29" s="19" t="str">
        <f t="shared" si="51"/>
        <v/>
      </c>
      <c r="U29" s="78">
        <v>1888</v>
      </c>
      <c r="V29" s="79">
        <f t="shared" si="52"/>
        <v>1699.2</v>
      </c>
      <c r="W29" s="79">
        <v>522</v>
      </c>
      <c r="X29" s="80">
        <f t="shared" si="7"/>
        <v>1307</v>
      </c>
      <c r="Y29" s="17">
        <f t="shared" si="53"/>
        <v>0.23081450094161959</v>
      </c>
      <c r="Z29" s="81">
        <v>1888</v>
      </c>
      <c r="AA29" s="82">
        <f t="shared" si="54"/>
        <v>1699.2</v>
      </c>
      <c r="AB29" s="82">
        <v>522</v>
      </c>
      <c r="AC29" s="83">
        <f t="shared" si="10"/>
        <v>1307</v>
      </c>
      <c r="AD29" s="19">
        <f t="shared" si="55"/>
        <v>0.23081450094161959</v>
      </c>
      <c r="AE29" s="78">
        <v>1888</v>
      </c>
      <c r="AF29" s="79">
        <f t="shared" si="56"/>
        <v>1699.2</v>
      </c>
      <c r="AG29" s="79">
        <v>522</v>
      </c>
      <c r="AH29" s="80">
        <f t="shared" si="13"/>
        <v>1307</v>
      </c>
      <c r="AI29" s="17">
        <f t="shared" si="57"/>
        <v>0.23081450094161959</v>
      </c>
      <c r="AJ29" s="81">
        <v>1888</v>
      </c>
      <c r="AK29" s="82">
        <f t="shared" si="58"/>
        <v>1699.2</v>
      </c>
      <c r="AL29" s="82">
        <v>522</v>
      </c>
      <c r="AM29" s="83">
        <f t="shared" si="16"/>
        <v>1307</v>
      </c>
      <c r="AN29" s="19">
        <f t="shared" si="59"/>
        <v>0.23081450094161959</v>
      </c>
      <c r="AO29" s="78">
        <v>1888</v>
      </c>
      <c r="AP29" s="79">
        <f t="shared" si="60"/>
        <v>1699.2</v>
      </c>
      <c r="AQ29" s="79">
        <v>522</v>
      </c>
      <c r="AR29" s="80">
        <f t="shared" si="19"/>
        <v>1307</v>
      </c>
      <c r="AS29" s="17">
        <f t="shared" si="61"/>
        <v>0.23081450094161959</v>
      </c>
      <c r="AT29" s="81">
        <v>0</v>
      </c>
      <c r="AU29" s="82" t="str">
        <f t="shared" si="62"/>
        <v/>
      </c>
      <c r="AV29" s="82">
        <v>0</v>
      </c>
      <c r="AW29" s="83" t="str">
        <f t="shared" si="22"/>
        <v/>
      </c>
      <c r="AX29" s="19" t="str">
        <f t="shared" si="63"/>
        <v/>
      </c>
      <c r="AY29" s="78">
        <v>2110</v>
      </c>
      <c r="AZ29" s="79">
        <f t="shared" si="64"/>
        <v>1899</v>
      </c>
      <c r="BA29" s="79">
        <v>368</v>
      </c>
      <c r="BB29" s="80">
        <f t="shared" si="25"/>
        <v>1461</v>
      </c>
      <c r="BC29" s="17">
        <f t="shared" si="65"/>
        <v>0.23064770932069512</v>
      </c>
    </row>
    <row r="30" spans="1:55" s="5" customFormat="1" ht="12.75" customHeight="1" thickBot="1">
      <c r="A30" s="44" t="s">
        <v>447</v>
      </c>
      <c r="B30" s="38" t="s">
        <v>171</v>
      </c>
      <c r="C30" s="9"/>
      <c r="D30" s="51" t="s">
        <v>516</v>
      </c>
      <c r="E30" s="2" t="s">
        <v>448</v>
      </c>
      <c r="F30" s="85">
        <v>4069</v>
      </c>
      <c r="G30" s="85">
        <v>3699</v>
      </c>
      <c r="H30" s="98">
        <v>2554</v>
      </c>
      <c r="I30" s="98">
        <v>0</v>
      </c>
      <c r="J30" s="99">
        <f t="shared" si="29"/>
        <v>2554</v>
      </c>
      <c r="K30" s="78">
        <v>3221</v>
      </c>
      <c r="L30" s="79">
        <f t="shared" ref="L30" si="66">IFERROR(IF(K30&gt;1,K30*0.9,""),"")</f>
        <v>2898.9</v>
      </c>
      <c r="M30" s="79">
        <v>324</v>
      </c>
      <c r="N30" s="80">
        <f t="shared" si="1"/>
        <v>2230</v>
      </c>
      <c r="O30" s="17">
        <f t="shared" ref="O30" si="67">IFERROR(IF((IFERROR(IF(M30&gt;1,(L30-N30)/L30,""),(($G30*0.9)-N30)/($G30*0.9)))&gt;1%,IFERROR(IF(M30&gt;1,(L30-N30)/L30,""),(($G30*0.9)-N30)/($G30*0.9)),""),"")</f>
        <v>0.23074269550519164</v>
      </c>
      <c r="P30" s="81">
        <v>0</v>
      </c>
      <c r="Q30" s="82" t="str">
        <f t="shared" ref="Q30" si="68">IFERROR(IF(P30&gt;1,P30*0.9,""),"")</f>
        <v/>
      </c>
      <c r="R30" s="82">
        <v>0</v>
      </c>
      <c r="S30" s="83" t="str">
        <f t="shared" si="4"/>
        <v/>
      </c>
      <c r="T30" s="19" t="str">
        <f t="shared" ref="T30" si="69">IFERROR(IF((IFERROR(IF(R30&gt;1,(Q30-S30)/Q30,""),(($G30*0.9)-S30)/($G30*0.9)))&gt;1%,IFERROR(IF(R30&gt;1,(Q30-S30)/Q30,""),(($G30*0.9)-S30)/($G30*0.9)),""),"")</f>
        <v/>
      </c>
      <c r="U30" s="78">
        <v>0</v>
      </c>
      <c r="V30" s="79" t="str">
        <f t="shared" ref="V30" si="70">IFERROR(IF(U30&gt;1,U30*0.9,""),"")</f>
        <v/>
      </c>
      <c r="W30" s="79">
        <v>0</v>
      </c>
      <c r="X30" s="80" t="str">
        <f t="shared" si="7"/>
        <v/>
      </c>
      <c r="Y30" s="17" t="str">
        <f t="shared" ref="Y30" si="71">IFERROR(IF((IFERROR(IF(W30&gt;1,(V30-X30)/V30,""),(($G30*0.9)-X30)/($G30*0.9)))&gt;1%,IFERROR(IF(W30&gt;1,(V30-X30)/V30,""),(($G30*0.9)-X30)/($G30*0.9)),""),"")</f>
        <v/>
      </c>
      <c r="Z30" s="81">
        <v>2888</v>
      </c>
      <c r="AA30" s="82">
        <f t="shared" ref="AA30" si="72">IFERROR(IF(Z30&gt;1,Z30*0.9,""),"")</f>
        <v>2599.2000000000003</v>
      </c>
      <c r="AB30" s="82">
        <v>555</v>
      </c>
      <c r="AC30" s="83">
        <f t="shared" si="10"/>
        <v>1999</v>
      </c>
      <c r="AD30" s="19">
        <f t="shared" ref="AD30" si="73">IFERROR(IF((IFERROR(IF(AB30&gt;1,(AA30-AC30)/AA30,""),(($G30*0.9)-AC30)/($G30*0.9)))&gt;1%,IFERROR(IF(AB30&gt;1,(AA30-AC30)/AA30,""),(($G30*0.9)-AC30)/($G30*0.9)),""),"")</f>
        <v>0.23091720529393667</v>
      </c>
      <c r="AE30" s="78">
        <v>0</v>
      </c>
      <c r="AF30" s="79" t="str">
        <f t="shared" ref="AF30" si="74">IFERROR(IF(AE30&gt;1,AE30*0.9,""),"")</f>
        <v/>
      </c>
      <c r="AG30" s="79">
        <v>0</v>
      </c>
      <c r="AH30" s="80" t="str">
        <f t="shared" si="13"/>
        <v/>
      </c>
      <c r="AI30" s="17" t="str">
        <f t="shared" ref="AI30" si="75">IFERROR(IF((IFERROR(IF(AG30&gt;1,(AF30-AH30)/AF30,""),(($G30*0.9)-AH30)/($G30*0.9)))&gt;1%,IFERROR(IF(AG30&gt;1,(AF30-AH30)/AF30,""),(($G30*0.9)-AH30)/($G30*0.9)),""),"")</f>
        <v/>
      </c>
      <c r="AJ30" s="81">
        <v>2777</v>
      </c>
      <c r="AK30" s="82">
        <f t="shared" ref="AK30" si="76">IFERROR(IF(AJ30&gt;1,AJ30*0.9,""),"")</f>
        <v>2499.3000000000002</v>
      </c>
      <c r="AL30" s="82">
        <v>631</v>
      </c>
      <c r="AM30" s="83">
        <f t="shared" si="16"/>
        <v>1923</v>
      </c>
      <c r="AN30" s="19">
        <f t="shared" ref="AN30" si="77">IFERROR(IF((IFERROR(IF(AL30&gt;1,(AK30-AM30)/AK30,""),(($G30*0.9)-AM30)/($G30*0.9)))&gt;1%,IFERROR(IF(AL30&gt;1,(AK30-AM30)/AK30,""),(($G30*0.9)-AM30)/($G30*0.9)),""),"")</f>
        <v>0.23058456367782984</v>
      </c>
      <c r="AO30" s="78">
        <v>2777</v>
      </c>
      <c r="AP30" s="79">
        <f t="shared" ref="AP30" si="78">IFERROR(IF(AO30&gt;1,AO30*0.9,""),"")</f>
        <v>2499.3000000000002</v>
      </c>
      <c r="AQ30" s="79">
        <v>631</v>
      </c>
      <c r="AR30" s="80">
        <f t="shared" si="19"/>
        <v>1923</v>
      </c>
      <c r="AS30" s="17">
        <f t="shared" ref="AS30" si="79">IFERROR(IF((IFERROR(IF(AQ30&gt;1,(AP30-AR30)/AP30,""),(($G30*0.9)-AR30)/($G30*0.9)))&gt;1%,IFERROR(IF(AQ30&gt;1,(AP30-AR30)/AP30,""),(($G30*0.9)-AR30)/($G30*0.9)),""),"")</f>
        <v>0.23058456367782984</v>
      </c>
      <c r="AT30" s="81">
        <v>0</v>
      </c>
      <c r="AU30" s="82" t="str">
        <f t="shared" ref="AU30" si="80">IFERROR(IF(AT30&gt;1,AT30*0.9,""),"")</f>
        <v/>
      </c>
      <c r="AV30" s="82">
        <v>0</v>
      </c>
      <c r="AW30" s="83" t="str">
        <f t="shared" si="22"/>
        <v/>
      </c>
      <c r="AX30" s="19" t="str">
        <f t="shared" ref="AX30" si="81">IFERROR(IF((IFERROR(IF(AV30&gt;1,(AU30-AW30)/AU30,""),(($G30*0.9)-AW30)/($G30*0.9)))&gt;1%,IFERROR(IF(AV30&gt;1,(AU30-AW30)/AU30,""),(($G30*0.9)-AW30)/($G30*0.9)),""),"")</f>
        <v/>
      </c>
      <c r="AY30" s="78">
        <v>3221</v>
      </c>
      <c r="AZ30" s="79">
        <f t="shared" ref="AZ30" si="82">IFERROR(IF(AY30&gt;1,AY30*0.9,""),"")</f>
        <v>2898.9</v>
      </c>
      <c r="BA30" s="79">
        <v>324</v>
      </c>
      <c r="BB30" s="80">
        <f t="shared" si="25"/>
        <v>2230</v>
      </c>
      <c r="BC30" s="17">
        <f t="shared" ref="BC30" si="83">IFERROR(IF((IFERROR(IF(BA30&gt;1,(AZ30-BB30)/AZ30,""),(($G30*0.9)-BB30)/($G30*0.9)))&gt;1%,IFERROR(IF(BA30&gt;1,(AZ30-BB30)/AZ30,""),(($G30*0.9)-BB30)/($G30*0.9)),""),"")</f>
        <v>0.23074269550519164</v>
      </c>
    </row>
    <row r="31" spans="1:55" s="5" customFormat="1" ht="12.75" customHeight="1">
      <c r="A31" s="45" t="s">
        <v>257</v>
      </c>
      <c r="B31" s="36" t="s">
        <v>171</v>
      </c>
      <c r="C31" s="6"/>
      <c r="D31" s="52" t="s">
        <v>516</v>
      </c>
      <c r="E31" s="7" t="s">
        <v>259</v>
      </c>
      <c r="F31" s="86">
        <v>1319</v>
      </c>
      <c r="G31" s="86">
        <v>1199</v>
      </c>
      <c r="H31" s="94">
        <v>856</v>
      </c>
      <c r="I31" s="94">
        <v>0</v>
      </c>
      <c r="J31" s="95">
        <f t="shared" si="29"/>
        <v>856</v>
      </c>
      <c r="K31" s="108">
        <v>0</v>
      </c>
      <c r="L31" s="109" t="str">
        <f t="shared" si="48"/>
        <v/>
      </c>
      <c r="M31" s="109">
        <v>0</v>
      </c>
      <c r="N31" s="112" t="str">
        <f t="shared" si="1"/>
        <v/>
      </c>
      <c r="O31" s="15" t="str">
        <f t="shared" si="49"/>
        <v/>
      </c>
      <c r="P31" s="110">
        <v>0</v>
      </c>
      <c r="Q31" s="111" t="str">
        <f t="shared" si="50"/>
        <v/>
      </c>
      <c r="R31" s="111">
        <v>0</v>
      </c>
      <c r="S31" s="113" t="str">
        <f t="shared" si="4"/>
        <v/>
      </c>
      <c r="T31" s="20" t="str">
        <f t="shared" si="51"/>
        <v/>
      </c>
      <c r="U31" s="108">
        <v>0</v>
      </c>
      <c r="V31" s="109" t="str">
        <f t="shared" si="52"/>
        <v/>
      </c>
      <c r="W31" s="109">
        <v>0</v>
      </c>
      <c r="X31" s="112" t="str">
        <f t="shared" si="7"/>
        <v/>
      </c>
      <c r="Y31" s="15" t="str">
        <f t="shared" si="53"/>
        <v/>
      </c>
      <c r="Z31" s="110">
        <v>0</v>
      </c>
      <c r="AA31" s="111" t="str">
        <f t="shared" si="54"/>
        <v/>
      </c>
      <c r="AB31" s="111">
        <v>0</v>
      </c>
      <c r="AC31" s="113" t="str">
        <f t="shared" si="10"/>
        <v/>
      </c>
      <c r="AD31" s="20" t="str">
        <f t="shared" si="55"/>
        <v/>
      </c>
      <c r="AE31" s="108">
        <v>0</v>
      </c>
      <c r="AF31" s="109" t="str">
        <f t="shared" si="56"/>
        <v/>
      </c>
      <c r="AG31" s="109">
        <v>0</v>
      </c>
      <c r="AH31" s="112" t="str">
        <f t="shared" si="13"/>
        <v/>
      </c>
      <c r="AI31" s="15" t="str">
        <f t="shared" si="57"/>
        <v/>
      </c>
      <c r="AJ31" s="110">
        <v>0</v>
      </c>
      <c r="AK31" s="111" t="str">
        <f t="shared" si="58"/>
        <v/>
      </c>
      <c r="AL31" s="111">
        <v>0</v>
      </c>
      <c r="AM31" s="113" t="str">
        <f t="shared" si="16"/>
        <v/>
      </c>
      <c r="AN31" s="20" t="str">
        <f t="shared" si="59"/>
        <v/>
      </c>
      <c r="AO31" s="108">
        <v>0</v>
      </c>
      <c r="AP31" s="109" t="str">
        <f t="shared" si="60"/>
        <v/>
      </c>
      <c r="AQ31" s="109">
        <v>0</v>
      </c>
      <c r="AR31" s="112" t="str">
        <f t="shared" si="19"/>
        <v/>
      </c>
      <c r="AS31" s="15" t="str">
        <f t="shared" si="61"/>
        <v/>
      </c>
      <c r="AT31" s="110">
        <v>0</v>
      </c>
      <c r="AU31" s="111" t="str">
        <f t="shared" si="62"/>
        <v/>
      </c>
      <c r="AV31" s="111">
        <v>0</v>
      </c>
      <c r="AW31" s="113" t="str">
        <f t="shared" si="22"/>
        <v/>
      </c>
      <c r="AX31" s="20" t="str">
        <f t="shared" si="63"/>
        <v/>
      </c>
      <c r="AY31" s="108">
        <v>0</v>
      </c>
      <c r="AZ31" s="109" t="str">
        <f t="shared" si="64"/>
        <v/>
      </c>
      <c r="BA31" s="109">
        <v>0</v>
      </c>
      <c r="BB31" s="112" t="str">
        <f t="shared" si="25"/>
        <v/>
      </c>
      <c r="BC31" s="15" t="str">
        <f t="shared" si="65"/>
        <v/>
      </c>
    </row>
    <row r="32" spans="1:55" s="5" customFormat="1" ht="12.75" customHeight="1">
      <c r="A32" s="43" t="s">
        <v>394</v>
      </c>
      <c r="B32" s="40" t="s">
        <v>171</v>
      </c>
      <c r="C32" s="4"/>
      <c r="D32" s="50" t="s">
        <v>516</v>
      </c>
      <c r="E32" s="41" t="s">
        <v>259</v>
      </c>
      <c r="F32" s="84">
        <v>1209</v>
      </c>
      <c r="G32" s="84">
        <v>1099</v>
      </c>
      <c r="H32" s="96">
        <v>785</v>
      </c>
      <c r="I32" s="96">
        <v>0</v>
      </c>
      <c r="J32" s="97">
        <f t="shared" si="29"/>
        <v>785</v>
      </c>
      <c r="K32" s="71">
        <v>0</v>
      </c>
      <c r="L32" s="72" t="str">
        <f t="shared" si="48"/>
        <v/>
      </c>
      <c r="M32" s="72">
        <v>0</v>
      </c>
      <c r="N32" s="73" t="str">
        <f t="shared" si="1"/>
        <v/>
      </c>
      <c r="O32" s="16" t="str">
        <f t="shared" si="49"/>
        <v/>
      </c>
      <c r="P32" s="74">
        <v>0</v>
      </c>
      <c r="Q32" s="75" t="str">
        <f t="shared" si="50"/>
        <v/>
      </c>
      <c r="R32" s="75">
        <v>0</v>
      </c>
      <c r="S32" s="76" t="str">
        <f t="shared" si="4"/>
        <v/>
      </c>
      <c r="T32" s="18" t="str">
        <f t="shared" si="51"/>
        <v/>
      </c>
      <c r="U32" s="71">
        <v>0</v>
      </c>
      <c r="V32" s="72" t="str">
        <f t="shared" si="52"/>
        <v/>
      </c>
      <c r="W32" s="72">
        <v>0</v>
      </c>
      <c r="X32" s="73" t="str">
        <f t="shared" si="7"/>
        <v/>
      </c>
      <c r="Y32" s="16" t="str">
        <f t="shared" si="53"/>
        <v/>
      </c>
      <c r="Z32" s="74">
        <v>0</v>
      </c>
      <c r="AA32" s="75" t="str">
        <f t="shared" si="54"/>
        <v/>
      </c>
      <c r="AB32" s="75">
        <v>0</v>
      </c>
      <c r="AC32" s="76" t="str">
        <f t="shared" si="10"/>
        <v/>
      </c>
      <c r="AD32" s="18" t="str">
        <f t="shared" si="55"/>
        <v/>
      </c>
      <c r="AE32" s="71">
        <v>0</v>
      </c>
      <c r="AF32" s="72" t="str">
        <f t="shared" si="56"/>
        <v/>
      </c>
      <c r="AG32" s="72">
        <v>0</v>
      </c>
      <c r="AH32" s="73" t="str">
        <f t="shared" si="13"/>
        <v/>
      </c>
      <c r="AI32" s="16" t="str">
        <f t="shared" si="57"/>
        <v/>
      </c>
      <c r="AJ32" s="74">
        <v>0</v>
      </c>
      <c r="AK32" s="75" t="str">
        <f t="shared" si="58"/>
        <v/>
      </c>
      <c r="AL32" s="75">
        <v>0</v>
      </c>
      <c r="AM32" s="76" t="str">
        <f t="shared" si="16"/>
        <v/>
      </c>
      <c r="AN32" s="18" t="str">
        <f t="shared" si="59"/>
        <v/>
      </c>
      <c r="AO32" s="71">
        <v>0</v>
      </c>
      <c r="AP32" s="72" t="str">
        <f t="shared" si="60"/>
        <v/>
      </c>
      <c r="AQ32" s="72">
        <v>0</v>
      </c>
      <c r="AR32" s="73" t="str">
        <f t="shared" si="19"/>
        <v/>
      </c>
      <c r="AS32" s="16" t="str">
        <f t="shared" si="61"/>
        <v/>
      </c>
      <c r="AT32" s="74">
        <v>0</v>
      </c>
      <c r="AU32" s="75" t="str">
        <f t="shared" si="62"/>
        <v/>
      </c>
      <c r="AV32" s="75">
        <v>0</v>
      </c>
      <c r="AW32" s="76" t="str">
        <f t="shared" si="22"/>
        <v/>
      </c>
      <c r="AX32" s="18" t="str">
        <f t="shared" si="63"/>
        <v/>
      </c>
      <c r="AY32" s="71">
        <v>0</v>
      </c>
      <c r="AZ32" s="72" t="str">
        <f t="shared" si="64"/>
        <v/>
      </c>
      <c r="BA32" s="72">
        <v>0</v>
      </c>
      <c r="BB32" s="73" t="str">
        <f t="shared" si="25"/>
        <v/>
      </c>
      <c r="BC32" s="16" t="str">
        <f t="shared" si="65"/>
        <v/>
      </c>
    </row>
    <row r="33" spans="1:55" s="5" customFormat="1" ht="12.75" customHeight="1">
      <c r="A33" s="43" t="s">
        <v>258</v>
      </c>
      <c r="B33" s="40" t="s">
        <v>171</v>
      </c>
      <c r="C33" s="4"/>
      <c r="D33" s="50" t="s">
        <v>516</v>
      </c>
      <c r="E33" s="41" t="s">
        <v>260</v>
      </c>
      <c r="F33" s="84">
        <v>1429</v>
      </c>
      <c r="G33" s="84">
        <v>1299</v>
      </c>
      <c r="H33" s="96">
        <v>929</v>
      </c>
      <c r="I33" s="96">
        <v>0</v>
      </c>
      <c r="J33" s="97">
        <f t="shared" si="29"/>
        <v>929</v>
      </c>
      <c r="K33" s="71">
        <v>0</v>
      </c>
      <c r="L33" s="72" t="str">
        <f t="shared" si="48"/>
        <v/>
      </c>
      <c r="M33" s="72">
        <v>0</v>
      </c>
      <c r="N33" s="73" t="str">
        <f t="shared" si="1"/>
        <v/>
      </c>
      <c r="O33" s="16" t="str">
        <f t="shared" si="49"/>
        <v/>
      </c>
      <c r="P33" s="74">
        <v>0</v>
      </c>
      <c r="Q33" s="75" t="str">
        <f t="shared" si="50"/>
        <v/>
      </c>
      <c r="R33" s="75">
        <v>0</v>
      </c>
      <c r="S33" s="76" t="str">
        <f t="shared" si="4"/>
        <v/>
      </c>
      <c r="T33" s="18" t="str">
        <f t="shared" si="51"/>
        <v/>
      </c>
      <c r="U33" s="71">
        <v>0</v>
      </c>
      <c r="V33" s="72" t="str">
        <f t="shared" si="52"/>
        <v/>
      </c>
      <c r="W33" s="72">
        <v>0</v>
      </c>
      <c r="X33" s="73" t="str">
        <f t="shared" si="7"/>
        <v/>
      </c>
      <c r="Y33" s="16" t="str">
        <f t="shared" si="53"/>
        <v/>
      </c>
      <c r="Z33" s="74">
        <v>0</v>
      </c>
      <c r="AA33" s="75" t="str">
        <f t="shared" si="54"/>
        <v/>
      </c>
      <c r="AB33" s="75">
        <v>0</v>
      </c>
      <c r="AC33" s="76" t="str">
        <f t="shared" si="10"/>
        <v/>
      </c>
      <c r="AD33" s="18" t="str">
        <f t="shared" si="55"/>
        <v/>
      </c>
      <c r="AE33" s="71">
        <v>0</v>
      </c>
      <c r="AF33" s="72" t="str">
        <f t="shared" si="56"/>
        <v/>
      </c>
      <c r="AG33" s="72">
        <v>0</v>
      </c>
      <c r="AH33" s="73" t="str">
        <f t="shared" si="13"/>
        <v/>
      </c>
      <c r="AI33" s="16" t="str">
        <f t="shared" si="57"/>
        <v/>
      </c>
      <c r="AJ33" s="74">
        <v>0</v>
      </c>
      <c r="AK33" s="75" t="str">
        <f t="shared" si="58"/>
        <v/>
      </c>
      <c r="AL33" s="75">
        <v>0</v>
      </c>
      <c r="AM33" s="76" t="str">
        <f t="shared" si="16"/>
        <v/>
      </c>
      <c r="AN33" s="18" t="str">
        <f t="shared" si="59"/>
        <v/>
      </c>
      <c r="AO33" s="71">
        <v>0</v>
      </c>
      <c r="AP33" s="72" t="str">
        <f t="shared" si="60"/>
        <v/>
      </c>
      <c r="AQ33" s="72">
        <v>0</v>
      </c>
      <c r="AR33" s="73" t="str">
        <f t="shared" si="19"/>
        <v/>
      </c>
      <c r="AS33" s="16" t="str">
        <f t="shared" si="61"/>
        <v/>
      </c>
      <c r="AT33" s="74">
        <v>0</v>
      </c>
      <c r="AU33" s="75" t="str">
        <f t="shared" si="62"/>
        <v/>
      </c>
      <c r="AV33" s="75">
        <v>0</v>
      </c>
      <c r="AW33" s="76" t="str">
        <f t="shared" si="22"/>
        <v/>
      </c>
      <c r="AX33" s="18" t="str">
        <f t="shared" si="63"/>
        <v/>
      </c>
      <c r="AY33" s="71">
        <v>0</v>
      </c>
      <c r="AZ33" s="72" t="str">
        <f t="shared" si="64"/>
        <v/>
      </c>
      <c r="BA33" s="72">
        <v>0</v>
      </c>
      <c r="BB33" s="73" t="str">
        <f t="shared" si="25"/>
        <v/>
      </c>
      <c r="BC33" s="16" t="str">
        <f t="shared" si="65"/>
        <v/>
      </c>
    </row>
    <row r="34" spans="1:55" s="5" customFormat="1" ht="12.75" customHeight="1" thickBot="1">
      <c r="A34" s="44" t="s">
        <v>395</v>
      </c>
      <c r="B34" s="38" t="s">
        <v>171</v>
      </c>
      <c r="C34" s="9"/>
      <c r="D34" s="51" t="s">
        <v>516</v>
      </c>
      <c r="E34" s="2" t="s">
        <v>260</v>
      </c>
      <c r="F34" s="85">
        <v>1319</v>
      </c>
      <c r="G34" s="85">
        <v>1199</v>
      </c>
      <c r="H34" s="98">
        <v>856</v>
      </c>
      <c r="I34" s="98">
        <v>0</v>
      </c>
      <c r="J34" s="99">
        <f t="shared" si="29"/>
        <v>856</v>
      </c>
      <c r="K34" s="78">
        <v>0</v>
      </c>
      <c r="L34" s="79" t="str">
        <f t="shared" si="48"/>
        <v/>
      </c>
      <c r="M34" s="79">
        <v>0</v>
      </c>
      <c r="N34" s="80" t="str">
        <f t="shared" si="1"/>
        <v/>
      </c>
      <c r="O34" s="17" t="str">
        <f t="shared" si="49"/>
        <v/>
      </c>
      <c r="P34" s="81">
        <v>0</v>
      </c>
      <c r="Q34" s="82" t="str">
        <f t="shared" si="50"/>
        <v/>
      </c>
      <c r="R34" s="82">
        <v>0</v>
      </c>
      <c r="S34" s="83" t="str">
        <f t="shared" si="4"/>
        <v/>
      </c>
      <c r="T34" s="19" t="str">
        <f t="shared" si="51"/>
        <v/>
      </c>
      <c r="U34" s="78">
        <v>0</v>
      </c>
      <c r="V34" s="79" t="str">
        <f t="shared" si="52"/>
        <v/>
      </c>
      <c r="W34" s="79">
        <v>0</v>
      </c>
      <c r="X34" s="80" t="str">
        <f t="shared" si="7"/>
        <v/>
      </c>
      <c r="Y34" s="17" t="str">
        <f t="shared" si="53"/>
        <v/>
      </c>
      <c r="Z34" s="81">
        <v>0</v>
      </c>
      <c r="AA34" s="82" t="str">
        <f t="shared" si="54"/>
        <v/>
      </c>
      <c r="AB34" s="82">
        <v>0</v>
      </c>
      <c r="AC34" s="83" t="str">
        <f t="shared" si="10"/>
        <v/>
      </c>
      <c r="AD34" s="19" t="str">
        <f t="shared" si="55"/>
        <v/>
      </c>
      <c r="AE34" s="78">
        <v>0</v>
      </c>
      <c r="AF34" s="79" t="str">
        <f t="shared" si="56"/>
        <v/>
      </c>
      <c r="AG34" s="79">
        <v>0</v>
      </c>
      <c r="AH34" s="80" t="str">
        <f t="shared" si="13"/>
        <v/>
      </c>
      <c r="AI34" s="17" t="str">
        <f t="shared" si="57"/>
        <v/>
      </c>
      <c r="AJ34" s="81">
        <v>0</v>
      </c>
      <c r="AK34" s="82" t="str">
        <f t="shared" si="58"/>
        <v/>
      </c>
      <c r="AL34" s="82">
        <v>0</v>
      </c>
      <c r="AM34" s="83" t="str">
        <f t="shared" si="16"/>
        <v/>
      </c>
      <c r="AN34" s="19" t="str">
        <f t="shared" si="59"/>
        <v/>
      </c>
      <c r="AO34" s="78">
        <v>0</v>
      </c>
      <c r="AP34" s="79" t="str">
        <f t="shared" si="60"/>
        <v/>
      </c>
      <c r="AQ34" s="79">
        <v>0</v>
      </c>
      <c r="AR34" s="80" t="str">
        <f t="shared" si="19"/>
        <v/>
      </c>
      <c r="AS34" s="17" t="str">
        <f t="shared" si="61"/>
        <v/>
      </c>
      <c r="AT34" s="81">
        <v>0</v>
      </c>
      <c r="AU34" s="82" t="str">
        <f t="shared" si="62"/>
        <v/>
      </c>
      <c r="AV34" s="82">
        <v>0</v>
      </c>
      <c r="AW34" s="83" t="str">
        <f t="shared" si="22"/>
        <v/>
      </c>
      <c r="AX34" s="19" t="str">
        <f t="shared" si="63"/>
        <v/>
      </c>
      <c r="AY34" s="78">
        <v>0</v>
      </c>
      <c r="AZ34" s="79" t="str">
        <f t="shared" si="64"/>
        <v/>
      </c>
      <c r="BA34" s="79">
        <v>0</v>
      </c>
      <c r="BB34" s="80" t="str">
        <f t="shared" si="25"/>
        <v/>
      </c>
      <c r="BC34" s="17" t="str">
        <f t="shared" si="65"/>
        <v/>
      </c>
    </row>
    <row r="35" spans="1:55" s="5" customFormat="1" ht="12.75" customHeight="1">
      <c r="A35" s="146" t="s">
        <v>135</v>
      </c>
      <c r="B35" s="147" t="s">
        <v>170</v>
      </c>
      <c r="C35" s="148"/>
      <c r="D35" s="149">
        <v>0.3</v>
      </c>
      <c r="E35" s="150" t="s">
        <v>241</v>
      </c>
      <c r="F35" s="151">
        <v>824</v>
      </c>
      <c r="G35" s="151">
        <v>749</v>
      </c>
      <c r="H35" s="96">
        <v>517</v>
      </c>
      <c r="I35" s="96">
        <v>0</v>
      </c>
      <c r="J35" s="162">
        <f t="shared" ref="J35:J36" si="84">IFERROR(H35-I35,H35)</f>
        <v>517</v>
      </c>
      <c r="K35" s="115">
        <v>610</v>
      </c>
      <c r="L35" s="116">
        <f>IFERROR(IF(K35&gt;1,K35*0.9,""),"")</f>
        <v>549</v>
      </c>
      <c r="M35" s="116">
        <v>95</v>
      </c>
      <c r="N35" s="117">
        <f t="shared" si="1"/>
        <v>422</v>
      </c>
      <c r="O35" s="167">
        <f>IFERROR(IF((IFERROR(IF(M35&gt;1,(L35-N35)/L35,""),(($G35*0.9)-N35)/($G35*0.9)))&gt;1%,IFERROR(IF(M35&gt;1,(L35-N35)/L35,""),(($G35*0.9)-N35)/($G35*0.9)),""),"")</f>
        <v>0.23132969034608378</v>
      </c>
      <c r="P35" s="119">
        <v>0</v>
      </c>
      <c r="Q35" s="120" t="str">
        <f>IFERROR(IF(P35&gt;1,P35*0.9,""),"")</f>
        <v/>
      </c>
      <c r="R35" s="120">
        <v>0</v>
      </c>
      <c r="S35" s="121" t="str">
        <f t="shared" si="4"/>
        <v/>
      </c>
      <c r="T35" s="168" t="str">
        <f>IFERROR(IF((IFERROR(IF(R35&gt;1,(Q35-S35)/Q35,""),(($G35*0.9)-S35)/($G35*0.9)))&gt;1%,IFERROR(IF(R35&gt;1,(Q35-S35)/Q35,""),(($G35*0.9)-S35)/($G35*0.9)),""),"")</f>
        <v/>
      </c>
      <c r="U35" s="115">
        <v>0</v>
      </c>
      <c r="V35" s="116" t="str">
        <f>IFERROR(IF(U35&gt;1,U35*0.9,""),"")</f>
        <v/>
      </c>
      <c r="W35" s="116">
        <v>0</v>
      </c>
      <c r="X35" s="117" t="str">
        <f t="shared" si="7"/>
        <v/>
      </c>
      <c r="Y35" s="167" t="str">
        <f>IFERROR(IF((IFERROR(IF(W35&gt;1,(V35-X35)/V35,""),(($G35*0.9)-X35)/($G35*0.9)))&gt;1%,IFERROR(IF(W35&gt;1,(V35-X35)/V35,""),(($G35*0.9)-X35)/($G35*0.9)),""),"")</f>
        <v/>
      </c>
      <c r="Z35" s="119">
        <v>610</v>
      </c>
      <c r="AA35" s="120">
        <f>IFERROR(IF(Z35&gt;1,Z35*0.9,""),"")</f>
        <v>549</v>
      </c>
      <c r="AB35" s="120">
        <v>95</v>
      </c>
      <c r="AC35" s="121">
        <f t="shared" si="10"/>
        <v>422</v>
      </c>
      <c r="AD35" s="168">
        <f>IFERROR(IF((IFERROR(IF(AB35&gt;1,(AA35-AC35)/AA35,""),(($G35*0.9)-AC35)/($G35*0.9)))&gt;1%,IFERROR(IF(AB35&gt;1,(AA35-AC35)/AA35,""),(($G35*0.9)-AC35)/($G35*0.9)),""),"")</f>
        <v>0.23132969034608378</v>
      </c>
      <c r="AE35" s="115">
        <v>0</v>
      </c>
      <c r="AF35" s="116" t="str">
        <f>IFERROR(IF(AE35&gt;1,AE35*0.9,""),"")</f>
        <v/>
      </c>
      <c r="AG35" s="116">
        <v>0</v>
      </c>
      <c r="AH35" s="117" t="str">
        <f t="shared" si="13"/>
        <v/>
      </c>
      <c r="AI35" s="167" t="str">
        <f>IFERROR(IF((IFERROR(IF(AG35&gt;1,(AF35-AH35)/AF35,""),(($G35*0.9)-AH35)/($G35*0.9)))&gt;1%,IFERROR(IF(AG35&gt;1,(AF35-AH35)/AF35,""),(($G35*0.9)-AH35)/($G35*0.9)),""),"")</f>
        <v/>
      </c>
      <c r="AJ35" s="119">
        <v>610</v>
      </c>
      <c r="AK35" s="120">
        <f>IFERROR(IF(AJ35&gt;1,AJ35*0.9,""),"")</f>
        <v>549</v>
      </c>
      <c r="AL35" s="120">
        <v>93</v>
      </c>
      <c r="AM35" s="121">
        <f t="shared" si="16"/>
        <v>424</v>
      </c>
      <c r="AN35" s="168">
        <f>IFERROR(IF((IFERROR(IF(AL35&gt;1,(AK35-AM35)/AK35,""),(($G35*0.9)-AM35)/($G35*0.9)))&gt;1%,IFERROR(IF(AL35&gt;1,(AK35-AM35)/AK35,""),(($G35*0.9)-AM35)/($G35*0.9)),""),"")</f>
        <v>0.22768670309653916</v>
      </c>
      <c r="AO35" s="115">
        <v>610</v>
      </c>
      <c r="AP35" s="116">
        <f>IFERROR(IF(AO35&gt;1,AO35*0.9,""),"")</f>
        <v>549</v>
      </c>
      <c r="AQ35" s="116">
        <v>93</v>
      </c>
      <c r="AR35" s="117">
        <f t="shared" si="19"/>
        <v>424</v>
      </c>
      <c r="AS35" s="167">
        <f>IFERROR(IF((IFERROR(IF(AQ35&gt;1,(AP35-AR35)/AP35,""),(($G35*0.9)-AR35)/($G35*0.9)))&gt;1%,IFERROR(IF(AQ35&gt;1,(AP35-AR35)/AP35,""),(($G35*0.9)-AR35)/($G35*0.9)),""),"")</f>
        <v>0.22768670309653916</v>
      </c>
      <c r="AT35" s="119">
        <v>0</v>
      </c>
      <c r="AU35" s="120" t="str">
        <f>IFERROR(IF(AT35&gt;1,AT35*0.9,""),"")</f>
        <v/>
      </c>
      <c r="AV35" s="120">
        <v>0</v>
      </c>
      <c r="AW35" s="121" t="str">
        <f t="shared" si="22"/>
        <v/>
      </c>
      <c r="AX35" s="168" t="str">
        <f>IFERROR(IF((IFERROR(IF(AV35&gt;1,(AU35-AW35)/AU35,""),(($G35*0.9)-AW35)/($G35*0.9)))&gt;1%,IFERROR(IF(AV35&gt;1,(AU35-AW35)/AU35,""),(($G35*0.9)-AW35)/($G35*0.9)),""),"")</f>
        <v/>
      </c>
      <c r="AY35" s="115">
        <v>610</v>
      </c>
      <c r="AZ35" s="116">
        <f>IFERROR(IF(AY35&gt;1,AY35*0.9,""),"")</f>
        <v>549</v>
      </c>
      <c r="BA35" s="116">
        <v>95</v>
      </c>
      <c r="BB35" s="117">
        <f t="shared" si="25"/>
        <v>422</v>
      </c>
      <c r="BC35" s="167">
        <f>IFERROR(IF((IFERROR(IF(BA35&gt;1,(AZ35-BB35)/AZ35,""),(($G35*0.9)-BB35)/($G35*0.9)))&gt;1%,IFERROR(IF(BA35&gt;1,(AZ35-BB35)/AZ35,""),(($G35*0.9)-BB35)/($G35*0.9)),""),"")</f>
        <v>0.23132969034608378</v>
      </c>
    </row>
    <row r="36" spans="1:55" s="5" customFormat="1" ht="12.75" customHeight="1" thickBot="1">
      <c r="A36" s="44" t="s">
        <v>136</v>
      </c>
      <c r="B36" s="38" t="s">
        <v>170</v>
      </c>
      <c r="C36" s="9"/>
      <c r="D36" s="51">
        <v>0.3</v>
      </c>
      <c r="E36" s="2" t="s">
        <v>241</v>
      </c>
      <c r="F36" s="85">
        <v>879</v>
      </c>
      <c r="G36" s="85">
        <v>799</v>
      </c>
      <c r="H36" s="98">
        <v>551</v>
      </c>
      <c r="I36" s="98">
        <v>0</v>
      </c>
      <c r="J36" s="99">
        <f t="shared" si="84"/>
        <v>551</v>
      </c>
      <c r="K36" s="78">
        <v>721</v>
      </c>
      <c r="L36" s="79">
        <f>IFERROR(IF(K36&gt;1,K36*0.9,""),"")</f>
        <v>648.9</v>
      </c>
      <c r="M36" s="79">
        <v>52</v>
      </c>
      <c r="N36" s="80">
        <f t="shared" si="1"/>
        <v>499</v>
      </c>
      <c r="O36" s="17">
        <f>IFERROR(IF((IFERROR(IF(M36&gt;1,(L36-N36)/L36,""),(($G36*0.9)-N36)/($G36*0.9)))&gt;1%,IFERROR(IF(M36&gt;1,(L36-N36)/L36,""),(($G36*0.9)-N36)/($G36*0.9)),""),"")</f>
        <v>0.23100631838495914</v>
      </c>
      <c r="P36" s="81">
        <v>0</v>
      </c>
      <c r="Q36" s="82" t="str">
        <f>IFERROR(IF(P36&gt;1,P36*0.9,""),"")</f>
        <v/>
      </c>
      <c r="R36" s="82">
        <v>0</v>
      </c>
      <c r="S36" s="83" t="str">
        <f t="shared" si="4"/>
        <v/>
      </c>
      <c r="T36" s="19" t="str">
        <f>IFERROR(IF((IFERROR(IF(R36&gt;1,(Q36-S36)/Q36,""),(($G36*0.9)-S36)/($G36*0.9)))&gt;1%,IFERROR(IF(R36&gt;1,(Q36-S36)/Q36,""),(($G36*0.9)-S36)/($G36*0.9)),""),"")</f>
        <v/>
      </c>
      <c r="U36" s="78">
        <v>0</v>
      </c>
      <c r="V36" s="79" t="str">
        <f>IFERROR(IF(U36&gt;1,U36*0.9,""),"")</f>
        <v/>
      </c>
      <c r="W36" s="79">
        <v>0</v>
      </c>
      <c r="X36" s="80" t="str">
        <f t="shared" si="7"/>
        <v/>
      </c>
      <c r="Y36" s="17" t="str">
        <f>IFERROR(IF((IFERROR(IF(W36&gt;1,(V36-X36)/V36,""),(($G36*0.9)-X36)/($G36*0.9)))&gt;1%,IFERROR(IF(W36&gt;1,(V36-X36)/V36,""),(($G36*0.9)-X36)/($G36*0.9)),""),"")</f>
        <v/>
      </c>
      <c r="Z36" s="81">
        <v>721</v>
      </c>
      <c r="AA36" s="82">
        <f>IFERROR(IF(Z36&gt;1,Z36*0.9,""),"")</f>
        <v>648.9</v>
      </c>
      <c r="AB36" s="82">
        <v>52</v>
      </c>
      <c r="AC36" s="83">
        <f t="shared" si="10"/>
        <v>499</v>
      </c>
      <c r="AD36" s="19">
        <f>IFERROR(IF((IFERROR(IF(AB36&gt;1,(AA36-AC36)/AA36,""),(($G36*0.9)-AC36)/($G36*0.9)))&gt;1%,IFERROR(IF(AB36&gt;1,(AA36-AC36)/AA36,""),(($G36*0.9)-AC36)/($G36*0.9)),""),"")</f>
        <v>0.23100631838495914</v>
      </c>
      <c r="AE36" s="78">
        <v>0</v>
      </c>
      <c r="AF36" s="79" t="str">
        <f>IFERROR(IF(AE36&gt;1,AE36*0.9,""),"")</f>
        <v/>
      </c>
      <c r="AG36" s="79">
        <v>0</v>
      </c>
      <c r="AH36" s="80" t="str">
        <f t="shared" si="13"/>
        <v/>
      </c>
      <c r="AI36" s="17" t="str">
        <f>IFERROR(IF((IFERROR(IF(AG36&gt;1,(AF36-AH36)/AF36,""),(($G36*0.9)-AH36)/($G36*0.9)))&gt;1%,IFERROR(IF(AG36&gt;1,(AF36-AH36)/AF36,""),(($G36*0.9)-AH36)/($G36*0.9)),""),"")</f>
        <v/>
      </c>
      <c r="AJ36" s="81">
        <v>721</v>
      </c>
      <c r="AK36" s="82">
        <f>IFERROR(IF(AJ36&gt;1,AJ36*0.9,""),"")</f>
        <v>648.9</v>
      </c>
      <c r="AL36" s="82">
        <v>51</v>
      </c>
      <c r="AM36" s="83">
        <f t="shared" si="16"/>
        <v>500</v>
      </c>
      <c r="AN36" s="19">
        <f>IFERROR(IF((IFERROR(IF(AL36&gt;1,(AK36-AM36)/AK36,""),(($G36*0.9)-AM36)/($G36*0.9)))&gt;1%,IFERROR(IF(AL36&gt;1,(AK36-AM36)/AK36,""),(($G36*0.9)-AM36)/($G36*0.9)),""),"")</f>
        <v>0.22946524888272457</v>
      </c>
      <c r="AO36" s="78">
        <v>721</v>
      </c>
      <c r="AP36" s="79">
        <f>IFERROR(IF(AO36&gt;1,AO36*0.9,""),"")</f>
        <v>648.9</v>
      </c>
      <c r="AQ36" s="79">
        <v>51</v>
      </c>
      <c r="AR36" s="80">
        <f t="shared" si="19"/>
        <v>500</v>
      </c>
      <c r="AS36" s="17">
        <f>IFERROR(IF((IFERROR(IF(AQ36&gt;1,(AP36-AR36)/AP36,""),(($G36*0.9)-AR36)/($G36*0.9)))&gt;1%,IFERROR(IF(AQ36&gt;1,(AP36-AR36)/AP36,""),(($G36*0.9)-AR36)/($G36*0.9)),""),"")</f>
        <v>0.22946524888272457</v>
      </c>
      <c r="AT36" s="81">
        <v>0</v>
      </c>
      <c r="AU36" s="82" t="str">
        <f>IFERROR(IF(AT36&gt;1,AT36*0.9,""),"")</f>
        <v/>
      </c>
      <c r="AV36" s="82">
        <v>0</v>
      </c>
      <c r="AW36" s="83" t="str">
        <f t="shared" si="22"/>
        <v/>
      </c>
      <c r="AX36" s="19" t="str">
        <f>IFERROR(IF((IFERROR(IF(AV36&gt;1,(AU36-AW36)/AU36,""),(($G36*0.9)-AW36)/($G36*0.9)))&gt;1%,IFERROR(IF(AV36&gt;1,(AU36-AW36)/AU36,""),(($G36*0.9)-AW36)/($G36*0.9)),""),"")</f>
        <v/>
      </c>
      <c r="AY36" s="78">
        <v>721</v>
      </c>
      <c r="AZ36" s="79">
        <f>IFERROR(IF(AY36&gt;1,AY36*0.9,""),"")</f>
        <v>648.9</v>
      </c>
      <c r="BA36" s="79">
        <v>52</v>
      </c>
      <c r="BB36" s="80">
        <f t="shared" si="25"/>
        <v>499</v>
      </c>
      <c r="BC36" s="17">
        <f>IFERROR(IF((IFERROR(IF(BA36&gt;1,(AZ36-BB36)/AZ36,""),(($G36*0.9)-BB36)/($G36*0.9)))&gt;1%,IFERROR(IF(BA36&gt;1,(AZ36-BB36)/AZ36,""),(($G36*0.9)-BB36)/($G36*0.9)),""),"")</f>
        <v>0.23100631838495914</v>
      </c>
    </row>
  </sheetData>
  <sortState ref="A42:H43">
    <sortCondition ref="A43"/>
  </sortState>
  <conditionalFormatting sqref="B6">
    <cfRule type="containsText" dxfId="62" priority="1632" operator="containsText" text="NEW">
      <formula>NOT(ISERROR(SEARCH("NEW",B6)))</formula>
    </cfRule>
    <cfRule type="containsText" dxfId="61" priority="1633" operator="containsText" text="Coming">
      <formula>NOT(ISERROR(SEARCH("Coming",B6)))</formula>
    </cfRule>
    <cfRule type="containsText" dxfId="60" priority="1634" operator="containsText" text="Phasing Out">
      <formula>NOT(ISERROR(SEARCH("Phasing Out",B6)))</formula>
    </cfRule>
    <cfRule type="containsText" dxfId="59" priority="1635" operator="containsText" text="Disc">
      <formula>NOT(ISERROR(SEARCH("Disc",B6)))</formula>
    </cfRule>
  </conditionalFormatting>
  <conditionalFormatting sqref="B6">
    <cfRule type="containsText" dxfId="58" priority="1631" operator="containsText" text="&quot;Not Avail&quot;">
      <formula>NOT(ISERROR(SEARCH("""Not Avail""",B6)))</formula>
    </cfRule>
  </conditionalFormatting>
  <conditionalFormatting sqref="F1:G14 F16:G1048576 H1:J6 H8:J1048576 H7 J7">
    <cfRule type="containsText" dxfId="57" priority="568" operator="containsText" text="TBA">
      <formula>NOT(ISERROR(SEARCH("TBA",F1)))</formula>
    </cfRule>
  </conditionalFormatting>
  <conditionalFormatting sqref="C16 C1:C6 C31:C1048576 C20:C25 C8:C14">
    <cfRule type="containsText" dxfId="56" priority="403" operator="containsText" text="Disc">
      <formula>NOT(ISERROR(SEARCH("Disc",C1)))</formula>
    </cfRule>
    <cfRule type="containsText" dxfId="55" priority="404" operator="containsText" text="Phasing">
      <formula>NOT(ISERROR(SEARCH("Phasing",C1)))</formula>
    </cfRule>
    <cfRule type="containsText" dxfId="54" priority="405" operator="containsText" text="EOL">
      <formula>NOT(ISERROR(SEARCH("EOL",C1)))</formula>
    </cfRule>
    <cfRule type="containsText" dxfId="53" priority="406" operator="containsText" text="NEW">
      <formula>NOT(ISERROR(SEARCH("NEW",C1)))</formula>
    </cfRule>
  </conditionalFormatting>
  <conditionalFormatting sqref="C27">
    <cfRule type="containsText" dxfId="52" priority="317" operator="containsText" text="Disc">
      <formula>NOT(ISERROR(SEARCH("Disc",C27)))</formula>
    </cfRule>
    <cfRule type="containsText" dxfId="51" priority="318" operator="containsText" text="Phasing">
      <formula>NOT(ISERROR(SEARCH("Phasing",C27)))</formula>
    </cfRule>
    <cfRule type="containsText" dxfId="50" priority="319" operator="containsText" text="EOL">
      <formula>NOT(ISERROR(SEARCH("EOL",C27)))</formula>
    </cfRule>
    <cfRule type="containsText" dxfId="49" priority="320" operator="containsText" text="NEW">
      <formula>NOT(ISERROR(SEARCH("NEW",C27)))</formula>
    </cfRule>
  </conditionalFormatting>
  <conditionalFormatting sqref="C26">
    <cfRule type="containsText" dxfId="48" priority="300" operator="containsText" text="Disc">
      <formula>NOT(ISERROR(SEARCH("Disc",C26)))</formula>
    </cfRule>
    <cfRule type="containsText" dxfId="47" priority="301" operator="containsText" text="Phasing">
      <formula>NOT(ISERROR(SEARCH("Phasing",C26)))</formula>
    </cfRule>
    <cfRule type="containsText" dxfId="46" priority="302" operator="containsText" text="EOL">
      <formula>NOT(ISERROR(SEARCH("EOL",C26)))</formula>
    </cfRule>
    <cfRule type="containsText" dxfId="45" priority="303" operator="containsText" text="NEW">
      <formula>NOT(ISERROR(SEARCH("NEW",C26)))</formula>
    </cfRule>
  </conditionalFormatting>
  <conditionalFormatting sqref="C28">
    <cfRule type="containsText" dxfId="44" priority="265" operator="containsText" text="Disc">
      <formula>NOT(ISERROR(SEARCH("Disc",C28)))</formula>
    </cfRule>
    <cfRule type="containsText" dxfId="43" priority="266" operator="containsText" text="Phasing">
      <formula>NOT(ISERROR(SEARCH("Phasing",C28)))</formula>
    </cfRule>
    <cfRule type="containsText" dxfId="42" priority="267" operator="containsText" text="EOL">
      <formula>NOT(ISERROR(SEARCH("EOL",C28)))</formula>
    </cfRule>
    <cfRule type="containsText" dxfId="41" priority="268" operator="containsText" text="NEW">
      <formula>NOT(ISERROR(SEARCH("NEW",C28)))</formula>
    </cfRule>
  </conditionalFormatting>
  <conditionalFormatting sqref="C29">
    <cfRule type="containsText" dxfId="40" priority="232" operator="containsText" text="Disc">
      <formula>NOT(ISERROR(SEARCH("Disc",C29)))</formula>
    </cfRule>
    <cfRule type="containsText" dxfId="39" priority="233" operator="containsText" text="Phasing">
      <formula>NOT(ISERROR(SEARCH("Phasing",C29)))</formula>
    </cfRule>
    <cfRule type="containsText" dxfId="38" priority="234" operator="containsText" text="EOL">
      <formula>NOT(ISERROR(SEARCH("EOL",C29)))</formula>
    </cfRule>
    <cfRule type="containsText" dxfId="37" priority="235" operator="containsText" text="NEW">
      <formula>NOT(ISERROR(SEARCH("NEW",C29)))</formula>
    </cfRule>
  </conditionalFormatting>
  <conditionalFormatting sqref="F15:G15">
    <cfRule type="containsText" dxfId="36" priority="154" operator="containsText" text="TBA">
      <formula>NOT(ISERROR(SEARCH("TBA",F15)))</formula>
    </cfRule>
  </conditionalFormatting>
  <conditionalFormatting sqref="C15">
    <cfRule type="containsText" dxfId="35" priority="183" operator="containsText" text="Disc">
      <formula>NOT(ISERROR(SEARCH("Disc",C15)))</formula>
    </cfRule>
    <cfRule type="containsText" dxfId="34" priority="184" operator="containsText" text="Phasing">
      <formula>NOT(ISERROR(SEARCH("Phasing",C15)))</formula>
    </cfRule>
    <cfRule type="containsText" dxfId="33" priority="185" operator="containsText" text="EOL">
      <formula>NOT(ISERROR(SEARCH("EOL",C15)))</formula>
    </cfRule>
    <cfRule type="containsText" dxfId="32" priority="186" operator="containsText" text="NEW">
      <formula>NOT(ISERROR(SEARCH("NEW",C15)))</formula>
    </cfRule>
  </conditionalFormatting>
  <conditionalFormatting sqref="C19">
    <cfRule type="containsText" dxfId="31" priority="145" operator="containsText" text="Disc">
      <formula>NOT(ISERROR(SEARCH("Disc",C19)))</formula>
    </cfRule>
    <cfRule type="containsText" dxfId="30" priority="146" operator="containsText" text="Phasing">
      <formula>NOT(ISERROR(SEARCH("Phasing",C19)))</formula>
    </cfRule>
    <cfRule type="containsText" dxfId="29" priority="147" operator="containsText" text="EOL">
      <formula>NOT(ISERROR(SEARCH("EOL",C19)))</formula>
    </cfRule>
    <cfRule type="containsText" dxfId="28" priority="148" operator="containsText" text="NEW">
      <formula>NOT(ISERROR(SEARCH("NEW",C19)))</formula>
    </cfRule>
  </conditionalFormatting>
  <conditionalFormatting sqref="C18">
    <cfRule type="containsText" dxfId="27" priority="132" operator="containsText" text="Disc">
      <formula>NOT(ISERROR(SEARCH("Disc",C18)))</formula>
    </cfRule>
    <cfRule type="containsText" dxfId="26" priority="133" operator="containsText" text="Phasing">
      <formula>NOT(ISERROR(SEARCH("Phasing",C18)))</formula>
    </cfRule>
    <cfRule type="containsText" dxfId="25" priority="134" operator="containsText" text="EOL">
      <formula>NOT(ISERROR(SEARCH("EOL",C18)))</formula>
    </cfRule>
    <cfRule type="containsText" dxfId="24" priority="135" operator="containsText" text="NEW">
      <formula>NOT(ISERROR(SEARCH("NEW",C18)))</formula>
    </cfRule>
  </conditionalFormatting>
  <conditionalFormatting sqref="C17">
    <cfRule type="containsText" dxfId="23" priority="119" operator="containsText" text="Disc">
      <formula>NOT(ISERROR(SEARCH("Disc",C17)))</formula>
    </cfRule>
    <cfRule type="containsText" dxfId="22" priority="120" operator="containsText" text="Phasing">
      <formula>NOT(ISERROR(SEARCH("Phasing",C17)))</formula>
    </cfRule>
    <cfRule type="containsText" dxfId="21" priority="121" operator="containsText" text="EOL">
      <formula>NOT(ISERROR(SEARCH("EOL",C17)))</formula>
    </cfRule>
    <cfRule type="containsText" dxfId="20" priority="122" operator="containsText" text="NEW">
      <formula>NOT(ISERROR(SEARCH("NEW",C17)))</formula>
    </cfRule>
  </conditionalFormatting>
  <conditionalFormatting sqref="C7">
    <cfRule type="containsText" dxfId="19" priority="102" operator="containsText" text="Disc">
      <formula>NOT(ISERROR(SEARCH("Disc",C7)))</formula>
    </cfRule>
    <cfRule type="containsText" dxfId="18" priority="103" operator="containsText" text="Phasing">
      <formula>NOT(ISERROR(SEARCH("Phasing",C7)))</formula>
    </cfRule>
    <cfRule type="containsText" dxfId="17" priority="104" operator="containsText" text="EOL">
      <formula>NOT(ISERROR(SEARCH("EOL",C7)))</formula>
    </cfRule>
    <cfRule type="containsText" dxfId="16" priority="105" operator="containsText" text="NEW">
      <formula>NOT(ISERROR(SEARCH("NEW",C7)))</formula>
    </cfRule>
  </conditionalFormatting>
  <conditionalFormatting sqref="C30">
    <cfRule type="containsText" dxfId="15" priority="48" operator="containsText" text="Disc">
      <formula>NOT(ISERROR(SEARCH("Disc",C30)))</formula>
    </cfRule>
    <cfRule type="containsText" dxfId="14" priority="49" operator="containsText" text="Phasing">
      <formula>NOT(ISERROR(SEARCH("Phasing",C30)))</formula>
    </cfRule>
    <cfRule type="containsText" dxfId="13" priority="50" operator="containsText" text="EOL">
      <formula>NOT(ISERROR(SEARCH("EOL",C30)))</formula>
    </cfRule>
    <cfRule type="containsText" dxfId="12" priority="51" operator="containsText" text="NEW">
      <formula>NOT(ISERROR(SEARCH("NEW",C30)))</formula>
    </cfRule>
  </conditionalFormatting>
  <conditionalFormatting sqref="J22">
    <cfRule type="containsText" dxfId="11" priority="35" operator="containsText" text="TBA">
      <formula>NOT(ISERROR(SEARCH("TBA",J22)))</formula>
    </cfRule>
  </conditionalFormatting>
  <conditionalFormatting sqref="J23">
    <cfRule type="containsText" dxfId="10" priority="34" operator="containsText" text="TBA">
      <formula>NOT(ISERROR(SEARCH("TBA",J23)))</formula>
    </cfRule>
  </conditionalFormatting>
  <conditionalFormatting sqref="J25">
    <cfRule type="containsText" dxfId="9" priority="33" operator="containsText" text="TBA">
      <formula>NOT(ISERROR(SEARCH("TBA",J25)))</formula>
    </cfRule>
  </conditionalFormatting>
  <conditionalFormatting sqref="J26">
    <cfRule type="containsText" dxfId="8" priority="32" operator="containsText" text="TBA">
      <formula>NOT(ISERROR(SEARCH("TBA",J26)))</formula>
    </cfRule>
  </conditionalFormatting>
  <conditionalFormatting sqref="J17:J18">
    <cfRule type="containsText" dxfId="7" priority="31" operator="containsText" text="TBA">
      <formula>NOT(ISERROR(SEARCH("TBA",J17)))</formula>
    </cfRule>
  </conditionalFormatting>
  <conditionalFormatting sqref="J7">
    <cfRule type="containsText" dxfId="6" priority="30" operator="containsText" text="TBA">
      <formula>NOT(ISERROR(SEARCH("TBA",J7)))</formula>
    </cfRule>
  </conditionalFormatting>
  <conditionalFormatting sqref="A4:A6">
    <cfRule type="containsText" dxfId="5" priority="2" operator="containsText" text="Disc">
      <formula>NOT(ISERROR(SEARCH("Disc",A4)))</formula>
    </cfRule>
    <cfRule type="containsText" dxfId="4" priority="3" operator="containsText" text="Phasing">
      <formula>NOT(ISERROR(SEARCH("Phasing",A4)))</formula>
    </cfRule>
    <cfRule type="containsText" dxfId="3" priority="4" operator="containsText" text="EOL">
      <formula>NOT(ISERROR(SEARCH("EOL",A4)))</formula>
    </cfRule>
    <cfRule type="containsText" dxfId="2" priority="5" operator="containsText" text="NEW">
      <formula>NOT(ISERROR(SEARCH("NEW",A4)))</formula>
    </cfRule>
  </conditionalFormatting>
  <conditionalFormatting sqref="I7">
    <cfRule type="containsText" dxfId="0" priority="1" operator="containsText" text="TBA">
      <formula>NOT(ISERROR(SEARCH("TBA",I7)))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2019-09-09T15:08:07Z</cp:lastPrinted>
  <dcterms:created xsi:type="dcterms:W3CDTF">2014-12-08T19:30:16Z</dcterms:created>
  <dcterms:modified xsi:type="dcterms:W3CDTF">2019-09-09T15:09:11Z</dcterms:modified>
</cp:coreProperties>
</file>